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80" windowWidth="19920" windowHeight="7290"/>
  </bookViews>
  <sheets>
    <sheet name="Conteo" sheetId="3" r:id="rId1"/>
    <sheet name="Entradas" sheetId="6" r:id="rId2"/>
    <sheet name="Salidas" sheetId="7" r:id="rId3"/>
  </sheets>
  <externalReferences>
    <externalReference r:id="rId4"/>
  </externalReferences>
  <definedNames>
    <definedName name="_xlnm._FilterDatabase" localSheetId="0" hidden="1">Conteo!$A$2:$N$709</definedName>
    <definedName name="_xlnm.Print_Titles" localSheetId="0">Conteo!$1:$2</definedName>
  </definedNames>
  <calcPr calcId="145621"/>
</workbook>
</file>

<file path=xl/calcChain.xml><?xml version="1.0" encoding="utf-8"?>
<calcChain xmlns="http://schemas.openxmlformats.org/spreadsheetml/2006/main">
  <c r="M13" i="3" l="1"/>
  <c r="M14" i="3"/>
  <c r="M15" i="3"/>
  <c r="M16" i="3"/>
  <c r="M17" i="3"/>
  <c r="M18" i="3"/>
  <c r="M19" i="3"/>
  <c r="M20" i="3"/>
  <c r="M21" i="3"/>
  <c r="M22" i="3"/>
  <c r="M23" i="3"/>
  <c r="M26" i="3"/>
  <c r="M28" i="3"/>
  <c r="M29" i="3"/>
  <c r="M30" i="3"/>
  <c r="M31" i="3"/>
  <c r="M32" i="3"/>
  <c r="M33" i="3"/>
  <c r="M34" i="3"/>
  <c r="M35" i="3"/>
  <c r="M37" i="3"/>
  <c r="G569" i="3" l="1"/>
  <c r="H569" i="3"/>
  <c r="M569" i="3"/>
  <c r="O569" i="3"/>
  <c r="G598" i="3"/>
  <c r="H598" i="3"/>
  <c r="M598" i="3"/>
  <c r="O598" i="3"/>
  <c r="G610" i="3"/>
  <c r="H610" i="3"/>
  <c r="M610" i="3"/>
  <c r="O610" i="3"/>
  <c r="G288" i="3"/>
  <c r="H288" i="3"/>
  <c r="M288" i="3"/>
  <c r="O288" i="3"/>
  <c r="G654" i="3"/>
  <c r="H654" i="3"/>
  <c r="M654" i="3"/>
  <c r="O654" i="3"/>
  <c r="G310" i="3" l="1"/>
  <c r="H310" i="3"/>
  <c r="M310" i="3"/>
  <c r="O310" i="3"/>
  <c r="G252" i="3" l="1"/>
  <c r="H252" i="3"/>
  <c r="M252" i="3"/>
  <c r="O252" i="3"/>
  <c r="G262" i="3" l="1"/>
  <c r="H262" i="3"/>
  <c r="M262" i="3"/>
  <c r="O262" i="3"/>
  <c r="G274" i="3"/>
  <c r="H274" i="3"/>
  <c r="M274" i="3"/>
  <c r="O274" i="3"/>
  <c r="G275" i="3"/>
  <c r="H275" i="3"/>
  <c r="M275" i="3"/>
  <c r="O275" i="3"/>
  <c r="G276" i="3"/>
  <c r="H276" i="3"/>
  <c r="M276" i="3"/>
  <c r="O276" i="3"/>
  <c r="G277" i="3"/>
  <c r="H277" i="3"/>
  <c r="M277" i="3"/>
  <c r="O277" i="3"/>
  <c r="G278" i="3"/>
  <c r="H278" i="3"/>
  <c r="M278" i="3"/>
  <c r="O278" i="3"/>
  <c r="G279" i="3"/>
  <c r="H279" i="3"/>
  <c r="M279" i="3"/>
  <c r="O279" i="3"/>
  <c r="G281" i="3"/>
  <c r="H281" i="3"/>
  <c r="M281" i="3"/>
  <c r="O281" i="3"/>
  <c r="G271" i="3" l="1"/>
  <c r="H271" i="3"/>
  <c r="M271" i="3"/>
  <c r="O271" i="3"/>
  <c r="G270" i="3"/>
  <c r="H270" i="3"/>
  <c r="M270" i="3"/>
  <c r="O270" i="3"/>
  <c r="G272" i="3"/>
  <c r="H272" i="3"/>
  <c r="M272" i="3"/>
  <c r="O272" i="3"/>
  <c r="G273" i="3"/>
  <c r="H273" i="3"/>
  <c r="M273" i="3"/>
  <c r="O273" i="3"/>
  <c r="G264" i="3"/>
  <c r="H264" i="3"/>
  <c r="M264" i="3"/>
  <c r="O264" i="3"/>
  <c r="G212" i="3"/>
  <c r="H212" i="3"/>
  <c r="M212" i="3"/>
  <c r="O212" i="3"/>
  <c r="G609" i="3"/>
  <c r="H609" i="3"/>
  <c r="M609" i="3"/>
  <c r="O609" i="3"/>
  <c r="G555" i="3"/>
  <c r="H555" i="3"/>
  <c r="M555" i="3"/>
  <c r="O555" i="3"/>
  <c r="G556" i="3"/>
  <c r="H556" i="3"/>
  <c r="M556" i="3"/>
  <c r="O556" i="3"/>
  <c r="G475" i="3"/>
  <c r="H475" i="3"/>
  <c r="M475" i="3"/>
  <c r="O475" i="3"/>
  <c r="G476" i="3"/>
  <c r="H476" i="3"/>
  <c r="M476" i="3"/>
  <c r="O476" i="3"/>
  <c r="G332" i="3"/>
  <c r="H332" i="3"/>
  <c r="M332" i="3"/>
  <c r="O332" i="3"/>
  <c r="G323" i="3"/>
  <c r="H323" i="3"/>
  <c r="M323" i="3"/>
  <c r="O323" i="3"/>
  <c r="G324" i="3"/>
  <c r="H324" i="3"/>
  <c r="M324" i="3"/>
  <c r="O324" i="3"/>
  <c r="G259" i="3"/>
  <c r="H259" i="3"/>
  <c r="M259" i="3"/>
  <c r="O259" i="3"/>
  <c r="G239" i="3"/>
  <c r="H239" i="3"/>
  <c r="M239" i="3"/>
  <c r="O239" i="3"/>
  <c r="G240" i="3"/>
  <c r="H240" i="3"/>
  <c r="M240" i="3"/>
  <c r="O240" i="3"/>
  <c r="G301" i="3" l="1"/>
  <c r="H301" i="3"/>
  <c r="M301" i="3"/>
  <c r="O301" i="3"/>
  <c r="G199" i="3"/>
  <c r="H199" i="3"/>
  <c r="M199" i="3"/>
  <c r="O199" i="3"/>
  <c r="G198" i="3"/>
  <c r="H198" i="3"/>
  <c r="M198" i="3"/>
  <c r="O198" i="3"/>
  <c r="G695" i="3" l="1"/>
  <c r="H695" i="3"/>
  <c r="M695" i="3"/>
  <c r="O695" i="3"/>
  <c r="G585" i="3" l="1"/>
  <c r="H585" i="3"/>
  <c r="M585" i="3"/>
  <c r="O585" i="3"/>
  <c r="G603" i="3"/>
  <c r="H603" i="3"/>
  <c r="M603" i="3"/>
  <c r="O603" i="3"/>
  <c r="G707" i="3"/>
  <c r="H707" i="3"/>
  <c r="M707" i="3"/>
  <c r="O707" i="3"/>
  <c r="G575" i="3"/>
  <c r="H575" i="3"/>
  <c r="M575" i="3"/>
  <c r="O575" i="3"/>
  <c r="G567" i="3"/>
  <c r="H567" i="3"/>
  <c r="M567" i="3"/>
  <c r="O567" i="3"/>
  <c r="G497" i="3" l="1"/>
  <c r="H497" i="3"/>
  <c r="M497" i="3"/>
  <c r="O497" i="3"/>
  <c r="G503" i="3"/>
  <c r="H503" i="3"/>
  <c r="M503" i="3"/>
  <c r="O503" i="3"/>
  <c r="G522" i="3"/>
  <c r="H522" i="3"/>
  <c r="M522" i="3"/>
  <c r="O522" i="3"/>
  <c r="G586" i="3" l="1"/>
  <c r="H586" i="3"/>
  <c r="M586" i="3"/>
  <c r="O586" i="3"/>
  <c r="G196" i="3" l="1"/>
  <c r="H196" i="3"/>
  <c r="M196" i="3"/>
  <c r="O196" i="3"/>
  <c r="G687" i="3" l="1"/>
  <c r="H687" i="3"/>
  <c r="M687" i="3"/>
  <c r="O687" i="3"/>
  <c r="G150" i="3" l="1"/>
  <c r="H150" i="3"/>
  <c r="M150" i="3"/>
  <c r="O150" i="3"/>
  <c r="G299" i="3"/>
  <c r="H299" i="3"/>
  <c r="M299" i="3"/>
  <c r="O299" i="3"/>
  <c r="G297" i="3"/>
  <c r="H297" i="3"/>
  <c r="M297" i="3"/>
  <c r="O297" i="3"/>
  <c r="G202" i="3" l="1"/>
  <c r="H202" i="3"/>
  <c r="O202" i="3"/>
  <c r="G201" i="3"/>
  <c r="H201" i="3"/>
  <c r="M201" i="3"/>
  <c r="O201" i="3"/>
  <c r="G568" i="3" l="1"/>
  <c r="H568" i="3"/>
  <c r="M568" i="3"/>
  <c r="O568" i="3"/>
  <c r="M8" i="3" l="1"/>
  <c r="M9" i="3"/>
  <c r="M11" i="3"/>
  <c r="M12" i="3"/>
  <c r="M42" i="3"/>
  <c r="M43" i="3"/>
  <c r="M44" i="3"/>
  <c r="M45" i="3"/>
  <c r="M46" i="3"/>
  <c r="M47" i="3"/>
  <c r="M48" i="3"/>
  <c r="M49" i="3"/>
  <c r="M50" i="3"/>
  <c r="M51" i="3"/>
  <c r="M52" i="3"/>
  <c r="M53" i="3"/>
  <c r="M54" i="3"/>
  <c r="M56" i="3"/>
  <c r="M57" i="3"/>
  <c r="M71" i="3"/>
  <c r="M73" i="3"/>
  <c r="M75" i="3"/>
  <c r="M76" i="3"/>
  <c r="M77" i="3"/>
  <c r="M78" i="3"/>
  <c r="M84" i="3"/>
  <c r="M87" i="3"/>
  <c r="M88" i="3"/>
  <c r="M90" i="3"/>
  <c r="M98" i="3"/>
  <c r="M107" i="3"/>
  <c r="M110" i="3"/>
  <c r="M123" i="3"/>
  <c r="M124" i="3"/>
  <c r="M125" i="3"/>
  <c r="M126" i="3"/>
  <c r="M130" i="3"/>
  <c r="M141" i="3"/>
  <c r="M142" i="3"/>
  <c r="M143" i="3"/>
  <c r="M144" i="3"/>
  <c r="M145" i="3"/>
  <c r="M160" i="3"/>
  <c r="M161" i="3"/>
  <c r="M172" i="3"/>
  <c r="M173" i="3"/>
  <c r="M175" i="3"/>
  <c r="M231" i="3"/>
  <c r="M178" i="3"/>
  <c r="M183" i="3"/>
  <c r="M186" i="3"/>
  <c r="M187" i="3"/>
  <c r="M188" i="3"/>
  <c r="M189" i="3"/>
  <c r="M190" i="3"/>
  <c r="M191" i="3"/>
  <c r="M192" i="3"/>
  <c r="M205" i="3"/>
  <c r="M216" i="3"/>
  <c r="M217" i="3"/>
  <c r="M228" i="3"/>
  <c r="M229" i="3"/>
  <c r="M230" i="3"/>
  <c r="M232" i="3"/>
  <c r="M236" i="3"/>
  <c r="M285" i="3"/>
  <c r="M307" i="3"/>
  <c r="M313" i="3"/>
  <c r="M318" i="3"/>
  <c r="M108" i="3"/>
  <c r="M322" i="3"/>
  <c r="M325" i="3"/>
  <c r="M326" i="3"/>
  <c r="M137" i="3"/>
  <c r="M151" i="3"/>
  <c r="M155" i="3"/>
  <c r="M156" i="3"/>
  <c r="M163" i="3"/>
  <c r="M164" i="3"/>
  <c r="M165" i="3"/>
  <c r="M166" i="3"/>
  <c r="M167" i="3"/>
  <c r="M168" i="3"/>
  <c r="M169" i="3"/>
  <c r="M170" i="3"/>
  <c r="M327" i="3"/>
  <c r="M328" i="3"/>
  <c r="M330" i="3"/>
  <c r="M409" i="3"/>
  <c r="M470" i="3"/>
  <c r="M471" i="3"/>
  <c r="M472" i="3"/>
  <c r="M473" i="3"/>
  <c r="M474" i="3"/>
  <c r="M622" i="3"/>
  <c r="M648" i="3"/>
  <c r="M652" i="3"/>
  <c r="M681" i="3"/>
  <c r="M109" i="3"/>
  <c r="M115" i="3"/>
  <c r="M116" i="3"/>
  <c r="M117" i="3"/>
  <c r="M134" i="3"/>
  <c r="M343" i="3"/>
  <c r="M359" i="3"/>
  <c r="M360" i="3"/>
  <c r="M362" i="3"/>
  <c r="M365" i="3"/>
  <c r="M366" i="3"/>
  <c r="M367" i="3"/>
  <c r="M373" i="3"/>
  <c r="M380" i="3"/>
  <c r="M381" i="3"/>
  <c r="M382" i="3"/>
  <c r="M387" i="3"/>
  <c r="M396" i="3"/>
  <c r="M398" i="3"/>
  <c r="M399" i="3"/>
  <c r="M400" i="3"/>
  <c r="M401" i="3"/>
  <c r="M402" i="3"/>
  <c r="M404" i="3"/>
  <c r="M412" i="3"/>
  <c r="M416" i="3"/>
  <c r="M417" i="3"/>
  <c r="M429" i="3"/>
  <c r="M434" i="3"/>
  <c r="M435" i="3"/>
  <c r="M443" i="3"/>
  <c r="M446" i="3"/>
  <c r="M459" i="3"/>
  <c r="M508" i="3"/>
  <c r="M461" i="3"/>
  <c r="M655" i="3"/>
  <c r="M658" i="3"/>
  <c r="M501" i="3"/>
  <c r="M504" i="3"/>
  <c r="M510" i="3"/>
  <c r="M514" i="3"/>
  <c r="M515" i="3"/>
  <c r="M529" i="3"/>
  <c r="M530" i="3"/>
  <c r="M531" i="3"/>
  <c r="M532" i="3"/>
  <c r="M538" i="3"/>
  <c r="M535" i="3"/>
  <c r="M537" i="3"/>
  <c r="M536" i="3"/>
  <c r="M534" i="3"/>
  <c r="M533" i="3"/>
  <c r="M543" i="3"/>
  <c r="M542" i="3"/>
  <c r="M540" i="3"/>
  <c r="M539" i="3"/>
  <c r="M541" i="3"/>
  <c r="M545" i="3"/>
  <c r="M548" i="3"/>
  <c r="M547" i="3"/>
  <c r="M546" i="3"/>
  <c r="M549" i="3"/>
  <c r="M551" i="3"/>
  <c r="M552" i="3"/>
  <c r="M550" i="3"/>
  <c r="M553" i="3"/>
  <c r="M558" i="3"/>
  <c r="M557" i="3"/>
  <c r="M554" i="3"/>
  <c r="M559" i="3"/>
  <c r="M561" i="3"/>
  <c r="M560" i="3"/>
  <c r="M562" i="3"/>
  <c r="M564" i="3"/>
  <c r="M563" i="3"/>
  <c r="M566" i="3"/>
  <c r="M565" i="3"/>
  <c r="M571" i="3"/>
  <c r="M572" i="3"/>
  <c r="M576" i="3"/>
  <c r="M570" i="3"/>
  <c r="M579" i="3"/>
  <c r="M577" i="3"/>
  <c r="M574" i="3"/>
  <c r="M583" i="3"/>
  <c r="M587" i="3"/>
  <c r="M591" i="3"/>
  <c r="M592" i="3"/>
  <c r="M584" i="3"/>
  <c r="M589" i="3"/>
  <c r="M588" i="3"/>
  <c r="M580" i="3"/>
  <c r="M581" i="3"/>
  <c r="M593" i="3"/>
  <c r="M594" i="3"/>
  <c r="M595" i="3"/>
  <c r="M623" i="3"/>
  <c r="M597" i="3"/>
  <c r="M596" i="3"/>
  <c r="M625" i="3"/>
  <c r="M599" i="3"/>
  <c r="M601" i="3"/>
  <c r="M606" i="3"/>
  <c r="M604" i="3"/>
  <c r="M608" i="3"/>
  <c r="M605" i="3"/>
  <c r="M600" i="3"/>
  <c r="M616" i="3"/>
  <c r="M612" i="3"/>
  <c r="M615" i="3"/>
  <c r="M613" i="3"/>
  <c r="M614" i="3"/>
  <c r="M611" i="3"/>
  <c r="M619" i="3"/>
  <c r="M618" i="3"/>
  <c r="M617" i="3"/>
  <c r="M620" i="3"/>
  <c r="M624" i="3"/>
  <c r="M627" i="3"/>
  <c r="M626" i="3"/>
  <c r="M629" i="3"/>
  <c r="M628" i="3"/>
  <c r="M630" i="3"/>
  <c r="M631" i="3"/>
  <c r="M632" i="3"/>
  <c r="M633" i="3"/>
  <c r="M634" i="3"/>
  <c r="M635" i="3"/>
  <c r="M638" i="3"/>
  <c r="M637" i="3"/>
  <c r="M636" i="3"/>
  <c r="M639" i="3"/>
  <c r="M644" i="3"/>
  <c r="M641" i="3"/>
  <c r="M642" i="3"/>
  <c r="M643" i="3"/>
  <c r="M640" i="3"/>
  <c r="M649" i="3"/>
  <c r="M645" i="3"/>
  <c r="M646" i="3"/>
  <c r="M650" i="3"/>
  <c r="M651" i="3"/>
  <c r="M661" i="3"/>
  <c r="M662" i="3"/>
  <c r="M666" i="3"/>
  <c r="M665" i="3"/>
  <c r="M667" i="3"/>
  <c r="M668" i="3"/>
  <c r="M669" i="3"/>
  <c r="M670" i="3"/>
  <c r="M671" i="3"/>
  <c r="M683" i="3"/>
  <c r="M677" i="3"/>
  <c r="M679" i="3"/>
  <c r="M672" i="3"/>
  <c r="M680" i="3"/>
  <c r="M682" i="3"/>
  <c r="M174" i="3"/>
  <c r="M180" i="3"/>
  <c r="M184" i="3"/>
  <c r="M185" i="3"/>
  <c r="M197" i="3"/>
  <c r="M200" i="3"/>
  <c r="M203" i="3"/>
  <c r="M204" i="3"/>
  <c r="M684" i="3"/>
  <c r="M685" i="3"/>
  <c r="M688" i="3"/>
  <c r="M602" i="3"/>
  <c r="M689" i="3"/>
  <c r="M690" i="3"/>
  <c r="M691" i="3"/>
  <c r="M692" i="3"/>
  <c r="M693" i="3"/>
  <c r="M696" i="3"/>
  <c r="M697" i="3"/>
  <c r="M698" i="3"/>
  <c r="M702" i="3"/>
  <c r="M700" i="3"/>
  <c r="M699" i="3"/>
  <c r="M701" i="3"/>
  <c r="M703" i="3"/>
  <c r="M706" i="3"/>
  <c r="M704" i="3"/>
  <c r="M705" i="3"/>
  <c r="M708" i="3"/>
  <c r="M709" i="3"/>
  <c r="M524" i="3"/>
  <c r="M525" i="3"/>
  <c r="M686" i="3"/>
  <c r="M544" i="3"/>
  <c r="M694" i="3"/>
  <c r="M206" i="3"/>
  <c r="M256" i="3"/>
  <c r="M290" i="3"/>
  <c r="M291" i="3"/>
  <c r="M292" i="3"/>
  <c r="M294" i="3"/>
  <c r="M295" i="3"/>
  <c r="M296" i="3"/>
  <c r="M298" i="3"/>
  <c r="M300" i="3"/>
  <c r="M664" i="3"/>
  <c r="M663" i="3"/>
  <c r="M582" i="3"/>
  <c r="M528" i="3"/>
  <c r="M647" i="3"/>
  <c r="B523" i="3" l="1"/>
  <c r="B521" i="3"/>
  <c r="B520" i="3"/>
  <c r="B519" i="3"/>
  <c r="B518" i="3"/>
  <c r="B517" i="3"/>
  <c r="B516" i="3"/>
  <c r="B513" i="3"/>
  <c r="B512" i="3"/>
  <c r="B511" i="3"/>
  <c r="B509" i="3"/>
  <c r="B507" i="3"/>
  <c r="B506" i="3"/>
  <c r="B505" i="3"/>
  <c r="B502" i="3"/>
  <c r="B500" i="3"/>
  <c r="B499" i="3"/>
  <c r="B498" i="3"/>
  <c r="B496" i="3"/>
  <c r="B495" i="3"/>
  <c r="B494" i="3"/>
  <c r="B493" i="3"/>
  <c r="B492" i="3"/>
  <c r="B491" i="3"/>
  <c r="B490" i="3"/>
  <c r="B489" i="3"/>
  <c r="B488" i="3"/>
  <c r="B487" i="3"/>
  <c r="B486" i="3"/>
  <c r="B485" i="3"/>
  <c r="G561" i="3" l="1"/>
  <c r="H561" i="3"/>
  <c r="O561" i="3"/>
  <c r="G597" i="3" l="1"/>
  <c r="H597" i="3"/>
  <c r="O597" i="3"/>
  <c r="G559" i="3" l="1"/>
  <c r="H559" i="3"/>
  <c r="O559" i="3"/>
  <c r="G694" i="3"/>
  <c r="H694" i="3"/>
  <c r="O694" i="3"/>
  <c r="G544" i="3"/>
  <c r="H544" i="3"/>
  <c r="O544" i="3"/>
  <c r="G664" i="3"/>
  <c r="H664" i="3"/>
  <c r="O664" i="3"/>
  <c r="G589" i="3"/>
  <c r="H589" i="3"/>
  <c r="O589" i="3"/>
  <c r="G583" i="3" l="1"/>
  <c r="H583" i="3"/>
  <c r="O583" i="3"/>
  <c r="G679" i="3" l="1"/>
  <c r="H679" i="3"/>
  <c r="O679" i="3"/>
  <c r="G14" i="3" l="1"/>
  <c r="H14" i="3"/>
  <c r="O14" i="3"/>
  <c r="G77" i="3"/>
  <c r="H77" i="3"/>
  <c r="O77" i="3"/>
  <c r="G76" i="3"/>
  <c r="H76" i="3"/>
  <c r="O76" i="3"/>
  <c r="G11" i="3"/>
  <c r="H11" i="3"/>
  <c r="O11" i="3"/>
  <c r="G16" i="3"/>
  <c r="H16" i="3"/>
  <c r="O16" i="3"/>
  <c r="G73" i="3"/>
  <c r="H73" i="3"/>
  <c r="O73" i="3"/>
  <c r="G75" i="3"/>
  <c r="H75" i="3"/>
  <c r="O75" i="3"/>
  <c r="G686" i="3"/>
  <c r="H686" i="3"/>
  <c r="O686" i="3"/>
  <c r="G54" i="3"/>
  <c r="H54" i="3"/>
  <c r="O54" i="3"/>
  <c r="G84" i="3"/>
  <c r="H84" i="3"/>
  <c r="O84" i="3"/>
  <c r="G17" i="3"/>
  <c r="H17" i="3"/>
  <c r="O17" i="3"/>
  <c r="G618" i="3" l="1"/>
  <c r="H618" i="3"/>
  <c r="O618" i="3"/>
  <c r="G684" i="3" l="1"/>
  <c r="H684" i="3"/>
  <c r="O684" i="3"/>
  <c r="G206" i="3" l="1"/>
  <c r="H206" i="3"/>
  <c r="O206" i="3"/>
  <c r="G170" i="3"/>
  <c r="H170" i="3"/>
  <c r="O170" i="3"/>
  <c r="G169" i="3"/>
  <c r="H169" i="3"/>
  <c r="O169" i="3"/>
  <c r="G524" i="3" l="1"/>
  <c r="H524" i="3"/>
  <c r="O524" i="3"/>
  <c r="G164" i="3" l="1"/>
  <c r="H164" i="3"/>
  <c r="O164" i="3"/>
  <c r="G200" i="3"/>
  <c r="H200" i="3"/>
  <c r="O200" i="3"/>
  <c r="G291" i="3"/>
  <c r="H291" i="3"/>
  <c r="O291" i="3"/>
  <c r="G204" i="3"/>
  <c r="H204" i="3"/>
  <c r="O204" i="3"/>
  <c r="G49" i="3" l="1"/>
  <c r="H49" i="3"/>
  <c r="O49" i="3"/>
  <c r="G53" i="3"/>
  <c r="H53" i="3"/>
  <c r="O53" i="3"/>
  <c r="G52" i="3"/>
  <c r="H52" i="3"/>
  <c r="O52" i="3"/>
  <c r="G51" i="3"/>
  <c r="H51" i="3"/>
  <c r="O51" i="3"/>
  <c r="G525" i="3"/>
  <c r="H525" i="3"/>
  <c r="O525" i="3"/>
  <c r="G50" i="3"/>
  <c r="H50" i="3"/>
  <c r="O50" i="3"/>
  <c r="G48" i="3"/>
  <c r="H48" i="3"/>
  <c r="O48" i="3"/>
  <c r="G300" i="3" l="1"/>
  <c r="H300" i="3"/>
  <c r="O300" i="3"/>
  <c r="G681" i="3" l="1"/>
  <c r="H681" i="3"/>
  <c r="O681" i="3"/>
  <c r="G652" i="3"/>
  <c r="H652" i="3"/>
  <c r="O652" i="3"/>
  <c r="G648" i="3"/>
  <c r="H648" i="3"/>
  <c r="O648" i="3"/>
  <c r="G622" i="3"/>
  <c r="H622" i="3"/>
  <c r="O622" i="3"/>
  <c r="G470" i="3"/>
  <c r="H470" i="3"/>
  <c r="O470" i="3"/>
  <c r="G409" i="3"/>
  <c r="H409" i="3"/>
  <c r="O409" i="3"/>
  <c r="G229" i="3" l="1"/>
  <c r="H229" i="3"/>
  <c r="O229" i="3"/>
  <c r="G217" i="3"/>
  <c r="H217" i="3"/>
  <c r="O217" i="3"/>
  <c r="G230" i="3"/>
  <c r="H230" i="3"/>
  <c r="O230" i="3"/>
  <c r="G110" i="3"/>
  <c r="H110" i="3"/>
  <c r="O110" i="3"/>
  <c r="G232" i="3"/>
  <c r="H232" i="3"/>
  <c r="O232" i="3"/>
  <c r="G231" i="3"/>
  <c r="H231" i="3"/>
  <c r="O231" i="3"/>
  <c r="G236" i="3" l="1"/>
  <c r="H236" i="3"/>
  <c r="O236" i="3"/>
  <c r="G123" i="3" l="1"/>
  <c r="H123" i="3"/>
  <c r="O123" i="3"/>
  <c r="G124" i="3"/>
  <c r="H124" i="3"/>
  <c r="O124" i="3"/>
  <c r="G125" i="3"/>
  <c r="H125" i="3"/>
  <c r="O125" i="3"/>
  <c r="G126" i="3"/>
  <c r="H126" i="3"/>
  <c r="O126" i="3"/>
  <c r="G399" i="3" l="1"/>
  <c r="H399" i="3"/>
  <c r="O399" i="3"/>
  <c r="G400" i="3"/>
  <c r="H400" i="3"/>
  <c r="O400" i="3"/>
  <c r="G401" i="3"/>
  <c r="H401" i="3"/>
  <c r="O401" i="3"/>
  <c r="G396" i="3" l="1"/>
  <c r="H396" i="3"/>
  <c r="O396" i="3"/>
  <c r="G115" i="3"/>
  <c r="H115" i="3"/>
  <c r="O115" i="3"/>
  <c r="G701" i="3" l="1"/>
  <c r="H701" i="3"/>
  <c r="G699" i="3"/>
  <c r="H699" i="3"/>
  <c r="G700" i="3"/>
  <c r="H700" i="3"/>
  <c r="G702" i="3"/>
  <c r="H702" i="3"/>
  <c r="G636" i="3" l="1"/>
  <c r="H636" i="3"/>
  <c r="O636" i="3"/>
  <c r="O655" i="3" l="1"/>
  <c r="O21" i="3"/>
  <c r="O37" i="3"/>
  <c r="O461" i="3"/>
  <c r="O362" i="3"/>
  <c r="O116" i="3"/>
  <c r="O510" i="3"/>
  <c r="O151" i="3"/>
  <c r="O137" i="3"/>
  <c r="O160" i="3"/>
  <c r="O307" i="3"/>
  <c r="O313" i="3"/>
  <c r="O318" i="3"/>
  <c r="O322" i="3"/>
  <c r="O325" i="3"/>
  <c r="O326" i="3"/>
  <c r="O327" i="3"/>
  <c r="O328" i="3"/>
  <c r="O330" i="3"/>
  <c r="O471" i="3"/>
  <c r="O472" i="3"/>
  <c r="O473" i="3"/>
  <c r="O474" i="3"/>
  <c r="O634" i="3"/>
  <c r="O599" i="3"/>
  <c r="O594" i="3"/>
  <c r="O595" i="3"/>
  <c r="O698" i="3"/>
  <c r="O671" i="3"/>
  <c r="O571" i="3"/>
  <c r="O601" i="3"/>
  <c r="O616" i="3"/>
  <c r="O612" i="3"/>
  <c r="O606" i="3"/>
  <c r="O604" i="3"/>
  <c r="O572" i="3"/>
  <c r="O576" i="3"/>
  <c r="O570" i="3"/>
  <c r="O619" i="3"/>
  <c r="O617" i="3"/>
  <c r="O602" i="3"/>
  <c r="O615" i="3"/>
  <c r="O608" i="3"/>
  <c r="O605" i="3"/>
  <c r="O579" i="3"/>
  <c r="O577" i="3"/>
  <c r="O596" i="3"/>
  <c r="O623" i="3"/>
  <c r="O613" i="3"/>
  <c r="O706" i="3"/>
  <c r="O704" i="3"/>
  <c r="O705" i="3"/>
  <c r="O614" i="3"/>
  <c r="O639" i="3"/>
  <c r="O667" i="3"/>
  <c r="O668" i="3"/>
  <c r="O645" i="3"/>
  <c r="O651" i="3"/>
  <c r="O661" i="3"/>
  <c r="O581" i="3"/>
  <c r="O582" i="3"/>
  <c r="O566" i="3"/>
  <c r="O565" i="3"/>
  <c r="O593" i="3"/>
  <c r="O587" i="3"/>
  <c r="O600" i="3"/>
  <c r="O625" i="3"/>
  <c r="O591" i="3"/>
  <c r="O592" i="3"/>
  <c r="O584" i="3"/>
  <c r="O588" i="3"/>
  <c r="O669" i="3"/>
  <c r="O646" i="3"/>
  <c r="O670" i="3"/>
  <c r="O666" i="3"/>
  <c r="O677" i="3"/>
  <c r="O672" i="3"/>
  <c r="O644" i="3"/>
  <c r="O632" i="3"/>
  <c r="O633" i="3"/>
  <c r="O611" i="3"/>
  <c r="O641" i="3"/>
  <c r="O642" i="3"/>
  <c r="O643" i="3"/>
  <c r="O640" i="3"/>
  <c r="O627" i="3"/>
  <c r="O631" i="3"/>
  <c r="O629" i="3"/>
  <c r="O531" i="3"/>
  <c r="O628" i="3"/>
  <c r="O663" i="3"/>
  <c r="O558" i="3"/>
  <c r="O557" i="3"/>
  <c r="O554" i="3"/>
  <c r="O548" i="3"/>
  <c r="O547" i="3"/>
  <c r="O546" i="3"/>
  <c r="O551" i="3"/>
  <c r="O552" i="3"/>
  <c r="O532" i="3"/>
  <c r="O550" i="3"/>
  <c r="O549" i="3"/>
  <c r="O528" i="3"/>
  <c r="O529" i="3"/>
  <c r="O626" i="3"/>
  <c r="O545" i="3"/>
  <c r="O553" i="3"/>
  <c r="O560" i="3"/>
  <c r="O538" i="3"/>
  <c r="O543" i="3"/>
  <c r="O535" i="3"/>
  <c r="O537" i="3"/>
  <c r="O536" i="3"/>
  <c r="O534" i="3"/>
  <c r="O533" i="3"/>
  <c r="O542" i="3"/>
  <c r="O540" i="3"/>
  <c r="O539" i="3"/>
  <c r="O630" i="3"/>
  <c r="O562" i="3"/>
  <c r="O530" i="3"/>
  <c r="O541" i="3"/>
  <c r="O574" i="3"/>
  <c r="O665" i="3"/>
  <c r="O580" i="3"/>
  <c r="O649" i="3"/>
  <c r="O564" i="3"/>
  <c r="O563" i="3"/>
  <c r="O624" i="3"/>
  <c r="O620" i="3"/>
  <c r="O703" i="3"/>
  <c r="O693" i="3"/>
  <c r="O690" i="3"/>
  <c r="O650" i="3"/>
  <c r="O662" i="3"/>
  <c r="O635" i="3"/>
  <c r="O685" i="3"/>
  <c r="O688" i="3"/>
  <c r="O708" i="3"/>
  <c r="O709" i="3"/>
  <c r="O691" i="3"/>
  <c r="O683" i="3"/>
  <c r="O680" i="3"/>
  <c r="O692" i="3"/>
  <c r="O689" i="3"/>
  <c r="O682" i="3"/>
  <c r="O697" i="3"/>
  <c r="O638" i="3"/>
  <c r="O637" i="3"/>
  <c r="O647" i="3"/>
  <c r="O696" i="3"/>
  <c r="O294" i="3"/>
  <c r="O514" i="3"/>
  <c r="O515" i="3"/>
  <c r="O8" i="3"/>
  <c r="O9" i="3"/>
  <c r="O18" i="3"/>
  <c r="O19" i="3"/>
  <c r="O29" i="3"/>
  <c r="O30" i="3"/>
  <c r="O31" i="3"/>
  <c r="O32" i="3"/>
  <c r="O33" i="3"/>
  <c r="O34" i="3"/>
  <c r="O20" i="3"/>
  <c r="O44" i="3"/>
  <c r="O45" i="3"/>
  <c r="O46" i="3"/>
  <c r="O42" i="3"/>
  <c r="O43" i="3"/>
  <c r="O90" i="3"/>
  <c r="O366" i="3"/>
  <c r="O380" i="3"/>
  <c r="O381" i="3"/>
  <c r="O382" i="3"/>
  <c r="O443" i="3"/>
  <c r="O459" i="3"/>
  <c r="O508" i="3"/>
  <c r="O365" i="3"/>
  <c r="O501" i="3"/>
  <c r="O504" i="3"/>
  <c r="O141" i="3"/>
  <c r="O228" i="3"/>
  <c r="O142" i="3"/>
  <c r="O161" i="3"/>
  <c r="O173" i="3"/>
  <c r="O183" i="3"/>
  <c r="O186" i="3"/>
  <c r="O187" i="3"/>
  <c r="O188" i="3"/>
  <c r="O189" i="3"/>
  <c r="O190" i="3"/>
  <c r="O191" i="3"/>
  <c r="O192" i="3"/>
  <c r="O205" i="3"/>
  <c r="O216" i="3"/>
  <c r="O175" i="3"/>
  <c r="O143" i="3"/>
  <c r="O144" i="3"/>
  <c r="O658" i="3"/>
  <c r="O285" i="3"/>
  <c r="O290" i="3"/>
  <c r="O256" i="3"/>
  <c r="O168" i="3"/>
  <c r="O185" i="3"/>
  <c r="O197" i="3"/>
  <c r="O174" i="3"/>
  <c r="O180" i="3"/>
  <c r="O184" i="3"/>
  <c r="O295" i="3"/>
  <c r="O359" i="3"/>
  <c r="O360" i="3"/>
  <c r="O117" i="3"/>
  <c r="O134" i="3"/>
  <c r="O343" i="3"/>
  <c r="O165" i="3"/>
  <c r="O296" i="3"/>
  <c r="G138" i="3" l="1"/>
  <c r="G145" i="3"/>
  <c r="G146" i="3"/>
  <c r="G148" i="3"/>
  <c r="G153" i="3"/>
  <c r="G218" i="3"/>
  <c r="G219" i="3"/>
  <c r="G220" i="3"/>
  <c r="G221" i="3"/>
  <c r="G222" i="3"/>
  <c r="G224" i="3"/>
  <c r="G266" i="3"/>
  <c r="G280" i="3"/>
  <c r="G307" i="3"/>
  <c r="G313" i="3"/>
  <c r="G318" i="3"/>
  <c r="G328" i="3"/>
  <c r="G330" i="3"/>
  <c r="G141" i="3"/>
  <c r="G142" i="3"/>
  <c r="G161" i="3"/>
  <c r="G173" i="3"/>
  <c r="G183" i="3"/>
  <c r="G186" i="3"/>
  <c r="G188" i="3"/>
  <c r="G189" i="3"/>
  <c r="G190" i="3"/>
  <c r="G285" i="3"/>
  <c r="G296" i="3" l="1"/>
  <c r="H296" i="3"/>
  <c r="G165" i="3" l="1"/>
  <c r="H165" i="3"/>
  <c r="G295" i="3"/>
  <c r="H295" i="3"/>
  <c r="G184" i="3"/>
  <c r="H184" i="3"/>
  <c r="G180" i="3"/>
  <c r="H180" i="3"/>
  <c r="H174" i="3"/>
  <c r="G197" i="3" l="1"/>
  <c r="H197" i="3"/>
  <c r="H185" i="3"/>
  <c r="G168" i="3"/>
  <c r="H168" i="3"/>
  <c r="G256" i="3"/>
  <c r="H256" i="3"/>
  <c r="G290" i="3"/>
  <c r="H290" i="3"/>
  <c r="G515" i="3" l="1"/>
  <c r="G18" i="3"/>
  <c r="G19" i="3"/>
  <c r="G29" i="3"/>
  <c r="G31" i="3"/>
  <c r="G32" i="3"/>
  <c r="G33" i="3"/>
  <c r="G34" i="3"/>
  <c r="G20" i="3"/>
  <c r="G46" i="3"/>
  <c r="G42" i="3"/>
  <c r="G43" i="3"/>
  <c r="G90" i="3"/>
  <c r="G63" i="3" l="1"/>
  <c r="G67" i="3"/>
  <c r="G367" i="3"/>
  <c r="G378" i="3"/>
  <c r="G453" i="3"/>
  <c r="G437" i="3"/>
  <c r="G439" i="3"/>
  <c r="G440" i="3"/>
  <c r="G441" i="3"/>
  <c r="G457" i="3"/>
  <c r="G349" i="3"/>
  <c r="G355" i="3"/>
  <c r="G356" i="3"/>
  <c r="G358" i="3"/>
  <c r="G397" i="3"/>
  <c r="G467" i="3"/>
  <c r="G480" i="3"/>
  <c r="G163" i="3"/>
  <c r="G151" i="3"/>
  <c r="G298" i="3"/>
  <c r="G292" i="3"/>
  <c r="G203" i="3"/>
  <c r="G166" i="3"/>
  <c r="G634" i="3"/>
  <c r="G599" i="3"/>
  <c r="G594" i="3"/>
  <c r="G595" i="3"/>
  <c r="G671" i="3"/>
  <c r="G571" i="3"/>
  <c r="G601" i="3"/>
  <c r="G616" i="3"/>
  <c r="G612" i="3"/>
  <c r="G606" i="3"/>
  <c r="G604" i="3"/>
  <c r="G572" i="3"/>
  <c r="G576" i="3"/>
  <c r="G619" i="3"/>
  <c r="G617" i="3"/>
  <c r="G602" i="3"/>
  <c r="G608" i="3"/>
  <c r="G579" i="3"/>
  <c r="G596" i="3"/>
  <c r="G623" i="3"/>
  <c r="G613" i="3"/>
  <c r="G706" i="3"/>
  <c r="G704" i="3"/>
  <c r="G705" i="3"/>
  <c r="G639" i="3"/>
  <c r="G645" i="3"/>
  <c r="G581" i="3"/>
  <c r="G593" i="3"/>
  <c r="G587" i="3"/>
  <c r="G600" i="3"/>
  <c r="G592" i="3"/>
  <c r="G584" i="3"/>
  <c r="G669" i="3"/>
  <c r="G646" i="3"/>
  <c r="G670" i="3"/>
  <c r="G666" i="3"/>
  <c r="G677" i="3"/>
  <c r="G672" i="3"/>
  <c r="G644" i="3"/>
  <c r="G632" i="3"/>
  <c r="G633" i="3"/>
  <c r="G611" i="3"/>
  <c r="G641" i="3"/>
  <c r="G642" i="3"/>
  <c r="G643" i="3"/>
  <c r="G627" i="3"/>
  <c r="G631" i="3"/>
  <c r="G629" i="3"/>
  <c r="G531" i="3"/>
  <c r="G628" i="3"/>
  <c r="G663" i="3"/>
  <c r="G558" i="3"/>
  <c r="G557" i="3"/>
  <c r="G554" i="3"/>
  <c r="G548" i="3"/>
  <c r="G547" i="3"/>
  <c r="G551" i="3"/>
  <c r="G552" i="3"/>
  <c r="G550" i="3"/>
  <c r="G528" i="3"/>
  <c r="G529" i="3"/>
  <c r="G626" i="3"/>
  <c r="G545" i="3"/>
  <c r="G553" i="3"/>
  <c r="G560" i="3"/>
  <c r="G543" i="3"/>
  <c r="G535" i="3"/>
  <c r="G537" i="3"/>
  <c r="G536" i="3"/>
  <c r="G534" i="3"/>
  <c r="G533" i="3"/>
  <c r="G542" i="3"/>
  <c r="G540" i="3"/>
  <c r="G539" i="3"/>
  <c r="G530" i="3"/>
  <c r="G541" i="3"/>
  <c r="G574" i="3"/>
  <c r="G665" i="3"/>
  <c r="G580" i="3"/>
  <c r="G649" i="3"/>
  <c r="G563" i="3"/>
  <c r="G624" i="3"/>
  <c r="G620" i="3"/>
  <c r="G703" i="3"/>
  <c r="G635" i="3"/>
  <c r="G688" i="3"/>
  <c r="G708" i="3"/>
  <c r="G709" i="3"/>
  <c r="G691" i="3"/>
  <c r="G683" i="3"/>
  <c r="G680" i="3"/>
  <c r="G692" i="3"/>
  <c r="G689" i="3"/>
  <c r="G682" i="3"/>
  <c r="G697" i="3"/>
  <c r="G638" i="3"/>
  <c r="G637" i="3"/>
  <c r="G647" i="3"/>
  <c r="G696" i="3"/>
  <c r="G294" i="3"/>
  <c r="H564" i="3"/>
  <c r="H620" i="3" l="1"/>
  <c r="H703" i="3"/>
  <c r="H693" i="3"/>
  <c r="H690" i="3"/>
  <c r="H650" i="3"/>
  <c r="H662" i="3"/>
  <c r="H635" i="3"/>
  <c r="H685" i="3"/>
  <c r="H688" i="3"/>
  <c r="H708" i="3"/>
  <c r="H709" i="3"/>
  <c r="H691" i="3"/>
  <c r="H683" i="3"/>
  <c r="H680" i="3"/>
  <c r="H692" i="3"/>
  <c r="H689" i="3"/>
  <c r="H682" i="3"/>
  <c r="H697" i="3"/>
  <c r="H638" i="3"/>
  <c r="H647" i="3"/>
  <c r="H294" i="3"/>
  <c r="H634" i="3"/>
  <c r="H599" i="3"/>
  <c r="H594" i="3"/>
  <c r="H595" i="3"/>
  <c r="H698" i="3"/>
  <c r="H671" i="3"/>
  <c r="H571" i="3"/>
  <c r="H601" i="3"/>
  <c r="H616" i="3"/>
  <c r="H612" i="3"/>
  <c r="H606" i="3"/>
  <c r="H604" i="3"/>
  <c r="H572" i="3"/>
  <c r="H576" i="3"/>
  <c r="H570" i="3"/>
  <c r="H619" i="3"/>
  <c r="H617" i="3"/>
  <c r="H602" i="3"/>
  <c r="H615" i="3"/>
  <c r="H608" i="3"/>
  <c r="H605" i="3"/>
  <c r="H579" i="3"/>
  <c r="H577" i="3"/>
  <c r="H596" i="3"/>
  <c r="H623" i="3"/>
  <c r="H613" i="3"/>
  <c r="H706" i="3"/>
  <c r="H704" i="3"/>
  <c r="H705" i="3"/>
  <c r="H614" i="3"/>
  <c r="H639" i="3"/>
  <c r="H667" i="3"/>
  <c r="H668" i="3"/>
  <c r="H645" i="3"/>
  <c r="H651" i="3"/>
  <c r="H661" i="3"/>
  <c r="H581" i="3"/>
  <c r="H582" i="3"/>
  <c r="H566" i="3"/>
  <c r="H565" i="3"/>
  <c r="H593" i="3"/>
  <c r="H587" i="3"/>
  <c r="H600" i="3"/>
  <c r="H625" i="3"/>
  <c r="H591" i="3"/>
  <c r="H592" i="3"/>
  <c r="H584" i="3"/>
  <c r="H588" i="3"/>
  <c r="H669" i="3"/>
  <c r="H646" i="3"/>
  <c r="H670" i="3"/>
  <c r="H666" i="3"/>
  <c r="H677" i="3"/>
  <c r="H672" i="3"/>
  <c r="H644" i="3"/>
  <c r="H632" i="3"/>
  <c r="H633" i="3"/>
  <c r="H611" i="3"/>
  <c r="H641" i="3"/>
  <c r="H642" i="3"/>
  <c r="H643" i="3"/>
  <c r="H640" i="3"/>
  <c r="H627" i="3"/>
  <c r="H631" i="3"/>
  <c r="H629" i="3"/>
  <c r="H531" i="3"/>
  <c r="H628" i="3"/>
  <c r="H663" i="3"/>
  <c r="H558" i="3"/>
  <c r="H557" i="3"/>
  <c r="H554" i="3"/>
  <c r="H548" i="3"/>
  <c r="H547" i="3"/>
  <c r="H546" i="3"/>
  <c r="H551" i="3"/>
  <c r="H552" i="3"/>
  <c r="H532" i="3"/>
  <c r="H550" i="3"/>
  <c r="H549" i="3"/>
  <c r="H528" i="3"/>
  <c r="H529" i="3"/>
  <c r="H626" i="3"/>
  <c r="H545" i="3"/>
  <c r="H553" i="3"/>
  <c r="H560" i="3"/>
  <c r="H538" i="3"/>
  <c r="H543" i="3"/>
  <c r="H535" i="3"/>
  <c r="H537" i="3"/>
  <c r="H536" i="3"/>
  <c r="H534" i="3"/>
  <c r="H533" i="3"/>
  <c r="H542" i="3"/>
  <c r="H540" i="3"/>
  <c r="H539" i="3"/>
  <c r="H630" i="3"/>
  <c r="H562" i="3"/>
  <c r="H530" i="3"/>
  <c r="H541" i="3"/>
  <c r="H574" i="3"/>
  <c r="H665" i="3"/>
  <c r="H580" i="3"/>
  <c r="H649" i="3"/>
  <c r="H563" i="3"/>
  <c r="JD1" i="6" l="1"/>
  <c r="DC1" i="6"/>
  <c r="HB1" i="6"/>
  <c r="BVY2" i="7" l="1"/>
  <c r="BVY5" i="7"/>
  <c r="BVY6" i="7"/>
  <c r="BVY7" i="7"/>
  <c r="BVY8" i="7"/>
  <c r="BVY9" i="7"/>
  <c r="BVY10" i="7"/>
  <c r="BVY11" i="7"/>
  <c r="BVY12" i="7"/>
  <c r="BVY13" i="7"/>
  <c r="BVY14" i="7"/>
  <c r="BVY15" i="7"/>
  <c r="BVY16" i="7"/>
  <c r="BVY17" i="7"/>
  <c r="BVY18" i="7"/>
  <c r="BVY19" i="7"/>
  <c r="BVY20" i="7"/>
  <c r="BVY21" i="7"/>
  <c r="BVY22" i="7"/>
  <c r="BVY23" i="7"/>
  <c r="BVY24" i="7"/>
  <c r="BVY25" i="7"/>
  <c r="BVY26" i="7"/>
  <c r="BVY27" i="7"/>
  <c r="BVY28" i="7"/>
  <c r="BVY29" i="7"/>
  <c r="BVY30" i="7"/>
  <c r="BVY31" i="7"/>
  <c r="BVY32" i="7"/>
  <c r="BVY33" i="7"/>
  <c r="BVY34" i="7"/>
  <c r="BVY35" i="7"/>
  <c r="BVY36" i="7"/>
  <c r="BVY37" i="7"/>
  <c r="BVY38" i="7"/>
  <c r="BVY39" i="7"/>
  <c r="BVY40" i="7"/>
  <c r="BVY41" i="7"/>
  <c r="BVY42" i="7"/>
  <c r="BVY43" i="7"/>
  <c r="BVY44" i="7"/>
  <c r="BVY45" i="7"/>
  <c r="BVY46" i="7"/>
  <c r="BVY47" i="7"/>
  <c r="BVY48" i="7"/>
  <c r="BVY49" i="7"/>
  <c r="BVY50" i="7"/>
  <c r="BVY51" i="7"/>
  <c r="BVY52" i="7"/>
  <c r="BVY53" i="7"/>
  <c r="BVY54" i="7"/>
  <c r="BVY55" i="7"/>
  <c r="BVY56" i="7"/>
  <c r="BVY57" i="7"/>
  <c r="BVY58" i="7"/>
  <c r="BVY59" i="7"/>
  <c r="BVY60" i="7"/>
  <c r="BVY61" i="7"/>
  <c r="BVY62" i="7"/>
  <c r="BVY63" i="7"/>
  <c r="BVY64" i="7"/>
  <c r="BVY65" i="7"/>
  <c r="BVY66" i="7"/>
  <c r="BVY67" i="7"/>
  <c r="BVY68" i="7"/>
  <c r="BVY69" i="7"/>
  <c r="BVY70" i="7"/>
  <c r="BVY71" i="7"/>
  <c r="BVY72" i="7"/>
  <c r="BVY73" i="7"/>
  <c r="BVY74" i="7"/>
  <c r="BVY75" i="7"/>
  <c r="BVY76" i="7"/>
  <c r="BVY77" i="7"/>
  <c r="BVY78" i="7"/>
  <c r="BVY79" i="7"/>
  <c r="BVY80" i="7"/>
  <c r="BVY81" i="7"/>
  <c r="BVY82" i="7"/>
  <c r="BVY83" i="7"/>
  <c r="BVY84" i="7"/>
  <c r="BVY85" i="7"/>
  <c r="BVY86" i="7"/>
  <c r="BVY87" i="7"/>
  <c r="BVY88" i="7"/>
  <c r="BVY89" i="7"/>
  <c r="BVY90" i="7"/>
  <c r="BVY91" i="7"/>
  <c r="BVY92" i="7"/>
  <c r="BVY93" i="7"/>
  <c r="BVY94" i="7"/>
  <c r="BVY95" i="7"/>
  <c r="BVY96" i="7"/>
  <c r="BVY97" i="7"/>
  <c r="BVY98" i="7"/>
  <c r="BVY99" i="7"/>
  <c r="BVY100" i="7"/>
  <c r="BVY101" i="7"/>
  <c r="BVY102" i="7"/>
  <c r="BVY103" i="7"/>
  <c r="BVY104" i="7"/>
  <c r="BVY105" i="7"/>
  <c r="BVY106" i="7"/>
  <c r="BVY107" i="7"/>
  <c r="BVY108" i="7"/>
  <c r="BVY109" i="7"/>
  <c r="BVY110" i="7"/>
  <c r="BVY111" i="7"/>
  <c r="BVY112" i="7"/>
  <c r="BVY113" i="7"/>
  <c r="BVY114" i="7"/>
  <c r="BVY115" i="7"/>
  <c r="BVY116" i="7"/>
  <c r="BVY117" i="7"/>
  <c r="BVY118" i="7"/>
  <c r="BVY119" i="7"/>
  <c r="BVY120" i="7"/>
  <c r="BVY121" i="7"/>
  <c r="BVY122" i="7"/>
  <c r="BVY123" i="7"/>
  <c r="BVY124" i="7"/>
  <c r="BVY125" i="7"/>
  <c r="BVY126" i="7"/>
  <c r="BVY127" i="7"/>
  <c r="BVY128" i="7"/>
  <c r="BVY129" i="7"/>
  <c r="BVY130" i="7"/>
  <c r="BVY131" i="7"/>
  <c r="BVY132" i="7"/>
  <c r="BVY133" i="7"/>
  <c r="BVY134" i="7"/>
  <c r="BVY135" i="7"/>
  <c r="BVY136" i="7"/>
  <c r="BVY137" i="7"/>
  <c r="BVY138" i="7"/>
  <c r="BVY139" i="7"/>
  <c r="BVY140" i="7"/>
  <c r="BVY141" i="7"/>
  <c r="BVY142" i="7"/>
  <c r="BVY143" i="7"/>
  <c r="BVY144" i="7"/>
  <c r="BVY145" i="7"/>
  <c r="BVY146" i="7"/>
  <c r="BVY147" i="7"/>
  <c r="BVY148" i="7"/>
  <c r="BVY149" i="7"/>
  <c r="BVY150" i="7"/>
  <c r="BVY151" i="7"/>
  <c r="BVY152" i="7"/>
  <c r="BVY153" i="7"/>
  <c r="BVY154" i="7"/>
  <c r="BVY155" i="7"/>
  <c r="BVY156" i="7"/>
  <c r="BVY157" i="7"/>
  <c r="BVY158" i="7"/>
  <c r="BVY159" i="7"/>
  <c r="BVY160" i="7"/>
  <c r="BVY161" i="7"/>
  <c r="BVY162" i="7"/>
  <c r="BVY163" i="7"/>
  <c r="BVY164" i="7"/>
  <c r="BVY165" i="7"/>
  <c r="BVY166" i="7"/>
  <c r="BVY167" i="7"/>
  <c r="BVY168" i="7"/>
  <c r="BVY169" i="7"/>
  <c r="BVY170" i="7"/>
  <c r="BVY171" i="7"/>
  <c r="BVY172" i="7"/>
  <c r="BVY173" i="7"/>
  <c r="BVY174" i="7"/>
  <c r="BVY175" i="7"/>
  <c r="BVY176" i="7"/>
  <c r="BVY177" i="7"/>
  <c r="BVY178" i="7"/>
  <c r="BVY179" i="7"/>
  <c r="BVY180" i="7"/>
  <c r="BVY181" i="7"/>
  <c r="BVY182" i="7"/>
  <c r="BVY183" i="7"/>
  <c r="BVY184" i="7"/>
  <c r="BVY185" i="7"/>
  <c r="BVY186" i="7"/>
  <c r="BVY187" i="7"/>
  <c r="BVY188" i="7"/>
  <c r="BVY189" i="7"/>
  <c r="BVY190" i="7"/>
  <c r="BVY191" i="7"/>
  <c r="BVY192" i="7"/>
  <c r="BVY193" i="7"/>
  <c r="BVY194" i="7"/>
  <c r="BVY195" i="7"/>
  <c r="BVY196" i="7"/>
  <c r="BVY197" i="7"/>
  <c r="BVY198" i="7"/>
  <c r="BVY199" i="7"/>
  <c r="BVY200" i="7"/>
  <c r="BVY201" i="7"/>
  <c r="BVY202" i="7"/>
  <c r="BVY203" i="7"/>
  <c r="BVY204" i="7"/>
  <c r="BVY205" i="7"/>
  <c r="BVY206" i="7"/>
  <c r="BVY207" i="7"/>
  <c r="BVY208" i="7"/>
  <c r="BVY209" i="7"/>
  <c r="BVY210" i="7"/>
  <c r="BVY211" i="7"/>
  <c r="BVY212" i="7"/>
  <c r="BVY213" i="7"/>
  <c r="BVY214" i="7"/>
  <c r="BVY215" i="7"/>
  <c r="BVY216" i="7"/>
  <c r="BVY217" i="7"/>
  <c r="BVY218" i="7"/>
  <c r="BVY219" i="7"/>
  <c r="BVY220" i="7"/>
  <c r="BVY221" i="7"/>
  <c r="BVY222" i="7"/>
  <c r="BVY223" i="7"/>
  <c r="BVY224" i="7"/>
  <c r="BVY225" i="7"/>
  <c r="BVY226" i="7"/>
  <c r="BVY227" i="7"/>
  <c r="BVY228" i="7"/>
  <c r="BVY229" i="7"/>
  <c r="BVY230" i="7"/>
  <c r="BVY231" i="7"/>
  <c r="BVY232" i="7"/>
  <c r="BVY233" i="7"/>
  <c r="BVY234" i="7"/>
  <c r="BVY235" i="7"/>
  <c r="BVY236" i="7"/>
  <c r="BVY237" i="7"/>
  <c r="BVY238" i="7"/>
  <c r="BVY239" i="7"/>
  <c r="BVY240" i="7"/>
  <c r="BVY241" i="7"/>
  <c r="BVY242" i="7"/>
  <c r="BVY243" i="7"/>
  <c r="BVY244" i="7"/>
  <c r="BVY245" i="7"/>
  <c r="BVY246" i="7"/>
  <c r="BVY247" i="7"/>
  <c r="BVY248" i="7"/>
  <c r="BVY249" i="7"/>
  <c r="BVY250" i="7"/>
  <c r="BVY251" i="7"/>
  <c r="BVY252" i="7"/>
  <c r="BVY253" i="7"/>
  <c r="BVY254" i="7"/>
  <c r="BVY255" i="7"/>
  <c r="BVY256" i="7"/>
  <c r="BVY257" i="7"/>
  <c r="BVY258" i="7"/>
  <c r="BVY259" i="7"/>
  <c r="BVY260" i="7"/>
  <c r="BVY261" i="7"/>
  <c r="BVY262" i="7"/>
  <c r="BVY263" i="7"/>
  <c r="BVY264" i="7"/>
  <c r="BVY265" i="7"/>
  <c r="BVY266" i="7"/>
  <c r="BVY267" i="7"/>
  <c r="BVY268" i="7"/>
  <c r="BVY269" i="7"/>
  <c r="BVY270" i="7"/>
  <c r="BVY271" i="7"/>
  <c r="BVY272" i="7"/>
  <c r="BVY273" i="7"/>
  <c r="BVY274" i="7"/>
  <c r="BVY275" i="7"/>
  <c r="BVY276" i="7"/>
  <c r="BVY277" i="7"/>
  <c r="BVY278" i="7"/>
  <c r="BVY279" i="7"/>
  <c r="BVY280" i="7"/>
  <c r="BVY281" i="7"/>
  <c r="BVY282" i="7"/>
  <c r="BVY283" i="7"/>
  <c r="BVY284" i="7"/>
  <c r="BVY285" i="7"/>
  <c r="BVY286" i="7"/>
  <c r="BVY287" i="7"/>
  <c r="BVY288" i="7"/>
  <c r="BVY289" i="7"/>
  <c r="BVY290" i="7"/>
  <c r="BVY291" i="7"/>
  <c r="BVY292" i="7"/>
  <c r="BVY293" i="7"/>
  <c r="BVY294" i="7"/>
  <c r="BVY295" i="7"/>
  <c r="BVY296" i="7"/>
  <c r="BVY297" i="7"/>
  <c r="BVY298" i="7"/>
  <c r="BVY299" i="7"/>
  <c r="BVY300" i="7"/>
  <c r="BVY301" i="7"/>
  <c r="BVY302" i="7"/>
  <c r="BVY303" i="7"/>
  <c r="BVY304" i="7"/>
  <c r="BVY305" i="7"/>
  <c r="BVY306" i="7"/>
  <c r="BVY307" i="7"/>
  <c r="BVY308" i="7"/>
  <c r="BVY309" i="7"/>
  <c r="BVY310" i="7"/>
  <c r="BVY311" i="7"/>
  <c r="BVY312" i="7"/>
  <c r="BVY313" i="7"/>
  <c r="BVY314" i="7"/>
  <c r="BVY315" i="7"/>
  <c r="BVY316" i="7"/>
  <c r="BVY317" i="7"/>
  <c r="BVY318" i="7"/>
  <c r="BVY319" i="7"/>
  <c r="BVY320" i="7"/>
  <c r="BVY321" i="7"/>
  <c r="BVY322" i="7"/>
  <c r="BVY323" i="7"/>
  <c r="BVY324" i="7"/>
  <c r="BVY325" i="7"/>
  <c r="BVY326" i="7"/>
  <c r="BVY327" i="7"/>
  <c r="BVY328" i="7"/>
  <c r="BVY329" i="7"/>
  <c r="BVY330" i="7"/>
  <c r="BVY331" i="7"/>
  <c r="BVY332" i="7"/>
  <c r="BVY333" i="7"/>
  <c r="BVY334" i="7"/>
  <c r="BVY335" i="7"/>
  <c r="BVY336" i="7"/>
  <c r="BVY337" i="7"/>
  <c r="BVY338" i="7"/>
  <c r="BVY339" i="7"/>
  <c r="BVY340" i="7"/>
  <c r="BVY341" i="7"/>
  <c r="BVY342" i="7"/>
  <c r="BVY343" i="7"/>
  <c r="BVY344" i="7"/>
  <c r="BVY345" i="7"/>
  <c r="BVY346" i="7"/>
  <c r="BVY347" i="7"/>
  <c r="BVY348" i="7"/>
  <c r="BVY349" i="7"/>
  <c r="BVY350" i="7"/>
  <c r="BVY351" i="7"/>
  <c r="BVY352" i="7"/>
  <c r="BVY353" i="7"/>
  <c r="BVY354" i="7"/>
  <c r="BVY355" i="7"/>
  <c r="BVY356" i="7"/>
  <c r="BVY357" i="7"/>
  <c r="BVY358" i="7"/>
  <c r="BVY359" i="7"/>
  <c r="BVY360" i="7"/>
  <c r="BVY361" i="7"/>
  <c r="BVY362" i="7"/>
  <c r="BVY363" i="7"/>
  <c r="BVY364" i="7"/>
  <c r="BVY365" i="7"/>
  <c r="BVY366" i="7"/>
  <c r="BVY367" i="7"/>
  <c r="BVY368" i="7"/>
  <c r="BVY369" i="7"/>
  <c r="BVY370" i="7"/>
  <c r="BVY371" i="7"/>
  <c r="BVY372" i="7"/>
  <c r="BVY373" i="7"/>
  <c r="BVY374" i="7"/>
  <c r="BVY375" i="7"/>
  <c r="BVY376" i="7"/>
  <c r="BVY377" i="7"/>
  <c r="BVY378" i="7"/>
  <c r="BVY379" i="7"/>
  <c r="BVY380" i="7"/>
  <c r="BVY381" i="7"/>
  <c r="BVY382" i="7"/>
  <c r="BVY383" i="7"/>
  <c r="BVY384" i="7"/>
  <c r="BVY385" i="7"/>
  <c r="H624" i="3" s="1"/>
  <c r="BVY386" i="7"/>
  <c r="BVY387" i="7"/>
  <c r="BVY388" i="7"/>
  <c r="BVY389" i="7"/>
  <c r="BVY390" i="7"/>
  <c r="BVY391" i="7"/>
  <c r="BVY392" i="7"/>
  <c r="BVY393" i="7"/>
  <c r="BVY394" i="7"/>
  <c r="BVY395" i="7"/>
  <c r="BVY396" i="7"/>
  <c r="BVY397" i="7"/>
  <c r="BVY398" i="7"/>
  <c r="BVY399" i="7"/>
  <c r="BVY400" i="7"/>
  <c r="BVY401" i="7"/>
  <c r="BVY402" i="7"/>
  <c r="BVY403" i="7"/>
  <c r="BVY404" i="7"/>
  <c r="BVY405" i="7"/>
  <c r="BVY406" i="7"/>
  <c r="BVY407" i="7"/>
  <c r="BVY408" i="7"/>
  <c r="BVY409" i="7"/>
  <c r="BVY410" i="7"/>
  <c r="BVY411" i="7"/>
  <c r="BVY412" i="7"/>
  <c r="BVY413" i="7"/>
  <c r="BVY414" i="7"/>
  <c r="H3" i="3" s="1"/>
  <c r="BVY415" i="7"/>
  <c r="H4" i="3" s="1"/>
  <c r="BVY416" i="7"/>
  <c r="H5" i="3" s="1"/>
  <c r="BVY417" i="7"/>
  <c r="H6" i="3" s="1"/>
  <c r="BVY418" i="7"/>
  <c r="H7" i="3" s="1"/>
  <c r="BVY419" i="7"/>
  <c r="BVY420" i="7"/>
  <c r="BVY421" i="7"/>
  <c r="BVY422" i="7"/>
  <c r="H10" i="3" s="1"/>
  <c r="BVY423" i="7"/>
  <c r="H12" i="3" s="1"/>
  <c r="BVY424" i="7"/>
  <c r="H15" i="3" s="1"/>
  <c r="BVY425" i="7"/>
  <c r="H13" i="3" s="1"/>
  <c r="BVY426" i="7"/>
  <c r="BVY427" i="7"/>
  <c r="BVY428" i="7"/>
  <c r="H21" i="3" s="1"/>
  <c r="BVY429" i="7"/>
  <c r="H22" i="3" s="1"/>
  <c r="BVY430" i="7"/>
  <c r="H23" i="3" s="1"/>
  <c r="BVY431" i="7"/>
  <c r="H24" i="3" s="1"/>
  <c r="BVY432" i="7"/>
  <c r="H25" i="3" s="1"/>
  <c r="BVY433" i="7"/>
  <c r="H79" i="3" s="1"/>
  <c r="BVY434" i="7"/>
  <c r="H26" i="3" s="1"/>
  <c r="BVY435" i="7"/>
  <c r="H27" i="3" s="1"/>
  <c r="BVY436" i="7"/>
  <c r="BVY437" i="7"/>
  <c r="H35" i="3" s="1"/>
  <c r="BVY438" i="7"/>
  <c r="H36" i="3" s="1"/>
  <c r="BVY439" i="7"/>
  <c r="H37" i="3" s="1"/>
  <c r="BVY440" i="7"/>
  <c r="H38" i="3" s="1"/>
  <c r="BVY441" i="7"/>
  <c r="H39" i="3" s="1"/>
  <c r="BVY442" i="7"/>
  <c r="H40" i="3" s="1"/>
  <c r="BVY443" i="7"/>
  <c r="H41" i="3" s="1"/>
  <c r="BVY444" i="7"/>
  <c r="H55" i="3" s="1"/>
  <c r="BVY445" i="7"/>
  <c r="H56" i="3" s="1"/>
  <c r="BVY446" i="7"/>
  <c r="H57" i="3" s="1"/>
  <c r="BVY447" i="7"/>
  <c r="BVY448" i="7"/>
  <c r="H58" i="3" s="1"/>
  <c r="BVY449" i="7"/>
  <c r="H59" i="3" s="1"/>
  <c r="BVY450" i="7"/>
  <c r="H60" i="3" s="1"/>
  <c r="BVY451" i="7"/>
  <c r="H61" i="3" s="1"/>
  <c r="BVY452" i="7"/>
  <c r="H62" i="3" s="1"/>
  <c r="BVY453" i="7"/>
  <c r="H63" i="3" s="1"/>
  <c r="BVY454" i="7"/>
  <c r="H107" i="3" s="1"/>
  <c r="BVY455" i="7"/>
  <c r="H64" i="3" s="1"/>
  <c r="BVY456" i="7"/>
  <c r="H65" i="3" s="1"/>
  <c r="BVY457" i="7"/>
  <c r="H66" i="3" s="1"/>
  <c r="BVY458" i="7"/>
  <c r="H67" i="3" s="1"/>
  <c r="BVY459" i="7"/>
  <c r="H68" i="3" s="1"/>
  <c r="BVY460" i="7"/>
  <c r="H69" i="3" s="1"/>
  <c r="BVY461" i="7"/>
  <c r="H70" i="3" s="1"/>
  <c r="BVY462" i="7"/>
  <c r="H71" i="3" s="1"/>
  <c r="BVY463" i="7"/>
  <c r="H72" i="3" s="1"/>
  <c r="BVY464" i="7"/>
  <c r="H74" i="3" s="1"/>
  <c r="BVY465" i="7"/>
  <c r="H78" i="3" s="1"/>
  <c r="BVY466" i="7"/>
  <c r="H80" i="3" s="1"/>
  <c r="BVY467" i="7"/>
  <c r="H81" i="3" s="1"/>
  <c r="BVY468" i="7"/>
  <c r="H82" i="3" s="1"/>
  <c r="BVY469" i="7"/>
  <c r="H83" i="3" s="1"/>
  <c r="BVY470" i="7"/>
  <c r="BVY471" i="7"/>
  <c r="H85" i="3" s="1"/>
  <c r="BVY472" i="7"/>
  <c r="H86" i="3" s="1"/>
  <c r="BVY473" i="7"/>
  <c r="H87" i="3" s="1"/>
  <c r="BVY474" i="7"/>
  <c r="H88" i="3" s="1"/>
  <c r="BVY475" i="7"/>
  <c r="H89" i="3" s="1"/>
  <c r="BVY476" i="7"/>
  <c r="H91" i="3" s="1"/>
  <c r="BVY477" i="7"/>
  <c r="H92" i="3" s="1"/>
  <c r="BVY478" i="7"/>
  <c r="H93" i="3" s="1"/>
  <c r="BVY479" i="7"/>
  <c r="H94" i="3" s="1"/>
  <c r="BVY480" i="7"/>
  <c r="H95" i="3" s="1"/>
  <c r="BVY481" i="7"/>
  <c r="H96" i="3" s="1"/>
  <c r="BVY482" i="7"/>
  <c r="H97" i="3" s="1"/>
  <c r="BVY483" i="7"/>
  <c r="H98" i="3" s="1"/>
  <c r="BVY484" i="7"/>
  <c r="H99" i="3" s="1"/>
  <c r="BVY485" i="7"/>
  <c r="H100" i="3" s="1"/>
  <c r="BVY486" i="7"/>
  <c r="H460" i="3" s="1"/>
  <c r="BVY487" i="7"/>
  <c r="H461" i="3" s="1"/>
  <c r="BVY488" i="7"/>
  <c r="H361" i="3" s="1"/>
  <c r="BVY489" i="7"/>
  <c r="H362" i="3" s="1"/>
  <c r="BVY490" i="7"/>
  <c r="H363" i="3" s="1"/>
  <c r="BVY491" i="7"/>
  <c r="H364" i="3" s="1"/>
  <c r="BVY492" i="7"/>
  <c r="BVY493" i="7"/>
  <c r="H367" i="3" s="1"/>
  <c r="BVY494" i="7"/>
  <c r="H368" i="3" s="1"/>
  <c r="BVY495" i="7"/>
  <c r="BVY496" i="7"/>
  <c r="H369" i="3" s="1"/>
  <c r="BVY497" i="7"/>
  <c r="H370" i="3" s="1"/>
  <c r="BVY498" i="7"/>
  <c r="H371" i="3" s="1"/>
  <c r="BVY499" i="7"/>
  <c r="BVY500" i="7"/>
  <c r="H372" i="3" s="1"/>
  <c r="BVY501" i="7"/>
  <c r="H373" i="3" s="1"/>
  <c r="BVY502" i="7"/>
  <c r="H374" i="3" s="1"/>
  <c r="BVY503" i="7"/>
  <c r="H375" i="3" s="1"/>
  <c r="BVY504" i="7"/>
  <c r="H376" i="3" s="1"/>
  <c r="BVY505" i="7"/>
  <c r="BVY506" i="7"/>
  <c r="H377" i="3" s="1"/>
  <c r="BVY507" i="7"/>
  <c r="BVY508" i="7"/>
  <c r="H378" i="3" s="1"/>
  <c r="BVY509" i="7"/>
  <c r="H379" i="3" s="1"/>
  <c r="BVY510" i="7"/>
  <c r="BVY511" i="7"/>
  <c r="BVY512" i="7"/>
  <c r="H402" i="3" s="1"/>
  <c r="BVY513" i="7"/>
  <c r="H426" i="3" s="1"/>
  <c r="BVY514" i="7"/>
  <c r="H420" i="3" s="1"/>
  <c r="BVY515" i="7"/>
  <c r="H421" i="3" s="1"/>
  <c r="BVY516" i="7"/>
  <c r="H422" i="3" s="1"/>
  <c r="BVY517" i="7"/>
  <c r="H423" i="3" s="1"/>
  <c r="BVY518" i="7"/>
  <c r="H383" i="3" s="1"/>
  <c r="BVY519" i="7"/>
  <c r="H384" i="3" s="1"/>
  <c r="BVY520" i="7"/>
  <c r="H385" i="3" s="1"/>
  <c r="BVY521" i="7"/>
  <c r="H386" i="3" s="1"/>
  <c r="BVY522" i="7"/>
  <c r="H387" i="3" s="1"/>
  <c r="BVY523" i="7"/>
  <c r="H388" i="3" s="1"/>
  <c r="BVY524" i="7"/>
  <c r="H389" i="3" s="1"/>
  <c r="BVY525" i="7"/>
  <c r="H390" i="3" s="1"/>
  <c r="BVY526" i="7"/>
  <c r="BVY527" i="7"/>
  <c r="H391" i="3" s="1"/>
  <c r="BVY528" i="7"/>
  <c r="H392" i="3" s="1"/>
  <c r="BVY529" i="7"/>
  <c r="H393" i="3" s="1"/>
  <c r="BVY530" i="7"/>
  <c r="H394" i="3" s="1"/>
  <c r="BVY531" i="7"/>
  <c r="H395" i="3" s="1"/>
  <c r="BVY532" i="7"/>
  <c r="H429" i="3" s="1"/>
  <c r="BVY533" i="7"/>
  <c r="H430" i="3" s="1"/>
  <c r="BVY534" i="7"/>
  <c r="H431" i="3" s="1"/>
  <c r="BVY535" i="7"/>
  <c r="H432" i="3" s="1"/>
  <c r="BVY536" i="7"/>
  <c r="H424" i="3" s="1"/>
  <c r="BVY537" i="7"/>
  <c r="H425" i="3" s="1"/>
  <c r="BVY538" i="7"/>
  <c r="H433" i="3" s="1"/>
  <c r="BVY539" i="7"/>
  <c r="H434" i="3" s="1"/>
  <c r="BVY540" i="7"/>
  <c r="H435" i="3" s="1"/>
  <c r="BVY541" i="7"/>
  <c r="H444" i="3" s="1"/>
  <c r="BVY542" i="7"/>
  <c r="H445" i="3" s="1"/>
  <c r="BVY543" i="7"/>
  <c r="H446" i="3" s="1"/>
  <c r="BVY544" i="7"/>
  <c r="H447" i="3" s="1"/>
  <c r="BVY545" i="7"/>
  <c r="H448" i="3" s="1"/>
  <c r="BVY546" i="7"/>
  <c r="H449" i="3" s="1"/>
  <c r="BVY547" i="7"/>
  <c r="H450" i="3" s="1"/>
  <c r="BVY548" i="7"/>
  <c r="BVY549" i="7"/>
  <c r="H451" i="3" s="1"/>
  <c r="BVY550" i="7"/>
  <c r="H452" i="3" s="1"/>
  <c r="BVY551" i="7"/>
  <c r="H453" i="3" s="1"/>
  <c r="BVY552" i="7"/>
  <c r="H454" i="3" s="1"/>
  <c r="BVY553" i="7"/>
  <c r="H455" i="3" s="1"/>
  <c r="BVY554" i="7"/>
  <c r="H436" i="3" s="1"/>
  <c r="BVY555" i="7"/>
  <c r="H437" i="3" s="1"/>
  <c r="BVY556" i="7"/>
  <c r="H438" i="3" s="1"/>
  <c r="BVY557" i="7"/>
  <c r="H439" i="3" s="1"/>
  <c r="BVY558" i="7"/>
  <c r="H440" i="3" s="1"/>
  <c r="BVY559" i="7"/>
  <c r="H441" i="3" s="1"/>
  <c r="BVY560" i="7"/>
  <c r="H456" i="3" s="1"/>
  <c r="BVY561" i="7"/>
  <c r="H442" i="3" s="1"/>
  <c r="BVY562" i="7"/>
  <c r="H457" i="3" s="1"/>
  <c r="BVY563" i="7"/>
  <c r="H458" i="3" s="1"/>
  <c r="BVY564" i="7"/>
  <c r="BVY565" i="7"/>
  <c r="H101" i="3" s="1"/>
  <c r="BVY566" i="7"/>
  <c r="H102" i="3" s="1"/>
  <c r="BVY567" i="7"/>
  <c r="BVY568" i="7"/>
  <c r="BVY569" i="7"/>
  <c r="H428" i="3" s="1"/>
  <c r="BVY570" i="7"/>
  <c r="H427" i="3" s="1"/>
  <c r="BVY571" i="7"/>
  <c r="BVY572" i="7"/>
  <c r="H103" i="3" s="1"/>
  <c r="BVY573" i="7"/>
  <c r="H104" i="3" s="1"/>
  <c r="BVY574" i="7"/>
  <c r="H105" i="3" s="1"/>
  <c r="BVY575" i="7"/>
  <c r="BVY576" i="7"/>
  <c r="BVY577" i="7"/>
  <c r="BVY578" i="7"/>
  <c r="H106" i="3" s="1"/>
  <c r="BVY579" i="7"/>
  <c r="BVY580" i="7"/>
  <c r="BVY581" i="7"/>
  <c r="BVY582" i="7"/>
  <c r="H109" i="3" s="1"/>
  <c r="BVY583" i="7"/>
  <c r="H114" i="3" s="1"/>
  <c r="BVY584" i="7"/>
  <c r="H135" i="3" s="1"/>
  <c r="BVY585" i="7"/>
  <c r="BVY586" i="7"/>
  <c r="H136" i="3" s="1"/>
  <c r="BVY587" i="7"/>
  <c r="H286" i="3" s="1"/>
  <c r="BVY588" i="7"/>
  <c r="H333" i="3" s="1"/>
  <c r="BVY589" i="7"/>
  <c r="H334" i="3" s="1"/>
  <c r="BVY590" i="7"/>
  <c r="H336" i="3" s="1"/>
  <c r="BVY591" i="7"/>
  <c r="H337" i="3" s="1"/>
  <c r="BVY592" i="7"/>
  <c r="H338" i="3" s="1"/>
  <c r="BVY593" i="7"/>
  <c r="H339" i="3" s="1"/>
  <c r="BVY594" i="7"/>
  <c r="H340" i="3" s="1"/>
  <c r="BVY595" i="7"/>
  <c r="H341" i="3" s="1"/>
  <c r="BVY596" i="7"/>
  <c r="H342" i="3" s="1"/>
  <c r="BVY597" i="7"/>
  <c r="H344" i="3" s="1"/>
  <c r="BVY598" i="7"/>
  <c r="BVY599" i="7"/>
  <c r="H345" i="3" s="1"/>
  <c r="BVY600" i="7"/>
  <c r="H346" i="3" s="1"/>
  <c r="BVY601" i="7"/>
  <c r="H347" i="3" s="1"/>
  <c r="BVY602" i="7"/>
  <c r="BVY603" i="7"/>
  <c r="H348" i="3" s="1"/>
  <c r="BVY604" i="7"/>
  <c r="H349" i="3" s="1"/>
  <c r="BVY605" i="7"/>
  <c r="H350" i="3" s="1"/>
  <c r="BVY606" i="7"/>
  <c r="H351" i="3" s="1"/>
  <c r="BVY607" i="7"/>
  <c r="H352" i="3" s="1"/>
  <c r="BVY608" i="7"/>
  <c r="BVY609" i="7"/>
  <c r="H353" i="3" s="1"/>
  <c r="BVY610" i="7"/>
  <c r="H354" i="3" s="1"/>
  <c r="BVY611" i="7"/>
  <c r="H355" i="3" s="1"/>
  <c r="BVY612" i="7"/>
  <c r="H356" i="3" s="1"/>
  <c r="BVY613" i="7"/>
  <c r="H357" i="3" s="1"/>
  <c r="BVY614" i="7"/>
  <c r="H358" i="3" s="1"/>
  <c r="BVY615" i="7"/>
  <c r="H397" i="3" s="1"/>
  <c r="BVY616" i="7"/>
  <c r="H398" i="3" s="1"/>
  <c r="BVY617" i="7"/>
  <c r="H519" i="3" s="1"/>
  <c r="BVY618" i="7"/>
  <c r="H520" i="3" s="1"/>
  <c r="BVY619" i="7"/>
  <c r="BVY620" i="7"/>
  <c r="H462" i="3" s="1"/>
  <c r="BVY621" i="7"/>
  <c r="BVY622" i="7"/>
  <c r="BVY623" i="7"/>
  <c r="H463" i="3" s="1"/>
  <c r="BVY624" i="7"/>
  <c r="H464" i="3" s="1"/>
  <c r="BVY625" i="7"/>
  <c r="H403" i="3" s="1"/>
  <c r="BVY626" i="7"/>
  <c r="H404" i="3" s="1"/>
  <c r="BVY627" i="7"/>
  <c r="H406" i="3" s="1"/>
  <c r="BVY628" i="7"/>
  <c r="H410" i="3" s="1"/>
  <c r="BVY629" i="7"/>
  <c r="BVY630" i="7"/>
  <c r="BVY631" i="7"/>
  <c r="BVY632" i="7"/>
  <c r="H411" i="3" s="1"/>
  <c r="BVY633" i="7"/>
  <c r="H412" i="3" s="1"/>
  <c r="BVY634" i="7"/>
  <c r="BVY635" i="7"/>
  <c r="H413" i="3" s="1"/>
  <c r="BVY636" i="7"/>
  <c r="H414" i="3" s="1"/>
  <c r="BVY637" i="7"/>
  <c r="H415" i="3" s="1"/>
  <c r="BVY638" i="7"/>
  <c r="H416" i="3" s="1"/>
  <c r="BVY639" i="7"/>
  <c r="BVY640" i="7"/>
  <c r="H417" i="3" s="1"/>
  <c r="BVY641" i="7"/>
  <c r="H418" i="3" s="1"/>
  <c r="BVY642" i="7"/>
  <c r="H419" i="3" s="1"/>
  <c r="BVY643" i="7"/>
  <c r="H509" i="3" s="1"/>
  <c r="BVY644" i="7"/>
  <c r="BVY645" i="7"/>
  <c r="H510" i="3" s="1"/>
  <c r="BVY646" i="7"/>
  <c r="H505" i="3" s="1"/>
  <c r="BVY647" i="7"/>
  <c r="H506" i="3" s="1"/>
  <c r="BVY648" i="7"/>
  <c r="BVY649" i="7"/>
  <c r="BVY650" i="7"/>
  <c r="H507" i="3" s="1"/>
  <c r="BVY651" i="7"/>
  <c r="H511" i="3" s="1"/>
  <c r="BVY652" i="7"/>
  <c r="H512" i="3" s="1"/>
  <c r="BVY653" i="7"/>
  <c r="H513" i="3" s="1"/>
  <c r="BVY654" i="7"/>
  <c r="H465" i="3" s="1"/>
  <c r="BVY655" i="7"/>
  <c r="H466" i="3" s="1"/>
  <c r="BVY656" i="7"/>
  <c r="H467" i="3" s="1"/>
  <c r="BVY657" i="7"/>
  <c r="BVY658" i="7"/>
  <c r="H468" i="3" s="1"/>
  <c r="BVY659" i="7"/>
  <c r="H469" i="3" s="1"/>
  <c r="BVY660" i="7"/>
  <c r="H480" i="3" s="1"/>
  <c r="BVY661" i="7"/>
  <c r="BVY662" i="7"/>
  <c r="H481" i="3" s="1"/>
  <c r="BVY663" i="7"/>
  <c r="BVY664" i="7"/>
  <c r="H482" i="3" s="1"/>
  <c r="BVY665" i="7"/>
  <c r="H483" i="3" s="1"/>
  <c r="BVY666" i="7"/>
  <c r="BVY667" i="7"/>
  <c r="H484" i="3" s="1"/>
  <c r="BVY668" i="7"/>
  <c r="H485" i="3" s="1"/>
  <c r="BVY669" i="7"/>
  <c r="H486" i="3" s="1"/>
  <c r="BVY670" i="7"/>
  <c r="H487" i="3" s="1"/>
  <c r="BVY671" i="7"/>
  <c r="H488" i="3" s="1"/>
  <c r="BVY672" i="7"/>
  <c r="H489" i="3" s="1"/>
  <c r="BVY673" i="7"/>
  <c r="H490" i="3" s="1"/>
  <c r="BVY674" i="7"/>
  <c r="H491" i="3" s="1"/>
  <c r="BVY675" i="7"/>
  <c r="H492" i="3" s="1"/>
  <c r="BVY676" i="7"/>
  <c r="H493" i="3" s="1"/>
  <c r="BVY677" i="7"/>
  <c r="H494" i="3" s="1"/>
  <c r="BVY678" i="7"/>
  <c r="H495" i="3" s="1"/>
  <c r="BVY679" i="7"/>
  <c r="H496" i="3" s="1"/>
  <c r="BVY680" i="7"/>
  <c r="H498" i="3" s="1"/>
  <c r="BVY681" i="7"/>
  <c r="H499" i="3" s="1"/>
  <c r="BVY682" i="7"/>
  <c r="BVY683" i="7"/>
  <c r="BVY684" i="7"/>
  <c r="H502" i="3" s="1"/>
  <c r="BVY685" i="7"/>
  <c r="BVY686" i="7"/>
  <c r="BVY687" i="7"/>
  <c r="H516" i="3" s="1"/>
  <c r="BVY688" i="7"/>
  <c r="H500" i="3" s="1"/>
  <c r="BVY689" i="7"/>
  <c r="H517" i="3" s="1"/>
  <c r="BVY690" i="7"/>
  <c r="H518" i="3" s="1"/>
  <c r="BVY691" i="7"/>
  <c r="BVY692" i="7"/>
  <c r="BVY693" i="7"/>
  <c r="BVY694" i="7"/>
  <c r="H521" i="3" s="1"/>
  <c r="BVY695" i="7"/>
  <c r="H523" i="3" s="1"/>
  <c r="BVY696" i="7"/>
  <c r="H108" i="3" s="1"/>
  <c r="BVY697" i="7"/>
  <c r="BVY698" i="7"/>
  <c r="BVY699" i="7"/>
  <c r="BVY700" i="7"/>
  <c r="H527" i="3" s="1"/>
  <c r="BVY701" i="7"/>
  <c r="BVY702" i="7"/>
  <c r="BVY703" i="7"/>
  <c r="BVY704" i="7"/>
  <c r="BVY705" i="7"/>
  <c r="BVY706" i="7"/>
  <c r="BVY707" i="7"/>
  <c r="BVY708" i="7"/>
  <c r="BVY709" i="7"/>
  <c r="BVY710" i="7"/>
  <c r="BVY711" i="7"/>
  <c r="BVY712" i="7"/>
  <c r="BVY713" i="7"/>
  <c r="BVY714" i="7"/>
  <c r="BVY715" i="7"/>
  <c r="BVY716" i="7"/>
  <c r="BVY717" i="7"/>
  <c r="BVY718" i="7"/>
  <c r="BVY719" i="7"/>
  <c r="BVY720" i="7"/>
  <c r="BVY721" i="7"/>
  <c r="BVY722" i="7"/>
  <c r="BVY723" i="7"/>
  <c r="BVY724" i="7"/>
  <c r="BVY725" i="7"/>
  <c r="BVY726" i="7"/>
  <c r="BVY727" i="7"/>
  <c r="BVY728" i="7"/>
  <c r="BVY729" i="7"/>
  <c r="BVY730" i="7"/>
  <c r="BVY731" i="7"/>
  <c r="BVY732" i="7"/>
  <c r="BVY733" i="7"/>
  <c r="BVY734" i="7"/>
  <c r="BVY735" i="7"/>
  <c r="BVY736" i="7"/>
  <c r="BVY737" i="7"/>
  <c r="BVY738" i="7"/>
  <c r="BVY739" i="7"/>
  <c r="BVY740" i="7"/>
  <c r="BVY741" i="7"/>
  <c r="BVY742" i="7"/>
  <c r="BVY743" i="7"/>
  <c r="BVY744" i="7"/>
  <c r="BVY745" i="7"/>
  <c r="BVY746" i="7"/>
  <c r="BVY747" i="7"/>
  <c r="BVY748" i="7"/>
  <c r="BVY749" i="7"/>
  <c r="BVY750" i="7"/>
  <c r="BVY751" i="7"/>
  <c r="BVY752" i="7"/>
  <c r="BVY753" i="7"/>
  <c r="BVY754" i="7"/>
  <c r="BVY755" i="7"/>
  <c r="BVY756" i="7"/>
  <c r="BVY757" i="7"/>
  <c r="BVY758" i="7"/>
  <c r="BVY759" i="7"/>
  <c r="BVY760" i="7"/>
  <c r="BVY761" i="7"/>
  <c r="BVY762" i="7"/>
  <c r="BVY763" i="7"/>
  <c r="BVY764" i="7"/>
  <c r="BVY765" i="7"/>
  <c r="BVY766" i="7"/>
  <c r="BVY767" i="7"/>
  <c r="BVY768" i="7"/>
  <c r="BVY769" i="7"/>
  <c r="H637" i="3" s="1"/>
  <c r="BVY770" i="7"/>
  <c r="BVY771" i="7"/>
  <c r="BVY772" i="7"/>
  <c r="BVY773" i="7"/>
  <c r="BVY774" i="7"/>
  <c r="BVY775" i="7"/>
  <c r="BVY776" i="7"/>
  <c r="BVY777" i="7"/>
  <c r="BVY778" i="7"/>
  <c r="BVY779" i="7"/>
  <c r="BVY780" i="7"/>
  <c r="BVY781" i="7"/>
  <c r="BVY782" i="7"/>
  <c r="BVY783" i="7"/>
  <c r="BVY784" i="7"/>
  <c r="H696" i="3" s="1"/>
  <c r="BVY785" i="7"/>
  <c r="BVY786" i="7"/>
  <c r="BVY787" i="7"/>
  <c r="BVY788" i="7"/>
  <c r="BVY789" i="7"/>
  <c r="BVY790" i="7"/>
  <c r="BVY791" i="7"/>
  <c r="BVY792" i="7"/>
  <c r="BVY793" i="7"/>
  <c r="BVY794" i="7"/>
  <c r="H156" i="3" s="1"/>
  <c r="BVY795" i="7"/>
  <c r="H155" i="3" s="1"/>
  <c r="BVY796" i="7"/>
  <c r="BVY797" i="7"/>
  <c r="H47" i="3" s="1"/>
  <c r="BVY798" i="7"/>
  <c r="H163" i="3" s="1"/>
  <c r="BVY799" i="7"/>
  <c r="H151" i="3" s="1"/>
  <c r="BVY800" i="7"/>
  <c r="H298" i="3" s="1"/>
  <c r="BVY801" i="7"/>
  <c r="BVY802" i="7"/>
  <c r="H292" i="3" s="1"/>
  <c r="BVY803" i="7"/>
  <c r="H293" i="3" s="1"/>
  <c r="BVY804" i="7"/>
  <c r="H203" i="3" s="1"/>
  <c r="BVY805" i="7"/>
  <c r="H137" i="3" s="1"/>
  <c r="BVY806" i="7"/>
  <c r="H166" i="3" s="1"/>
  <c r="BVY807" i="7"/>
  <c r="BVY808" i="7"/>
  <c r="H167" i="3" s="1"/>
  <c r="BVY809" i="7"/>
  <c r="BVY810" i="7"/>
  <c r="BVY811" i="7"/>
  <c r="BVY812" i="7"/>
  <c r="BVY813" i="7"/>
  <c r="BVY814" i="7"/>
  <c r="BVY815" i="7"/>
  <c r="BVY816" i="7"/>
  <c r="BVY817" i="7"/>
  <c r="BVY818" i="7"/>
  <c r="BVY819" i="7"/>
  <c r="BVY820" i="7"/>
  <c r="BVY821" i="7"/>
  <c r="BVY822" i="7"/>
  <c r="BVY823" i="7"/>
  <c r="BVY824" i="7"/>
  <c r="BVY825" i="7"/>
  <c r="BVY826" i="7"/>
  <c r="BVY827" i="7"/>
  <c r="BVY828" i="7"/>
  <c r="BVY829" i="7"/>
  <c r="BVY830" i="7"/>
  <c r="BVY831" i="7"/>
  <c r="BVY832" i="7"/>
  <c r="BVY833" i="7"/>
  <c r="BVY834" i="7"/>
  <c r="BVY835" i="7"/>
  <c r="BVY836" i="7"/>
  <c r="BVY837" i="7"/>
  <c r="BVY838" i="7"/>
  <c r="BVY839" i="7"/>
  <c r="BVY840" i="7"/>
  <c r="BVY841" i="7"/>
  <c r="BVY842" i="7"/>
  <c r="BVY843" i="7"/>
  <c r="BVY844" i="7"/>
  <c r="BVY845" i="7"/>
  <c r="BVY846" i="7"/>
  <c r="BVY847" i="7"/>
  <c r="BVY848" i="7"/>
  <c r="BVY849" i="7"/>
  <c r="BVY850" i="7"/>
  <c r="BVY851" i="7"/>
  <c r="BVY852" i="7"/>
  <c r="BVY853" i="7"/>
  <c r="BVY854" i="7"/>
  <c r="BVY855" i="7"/>
  <c r="BVY856" i="7"/>
  <c r="BVY857" i="7"/>
  <c r="BVY858" i="7"/>
  <c r="BVY859" i="7"/>
  <c r="BVY860" i="7"/>
  <c r="BVY861" i="7"/>
  <c r="BVY862" i="7"/>
  <c r="BVY3" i="7"/>
  <c r="BVY4" i="7"/>
  <c r="KQ3" i="6"/>
  <c r="KQ4" i="6"/>
  <c r="KQ5" i="6"/>
  <c r="KQ6" i="6"/>
  <c r="KQ7" i="6"/>
  <c r="KQ8" i="6"/>
  <c r="KQ9" i="6"/>
  <c r="KQ10" i="6"/>
  <c r="KQ11" i="6"/>
  <c r="KQ12" i="6"/>
  <c r="KQ13" i="6"/>
  <c r="KQ14" i="6"/>
  <c r="KQ15" i="6"/>
  <c r="KQ16" i="6"/>
  <c r="KQ17" i="6"/>
  <c r="KQ18" i="6"/>
  <c r="KQ19" i="6"/>
  <c r="KQ20" i="6"/>
  <c r="KQ21" i="6"/>
  <c r="KQ22" i="6"/>
  <c r="KQ23" i="6"/>
  <c r="KQ24" i="6"/>
  <c r="KQ25" i="6"/>
  <c r="KQ26" i="6"/>
  <c r="KQ27" i="6"/>
  <c r="KQ28" i="6"/>
  <c r="KQ29" i="6"/>
  <c r="KQ30" i="6"/>
  <c r="KQ31" i="6"/>
  <c r="KQ32" i="6"/>
  <c r="KQ33" i="6"/>
  <c r="KQ34" i="6"/>
  <c r="KQ35" i="6"/>
  <c r="KQ36" i="6"/>
  <c r="KQ37" i="6"/>
  <c r="KQ38" i="6"/>
  <c r="KQ39" i="6"/>
  <c r="KQ40" i="6"/>
  <c r="KQ41" i="6"/>
  <c r="KQ42" i="6"/>
  <c r="KQ43" i="6"/>
  <c r="KQ44" i="6"/>
  <c r="KQ45" i="6"/>
  <c r="KQ46" i="6"/>
  <c r="KQ47" i="6"/>
  <c r="KQ48" i="6"/>
  <c r="KQ49" i="6"/>
  <c r="G36" i="3" s="1"/>
  <c r="KQ50" i="6"/>
  <c r="KQ51" i="6"/>
  <c r="KQ52" i="6"/>
  <c r="KQ53" i="6"/>
  <c r="KQ54" i="6"/>
  <c r="KQ55" i="6"/>
  <c r="KQ56" i="6"/>
  <c r="KQ57" i="6"/>
  <c r="KQ58" i="6"/>
  <c r="KQ59" i="6"/>
  <c r="KQ60" i="6"/>
  <c r="KQ61" i="6"/>
  <c r="KQ62" i="6"/>
  <c r="KQ63" i="6"/>
  <c r="KQ64" i="6"/>
  <c r="KQ65" i="6"/>
  <c r="KQ66" i="6"/>
  <c r="KQ67" i="6"/>
  <c r="KQ68" i="6"/>
  <c r="KQ69" i="6"/>
  <c r="KQ70" i="6"/>
  <c r="KQ71" i="6"/>
  <c r="G26" i="3" s="1"/>
  <c r="KQ72" i="6"/>
  <c r="KQ73" i="6"/>
  <c r="KQ74" i="6"/>
  <c r="KQ75" i="6"/>
  <c r="KQ76" i="6"/>
  <c r="KQ77" i="6"/>
  <c r="KQ78" i="6"/>
  <c r="KQ79" i="6"/>
  <c r="KQ80" i="6"/>
  <c r="KQ81" i="6"/>
  <c r="KQ82" i="6"/>
  <c r="KQ83" i="6"/>
  <c r="G55" i="3" s="1"/>
  <c r="KQ84" i="6"/>
  <c r="KQ85" i="6"/>
  <c r="KQ86" i="6"/>
  <c r="KQ87" i="6"/>
  <c r="KQ88" i="6"/>
  <c r="KQ89" i="6"/>
  <c r="KQ90" i="6"/>
  <c r="KQ91" i="6"/>
  <c r="KQ92" i="6"/>
  <c r="KQ93" i="6"/>
  <c r="KQ94" i="6"/>
  <c r="KQ95" i="6"/>
  <c r="KQ96" i="6"/>
  <c r="KQ97" i="6"/>
  <c r="KQ98" i="6"/>
  <c r="KQ99" i="6"/>
  <c r="KQ100" i="6"/>
  <c r="KQ101" i="6"/>
  <c r="KQ102" i="6"/>
  <c r="KQ103" i="6"/>
  <c r="KQ104" i="6"/>
  <c r="KQ105" i="6"/>
  <c r="KQ106" i="6"/>
  <c r="KQ107" i="6"/>
  <c r="KQ108" i="6"/>
  <c r="KQ109" i="6"/>
  <c r="KQ110" i="6"/>
  <c r="KQ111" i="6"/>
  <c r="KQ112" i="6"/>
  <c r="KQ113" i="6"/>
  <c r="KQ114" i="6"/>
  <c r="KQ115" i="6"/>
  <c r="KQ116" i="6"/>
  <c r="KQ117" i="6"/>
  <c r="KQ118" i="6"/>
  <c r="KQ119" i="6"/>
  <c r="KQ120" i="6"/>
  <c r="KQ121" i="6"/>
  <c r="KQ122" i="6"/>
  <c r="KQ123" i="6"/>
  <c r="KQ124" i="6"/>
  <c r="KQ125" i="6"/>
  <c r="KQ126" i="6"/>
  <c r="KQ127" i="6"/>
  <c r="KQ128" i="6"/>
  <c r="KQ129" i="6"/>
  <c r="KQ130" i="6"/>
  <c r="KQ131" i="6"/>
  <c r="KQ132" i="6"/>
  <c r="KQ133" i="6"/>
  <c r="KQ134" i="6"/>
  <c r="KQ135" i="6"/>
  <c r="KQ136" i="6"/>
  <c r="KQ137" i="6"/>
  <c r="KQ138" i="6"/>
  <c r="KQ139" i="6"/>
  <c r="KQ140" i="6"/>
  <c r="KQ141" i="6"/>
  <c r="KQ142" i="6"/>
  <c r="KQ143" i="6"/>
  <c r="KQ144" i="6"/>
  <c r="KQ145" i="6"/>
  <c r="KQ146" i="6"/>
  <c r="KQ147" i="6"/>
  <c r="KQ148" i="6"/>
  <c r="KQ149" i="6"/>
  <c r="KQ150" i="6"/>
  <c r="KQ151" i="6"/>
  <c r="KQ152" i="6"/>
  <c r="KQ153" i="6"/>
  <c r="KQ154" i="6"/>
  <c r="KQ155" i="6"/>
  <c r="KQ156" i="6"/>
  <c r="KQ157" i="6"/>
  <c r="KQ158" i="6"/>
  <c r="KQ159" i="6"/>
  <c r="KQ160" i="6"/>
  <c r="KQ161" i="6"/>
  <c r="KQ162" i="6"/>
  <c r="KQ163" i="6"/>
  <c r="KQ164" i="6"/>
  <c r="KQ165" i="6"/>
  <c r="G24" i="3" s="1"/>
  <c r="KQ166" i="6"/>
  <c r="KQ167" i="6"/>
  <c r="KQ168" i="6"/>
  <c r="KQ169" i="6"/>
  <c r="KQ170" i="6"/>
  <c r="KQ171" i="6"/>
  <c r="KQ172" i="6"/>
  <c r="KQ173" i="6"/>
  <c r="KQ174" i="6"/>
  <c r="KQ175" i="6"/>
  <c r="KQ176" i="6"/>
  <c r="KQ177" i="6"/>
  <c r="KQ178" i="6"/>
  <c r="KQ179" i="6"/>
  <c r="KQ180" i="6"/>
  <c r="KQ181" i="6"/>
  <c r="KQ182" i="6"/>
  <c r="KQ183" i="6"/>
  <c r="KQ184" i="6"/>
  <c r="KQ185" i="6"/>
  <c r="KQ186" i="6"/>
  <c r="KQ187" i="6"/>
  <c r="KQ188" i="6"/>
  <c r="KQ189" i="6"/>
  <c r="KQ190" i="6"/>
  <c r="G21" i="3" s="1"/>
  <c r="KQ191" i="6"/>
  <c r="KQ192" i="6"/>
  <c r="KQ193" i="6"/>
  <c r="KQ194" i="6"/>
  <c r="KQ195" i="6"/>
  <c r="KQ196" i="6"/>
  <c r="KQ197" i="6"/>
  <c r="KQ198" i="6"/>
  <c r="KQ199" i="6"/>
  <c r="KQ200" i="6"/>
  <c r="KQ201" i="6"/>
  <c r="KQ202" i="6"/>
  <c r="KQ203" i="6"/>
  <c r="KQ204" i="6"/>
  <c r="KQ205" i="6"/>
  <c r="KQ206" i="6"/>
  <c r="KQ207" i="6"/>
  <c r="KQ208" i="6"/>
  <c r="KQ209" i="6"/>
  <c r="KQ210" i="6"/>
  <c r="KQ211" i="6"/>
  <c r="KQ212" i="6"/>
  <c r="KQ213" i="6"/>
  <c r="KQ214" i="6"/>
  <c r="KQ215" i="6"/>
  <c r="G93" i="3" s="1"/>
  <c r="KQ216" i="6"/>
  <c r="KQ217" i="6"/>
  <c r="KQ218" i="6"/>
  <c r="KQ219" i="6"/>
  <c r="KQ220" i="6"/>
  <c r="KQ221" i="6"/>
  <c r="KQ222" i="6"/>
  <c r="KQ223" i="6"/>
  <c r="KQ224" i="6"/>
  <c r="KQ225" i="6"/>
  <c r="KQ226" i="6"/>
  <c r="KQ227" i="6"/>
  <c r="KQ228" i="6"/>
  <c r="KQ229" i="6"/>
  <c r="KQ230" i="6"/>
  <c r="KQ231" i="6"/>
  <c r="KQ232" i="6"/>
  <c r="KQ233" i="6"/>
  <c r="KQ234" i="6"/>
  <c r="KQ235" i="6"/>
  <c r="KQ236" i="6"/>
  <c r="KQ237" i="6"/>
  <c r="KQ238" i="6"/>
  <c r="KQ239" i="6"/>
  <c r="KQ240" i="6"/>
  <c r="KQ241" i="6"/>
  <c r="KQ242" i="6"/>
  <c r="KQ243" i="6"/>
  <c r="KQ244" i="6"/>
  <c r="KQ245" i="6"/>
  <c r="KQ246" i="6"/>
  <c r="KQ247" i="6"/>
  <c r="KQ248" i="6"/>
  <c r="KQ249" i="6"/>
  <c r="KQ250" i="6"/>
  <c r="KQ251" i="6"/>
  <c r="KQ252" i="6"/>
  <c r="KQ253" i="6"/>
  <c r="KQ254" i="6"/>
  <c r="KQ255" i="6"/>
  <c r="KQ256" i="6"/>
  <c r="KQ257" i="6"/>
  <c r="KQ258" i="6"/>
  <c r="KQ259" i="6"/>
  <c r="KQ260" i="6"/>
  <c r="KQ261" i="6"/>
  <c r="KQ262" i="6"/>
  <c r="KQ263" i="6"/>
  <c r="KQ264" i="6"/>
  <c r="KQ265" i="6"/>
  <c r="G520" i="3" s="1"/>
  <c r="KQ266" i="6"/>
  <c r="KQ267" i="6"/>
  <c r="KQ268" i="6"/>
  <c r="KQ269" i="6"/>
  <c r="KQ270" i="6"/>
  <c r="KQ271" i="6"/>
  <c r="KQ272" i="6"/>
  <c r="KQ273" i="6"/>
  <c r="KQ274" i="6"/>
  <c r="KQ275" i="6"/>
  <c r="KQ276" i="6"/>
  <c r="KQ277" i="6"/>
  <c r="KQ278" i="6"/>
  <c r="KQ279" i="6"/>
  <c r="KQ280" i="6"/>
  <c r="KQ281" i="6"/>
  <c r="KQ282" i="6"/>
  <c r="KQ283" i="6"/>
  <c r="KQ284" i="6"/>
  <c r="KQ285" i="6"/>
  <c r="KQ286" i="6"/>
  <c r="KQ287" i="6"/>
  <c r="KQ288" i="6"/>
  <c r="KQ289" i="6"/>
  <c r="KQ290" i="6"/>
  <c r="KQ291" i="6"/>
  <c r="KQ292" i="6"/>
  <c r="KQ293" i="6"/>
  <c r="KQ294" i="6"/>
  <c r="KQ295" i="6"/>
  <c r="KQ296" i="6"/>
  <c r="KQ297" i="6"/>
  <c r="KQ298" i="6"/>
  <c r="KQ299" i="6"/>
  <c r="KQ300" i="6"/>
  <c r="KQ301" i="6"/>
  <c r="KQ302" i="6"/>
  <c r="KQ303" i="6"/>
  <c r="KQ304" i="6"/>
  <c r="KQ305" i="6"/>
  <c r="KQ306" i="6"/>
  <c r="KQ307" i="6"/>
  <c r="KQ308" i="6"/>
  <c r="KQ309" i="6"/>
  <c r="KQ310" i="6"/>
  <c r="KQ311" i="6"/>
  <c r="KQ312" i="6"/>
  <c r="KQ313" i="6"/>
  <c r="KQ314" i="6"/>
  <c r="KQ315" i="6"/>
  <c r="KQ316" i="6"/>
  <c r="KQ317" i="6"/>
  <c r="KQ318" i="6"/>
  <c r="KQ319" i="6"/>
  <c r="KQ320" i="6"/>
  <c r="KQ321" i="6"/>
  <c r="KQ322" i="6"/>
  <c r="KQ323" i="6"/>
  <c r="KQ324" i="6"/>
  <c r="KQ325" i="6"/>
  <c r="KQ326" i="6"/>
  <c r="KQ327" i="6"/>
  <c r="KQ328" i="6"/>
  <c r="KQ329" i="6"/>
  <c r="KQ330" i="6"/>
  <c r="KQ331" i="6"/>
  <c r="KQ332" i="6"/>
  <c r="KQ333" i="6"/>
  <c r="KQ334" i="6"/>
  <c r="KQ335" i="6"/>
  <c r="KQ336" i="6"/>
  <c r="KQ337" i="6"/>
  <c r="KQ338" i="6"/>
  <c r="KQ339" i="6"/>
  <c r="KQ340" i="6"/>
  <c r="KQ341" i="6"/>
  <c r="KQ342" i="6"/>
  <c r="KQ343" i="6"/>
  <c r="KQ344" i="6"/>
  <c r="KQ345" i="6"/>
  <c r="KQ346" i="6"/>
  <c r="KQ347" i="6"/>
  <c r="KQ348" i="6"/>
  <c r="KQ349" i="6"/>
  <c r="KQ350" i="6"/>
  <c r="KQ351" i="6"/>
  <c r="KQ352" i="6"/>
  <c r="KQ353" i="6"/>
  <c r="KQ354" i="6"/>
  <c r="KQ355" i="6"/>
  <c r="KQ356" i="6"/>
  <c r="KQ357" i="6"/>
  <c r="KQ358" i="6"/>
  <c r="KQ359" i="6"/>
  <c r="KQ360" i="6"/>
  <c r="KQ361" i="6"/>
  <c r="KQ362" i="6"/>
  <c r="KQ363" i="6"/>
  <c r="KQ364" i="6"/>
  <c r="KQ365" i="6"/>
  <c r="KQ366" i="6"/>
  <c r="KQ367" i="6"/>
  <c r="KQ368" i="6"/>
  <c r="KQ369" i="6"/>
  <c r="KQ370" i="6"/>
  <c r="KQ371" i="6"/>
  <c r="KQ372" i="6"/>
  <c r="KQ373" i="6"/>
  <c r="KQ374" i="6"/>
  <c r="KQ375" i="6"/>
  <c r="KQ376" i="6"/>
  <c r="KQ377" i="6"/>
  <c r="KQ378" i="6"/>
  <c r="KQ379" i="6"/>
  <c r="KQ380" i="6"/>
  <c r="KQ381" i="6"/>
  <c r="KQ382" i="6"/>
  <c r="KQ383" i="6"/>
  <c r="KQ384" i="6"/>
  <c r="KQ385" i="6"/>
  <c r="KQ386" i="6"/>
  <c r="KQ387" i="6"/>
  <c r="KQ388" i="6"/>
  <c r="KQ389" i="6"/>
  <c r="KQ390" i="6"/>
  <c r="KQ391" i="6"/>
  <c r="KQ392" i="6"/>
  <c r="G350" i="3" s="1"/>
  <c r="KQ393" i="6"/>
  <c r="KQ394" i="6"/>
  <c r="KQ395" i="6"/>
  <c r="KQ396" i="6"/>
  <c r="KQ397" i="6"/>
  <c r="KQ398" i="6"/>
  <c r="KQ399" i="6"/>
  <c r="KQ400" i="6"/>
  <c r="KQ401" i="6"/>
  <c r="KQ402" i="6"/>
  <c r="KQ403" i="6"/>
  <c r="KQ404" i="6"/>
  <c r="KQ405" i="6"/>
  <c r="KQ406" i="6"/>
  <c r="KQ407" i="6"/>
  <c r="KQ408" i="6"/>
  <c r="KQ409" i="6"/>
  <c r="KQ410" i="6"/>
  <c r="KQ411" i="6"/>
  <c r="KQ412" i="6"/>
  <c r="KQ413" i="6"/>
  <c r="KQ414" i="6"/>
  <c r="KQ415" i="6"/>
  <c r="KQ416" i="6"/>
  <c r="KQ417" i="6"/>
  <c r="KQ418" i="6"/>
  <c r="KQ419" i="6"/>
  <c r="KQ420" i="6"/>
  <c r="KQ421" i="6"/>
  <c r="G195" i="3" s="1"/>
  <c r="KQ422" i="6"/>
  <c r="KQ423" i="6"/>
  <c r="KQ424" i="6"/>
  <c r="KQ425" i="6"/>
  <c r="KQ426" i="6"/>
  <c r="KQ427" i="6"/>
  <c r="KQ428" i="6"/>
  <c r="KQ429" i="6"/>
  <c r="KQ430" i="6"/>
  <c r="G23" i="3" s="1"/>
  <c r="KQ431" i="6"/>
  <c r="KQ432" i="6"/>
  <c r="G372" i="3" s="1"/>
  <c r="KQ433" i="6"/>
  <c r="KQ434" i="6"/>
  <c r="KQ435" i="6"/>
  <c r="KQ436" i="6"/>
  <c r="G234" i="3" s="1"/>
  <c r="KQ437" i="6"/>
  <c r="KQ438" i="6"/>
  <c r="KQ439" i="6"/>
  <c r="KQ440" i="6"/>
  <c r="KQ441" i="6"/>
  <c r="KQ442" i="6"/>
  <c r="KQ443" i="6"/>
  <c r="KQ444" i="6"/>
  <c r="KQ445" i="6"/>
  <c r="G80" i="3" s="1"/>
  <c r="KQ446" i="6"/>
  <c r="KQ447" i="6"/>
  <c r="KQ448" i="6"/>
  <c r="KQ449" i="6"/>
  <c r="KQ450" i="6"/>
  <c r="G493" i="3" s="1"/>
  <c r="KQ451" i="6"/>
  <c r="KQ452" i="6"/>
  <c r="KQ453" i="6"/>
  <c r="KQ454" i="6"/>
  <c r="KQ455" i="6"/>
  <c r="KQ456" i="6"/>
  <c r="KQ457" i="6"/>
  <c r="KQ458" i="6"/>
  <c r="KQ459" i="6"/>
  <c r="KQ460" i="6"/>
  <c r="G435" i="3" s="1"/>
  <c r="KQ461" i="6"/>
  <c r="KQ462" i="6"/>
  <c r="KQ463" i="6"/>
  <c r="G172" i="3" s="1"/>
  <c r="KQ464" i="6"/>
  <c r="KQ465" i="6"/>
  <c r="KQ466" i="6"/>
  <c r="KQ467" i="6"/>
  <c r="KQ468" i="6"/>
  <c r="KQ469" i="6"/>
  <c r="KQ470" i="6"/>
  <c r="KQ471" i="6"/>
  <c r="KQ472" i="6"/>
  <c r="KQ473" i="6"/>
  <c r="KQ474" i="6"/>
  <c r="KQ475" i="6"/>
  <c r="KQ476" i="6"/>
  <c r="KQ477" i="6"/>
  <c r="KQ478" i="6"/>
  <c r="KQ479" i="6"/>
  <c r="KQ480" i="6"/>
  <c r="KQ481" i="6"/>
  <c r="KQ482" i="6"/>
  <c r="KQ483" i="6"/>
  <c r="KQ484" i="6"/>
  <c r="KQ485" i="6"/>
  <c r="KQ486" i="6"/>
  <c r="KQ487" i="6"/>
  <c r="KQ488" i="6"/>
  <c r="KQ489" i="6"/>
  <c r="KQ490" i="6"/>
  <c r="KQ491" i="6"/>
  <c r="KQ492" i="6"/>
  <c r="KQ493" i="6"/>
  <c r="KQ494" i="6"/>
  <c r="KQ495" i="6"/>
  <c r="KQ496" i="6"/>
  <c r="KQ497" i="6"/>
  <c r="KQ498" i="6"/>
  <c r="KQ499" i="6"/>
  <c r="KQ500" i="6"/>
  <c r="KQ501" i="6"/>
  <c r="KQ502" i="6"/>
  <c r="KQ503" i="6"/>
  <c r="KQ504" i="6"/>
  <c r="KQ505" i="6"/>
  <c r="KQ506" i="6"/>
  <c r="KQ507" i="6"/>
  <c r="KQ508" i="6"/>
  <c r="KQ509" i="6"/>
  <c r="G57" i="3" s="1"/>
  <c r="KQ510" i="6"/>
  <c r="KQ511" i="6"/>
  <c r="KQ512" i="6"/>
  <c r="KQ513" i="6"/>
  <c r="KQ514" i="6"/>
  <c r="KQ515" i="6"/>
  <c r="KQ516" i="6"/>
  <c r="KQ517" i="6"/>
  <c r="KQ518" i="6"/>
  <c r="KQ519" i="6"/>
  <c r="KQ520" i="6"/>
  <c r="KQ521" i="6"/>
  <c r="KQ522" i="6"/>
  <c r="KQ523" i="6"/>
  <c r="KQ524" i="6"/>
  <c r="KQ525" i="6"/>
  <c r="KQ526" i="6"/>
  <c r="KQ527" i="6"/>
  <c r="KQ528" i="6"/>
  <c r="KQ529" i="6"/>
  <c r="KQ530" i="6"/>
  <c r="G337" i="3" s="1"/>
  <c r="KQ531" i="6"/>
  <c r="KQ532" i="6"/>
  <c r="KQ533" i="6"/>
  <c r="KQ534" i="6"/>
  <c r="KQ535" i="6"/>
  <c r="KQ536" i="6"/>
  <c r="KQ537" i="6"/>
  <c r="KQ538" i="6"/>
  <c r="KQ539" i="6"/>
  <c r="KQ540" i="6"/>
  <c r="KQ541" i="6"/>
  <c r="KQ542" i="6"/>
  <c r="KQ543" i="6"/>
  <c r="KQ544" i="6"/>
  <c r="KQ545" i="6"/>
  <c r="KQ546" i="6"/>
  <c r="KQ547" i="6"/>
  <c r="KQ548" i="6"/>
  <c r="G47" i="3" s="1"/>
  <c r="KQ549" i="6"/>
  <c r="KQ550" i="6"/>
  <c r="KQ551" i="6"/>
  <c r="KQ552" i="6"/>
  <c r="KQ553" i="6"/>
  <c r="KQ554" i="6"/>
  <c r="KQ555" i="6"/>
  <c r="KQ556" i="6"/>
  <c r="KQ557" i="6"/>
  <c r="KQ558" i="6"/>
  <c r="G327" i="3" s="1"/>
  <c r="KQ559" i="6"/>
  <c r="KQ560" i="6"/>
  <c r="KQ561" i="6"/>
  <c r="KQ562" i="6"/>
  <c r="KQ563" i="6"/>
  <c r="KQ564" i="6"/>
  <c r="KQ565" i="6"/>
  <c r="KQ566" i="6"/>
  <c r="KQ567" i="6"/>
  <c r="KQ568" i="6"/>
  <c r="KQ569" i="6"/>
  <c r="KQ570" i="6"/>
  <c r="KQ571" i="6"/>
  <c r="KQ572" i="6"/>
  <c r="KQ573" i="6"/>
  <c r="KQ574" i="6"/>
  <c r="KQ575" i="6"/>
  <c r="KQ576" i="6"/>
  <c r="KQ577" i="6"/>
  <c r="KQ578" i="6"/>
  <c r="KQ579" i="6"/>
  <c r="KQ580" i="6"/>
  <c r="KQ581" i="6"/>
  <c r="KQ582" i="6"/>
  <c r="KQ583" i="6"/>
  <c r="KQ584" i="6"/>
  <c r="KQ585" i="6"/>
  <c r="KQ586" i="6"/>
  <c r="KQ587" i="6"/>
  <c r="KQ588" i="6"/>
  <c r="KQ589" i="6"/>
  <c r="KQ590" i="6"/>
  <c r="KQ591" i="6"/>
  <c r="KQ592" i="6"/>
  <c r="KQ593" i="6"/>
  <c r="KQ594" i="6"/>
  <c r="KQ595" i="6"/>
  <c r="KQ596" i="6"/>
  <c r="KQ597" i="6"/>
  <c r="KQ598" i="6"/>
  <c r="KQ599" i="6"/>
  <c r="KQ600" i="6"/>
  <c r="KQ601" i="6"/>
  <c r="KQ602" i="6"/>
  <c r="KQ603" i="6"/>
  <c r="KQ604" i="6"/>
  <c r="KQ605" i="6"/>
  <c r="KQ606" i="6"/>
  <c r="KQ607" i="6"/>
  <c r="KQ608" i="6"/>
  <c r="KQ609" i="6"/>
  <c r="KQ610" i="6"/>
  <c r="KQ611" i="6"/>
  <c r="KQ612" i="6"/>
  <c r="KQ613" i="6"/>
  <c r="KQ614" i="6"/>
  <c r="KQ615" i="6"/>
  <c r="KQ616" i="6"/>
  <c r="KQ617" i="6"/>
  <c r="KQ618" i="6"/>
  <c r="KQ619" i="6"/>
  <c r="KQ620" i="6"/>
  <c r="KQ621" i="6"/>
  <c r="KQ622" i="6"/>
  <c r="KQ623" i="6"/>
  <c r="KQ624" i="6"/>
  <c r="KQ625" i="6"/>
  <c r="KQ626" i="6"/>
  <c r="KQ627" i="6"/>
  <c r="G408" i="3" s="1"/>
  <c r="KQ628" i="6"/>
  <c r="KQ629" i="6"/>
  <c r="KQ630" i="6"/>
  <c r="KQ631" i="6"/>
  <c r="KQ632" i="6"/>
  <c r="KQ633" i="6"/>
  <c r="KQ634" i="6"/>
  <c r="KQ635" i="6"/>
  <c r="KQ636" i="6"/>
  <c r="KQ637" i="6"/>
  <c r="KQ638" i="6"/>
  <c r="KQ639" i="6"/>
  <c r="KQ640" i="6"/>
  <c r="KQ641" i="6"/>
  <c r="KQ642" i="6"/>
  <c r="KQ643" i="6"/>
  <c r="KQ644" i="6"/>
  <c r="KQ645" i="6"/>
  <c r="KQ646" i="6"/>
  <c r="KQ647" i="6"/>
  <c r="KQ648" i="6"/>
  <c r="KQ649" i="6"/>
  <c r="KQ650" i="6"/>
  <c r="KQ651" i="6"/>
  <c r="KQ652" i="6"/>
  <c r="KQ653" i="6"/>
  <c r="KQ654" i="6"/>
  <c r="KQ655" i="6"/>
  <c r="KQ656" i="6"/>
  <c r="KQ657" i="6"/>
  <c r="KQ658" i="6"/>
  <c r="KQ659" i="6"/>
  <c r="KQ660" i="6"/>
  <c r="KQ661" i="6"/>
  <c r="KQ662" i="6"/>
  <c r="G364" i="3" s="1"/>
  <c r="KQ663" i="6"/>
  <c r="KQ664" i="6"/>
  <c r="KQ665" i="6"/>
  <c r="KQ666" i="6"/>
  <c r="KQ667" i="6"/>
  <c r="KQ668" i="6"/>
  <c r="KQ669" i="6"/>
  <c r="KQ670" i="6"/>
  <c r="KQ671" i="6"/>
  <c r="G488" i="3" s="1"/>
  <c r="KQ672" i="6"/>
  <c r="KQ673" i="6"/>
  <c r="KQ674" i="6"/>
  <c r="KQ675" i="6"/>
  <c r="KQ676" i="6"/>
  <c r="KQ677" i="6"/>
  <c r="KQ678" i="6"/>
  <c r="KQ679" i="6"/>
  <c r="KQ680" i="6"/>
  <c r="KQ681" i="6"/>
  <c r="KQ682" i="6"/>
  <c r="KQ683" i="6"/>
  <c r="KQ684" i="6"/>
  <c r="KQ685" i="6"/>
  <c r="KQ686" i="6"/>
  <c r="KQ687" i="6"/>
  <c r="KQ688" i="6"/>
  <c r="KQ689" i="6"/>
  <c r="G491" i="3" s="1"/>
  <c r="KQ690" i="6"/>
  <c r="KQ691" i="6"/>
  <c r="KQ692" i="6"/>
  <c r="KQ693" i="6"/>
  <c r="KQ694" i="6"/>
  <c r="KQ695" i="6"/>
  <c r="KQ696" i="6"/>
  <c r="KQ697" i="6"/>
  <c r="KQ698" i="6"/>
  <c r="KQ699" i="6"/>
  <c r="KQ700" i="6"/>
  <c r="KQ701" i="6"/>
  <c r="KQ702" i="6"/>
  <c r="KQ703" i="6"/>
  <c r="KQ704" i="6"/>
  <c r="KQ705" i="6"/>
  <c r="KQ706" i="6"/>
  <c r="KQ707" i="6"/>
  <c r="KQ708" i="6"/>
  <c r="KQ709" i="6"/>
  <c r="KQ710" i="6"/>
  <c r="KQ711" i="6"/>
  <c r="KQ712" i="6"/>
  <c r="KQ713" i="6"/>
  <c r="KQ714" i="6"/>
  <c r="KQ715" i="6"/>
  <c r="KQ716" i="6"/>
  <c r="KQ717" i="6"/>
  <c r="KQ718" i="6"/>
  <c r="KQ719" i="6"/>
  <c r="KQ720" i="6"/>
  <c r="KQ721" i="6"/>
  <c r="KQ722" i="6"/>
  <c r="KQ723" i="6"/>
  <c r="KQ724" i="6"/>
  <c r="KQ725" i="6"/>
  <c r="KQ726" i="6"/>
  <c r="KQ727" i="6"/>
  <c r="KQ728" i="6"/>
  <c r="KQ729" i="6"/>
  <c r="KQ730" i="6"/>
  <c r="KQ731" i="6"/>
  <c r="KQ732" i="6"/>
  <c r="KQ733" i="6"/>
  <c r="KQ734" i="6"/>
  <c r="KQ735" i="6"/>
  <c r="KQ736" i="6"/>
  <c r="KQ737" i="6"/>
  <c r="KQ738" i="6"/>
  <c r="KQ739" i="6"/>
  <c r="KQ740" i="6"/>
  <c r="KQ741" i="6"/>
  <c r="KQ742" i="6"/>
  <c r="KQ743" i="6"/>
  <c r="KQ744" i="6"/>
  <c r="KQ745" i="6"/>
  <c r="KQ746" i="6"/>
  <c r="KQ747" i="6"/>
  <c r="KQ748" i="6"/>
  <c r="G228" i="3" s="1"/>
  <c r="KQ749" i="6"/>
  <c r="KQ750" i="6"/>
  <c r="KQ751" i="6"/>
  <c r="G132" i="3" s="1"/>
  <c r="KQ752" i="6"/>
  <c r="KQ753" i="6"/>
  <c r="KQ754" i="6"/>
  <c r="KQ755" i="6"/>
  <c r="KQ756" i="6"/>
  <c r="KQ757" i="6"/>
  <c r="KQ758" i="6"/>
  <c r="KQ759" i="6"/>
  <c r="KQ760" i="6"/>
  <c r="KQ761" i="6"/>
  <c r="KQ762" i="6"/>
  <c r="KQ763" i="6"/>
  <c r="KQ764" i="6"/>
  <c r="KQ765" i="6"/>
  <c r="G490" i="3" s="1"/>
  <c r="KQ766" i="6"/>
  <c r="KQ767" i="6"/>
  <c r="KQ768" i="6"/>
  <c r="KQ769" i="6"/>
  <c r="KQ770" i="6"/>
  <c r="KQ771" i="6"/>
  <c r="KQ772" i="6"/>
  <c r="KQ773" i="6"/>
  <c r="KQ774" i="6"/>
  <c r="KQ775" i="6"/>
  <c r="KQ776" i="6"/>
  <c r="KQ777" i="6"/>
  <c r="KQ778" i="6"/>
  <c r="KQ779" i="6"/>
  <c r="KQ780" i="6"/>
  <c r="KQ781" i="6"/>
  <c r="KQ782" i="6"/>
  <c r="KQ783" i="6"/>
  <c r="KQ784" i="6"/>
  <c r="KQ785" i="6"/>
  <c r="KQ786" i="6"/>
  <c r="KQ787" i="6"/>
  <c r="KQ788" i="6"/>
  <c r="KQ789" i="6"/>
  <c r="KQ790" i="6"/>
  <c r="KQ791" i="6"/>
  <c r="KQ792" i="6"/>
  <c r="KQ793" i="6"/>
  <c r="KQ794" i="6"/>
  <c r="KQ795" i="6"/>
  <c r="KQ796" i="6"/>
  <c r="KQ797" i="6"/>
  <c r="KQ798" i="6"/>
  <c r="KQ799" i="6"/>
  <c r="KQ800" i="6"/>
  <c r="KQ801" i="6"/>
  <c r="KQ802" i="6"/>
  <c r="KQ803" i="6"/>
  <c r="KQ804" i="6"/>
  <c r="KQ2" i="6"/>
  <c r="D1" i="6"/>
  <c r="D1" i="7"/>
  <c r="G45" i="3" l="1"/>
  <c r="G651" i="3"/>
  <c r="G565" i="3"/>
  <c r="G650" i="3"/>
  <c r="G149" i="3"/>
  <c r="I149" i="3" s="1"/>
  <c r="G159" i="3"/>
  <c r="I159" i="3" s="1"/>
  <c r="G160" i="3"/>
  <c r="G258" i="3"/>
  <c r="I258" i="3" s="1"/>
  <c r="G283" i="3"/>
  <c r="I283" i="3" s="1"/>
  <c r="G187" i="3"/>
  <c r="G191" i="3"/>
  <c r="G205" i="3"/>
  <c r="G192" i="3"/>
  <c r="G30" i="3"/>
  <c r="G345" i="3"/>
  <c r="G484" i="3"/>
  <c r="I484" i="3" s="1"/>
  <c r="G485" i="3"/>
  <c r="I485" i="3" s="1"/>
  <c r="G244" i="3"/>
  <c r="I244" i="3" s="1"/>
  <c r="G450" i="3"/>
  <c r="I450" i="3" s="1"/>
  <c r="G344" i="3"/>
  <c r="I344" i="3" s="1"/>
  <c r="G116" i="3"/>
  <c r="G233" i="3"/>
  <c r="I233" i="3" s="1"/>
  <c r="G479" i="3"/>
  <c r="I479" i="3" s="1"/>
  <c r="G304" i="3"/>
  <c r="I304" i="3" s="1"/>
  <c r="G474" i="3"/>
  <c r="G573" i="3"/>
  <c r="I573" i="3" s="1"/>
  <c r="G74" i="3"/>
  <c r="I74" i="3" s="1"/>
  <c r="G87" i="3"/>
  <c r="G420" i="3"/>
  <c r="I420" i="3" s="1"/>
  <c r="G385" i="3"/>
  <c r="I385" i="3" s="1"/>
  <c r="G410" i="3"/>
  <c r="I410" i="3" s="1"/>
  <c r="G418" i="3"/>
  <c r="I418" i="3" s="1"/>
  <c r="G509" i="3"/>
  <c r="I509" i="3" s="1"/>
  <c r="G465" i="3"/>
  <c r="I465" i="3" s="1"/>
  <c r="G61" i="3"/>
  <c r="I61" i="3" s="1"/>
  <c r="G421" i="3"/>
  <c r="G338" i="3"/>
  <c r="I338" i="3" s="1"/>
  <c r="G463" i="3"/>
  <c r="I463" i="3" s="1"/>
  <c r="G419" i="3"/>
  <c r="I419" i="3" s="1"/>
  <c r="G513" i="3"/>
  <c r="I513" i="3" s="1"/>
  <c r="G155" i="3"/>
  <c r="G566" i="3"/>
  <c r="G546" i="3"/>
  <c r="G630" i="3"/>
  <c r="G564" i="3"/>
  <c r="G690" i="3"/>
  <c r="G502" i="3"/>
  <c r="I502" i="3" s="1"/>
  <c r="G489" i="3"/>
  <c r="I489" i="3" s="1"/>
  <c r="G523" i="3"/>
  <c r="I523" i="3" s="1"/>
  <c r="G122" i="3"/>
  <c r="I122" i="3" s="1"/>
  <c r="G395" i="3"/>
  <c r="I395" i="3" s="1"/>
  <c r="G109" i="3"/>
  <c r="G429" i="3"/>
  <c r="G104" i="3"/>
  <c r="I104" i="3" s="1"/>
  <c r="G269" i="3"/>
  <c r="I269" i="3" s="1"/>
  <c r="G678" i="3"/>
  <c r="I678" i="3" s="1"/>
  <c r="G431" i="3"/>
  <c r="I431" i="3" s="1"/>
  <c r="G521" i="3"/>
  <c r="G226" i="3"/>
  <c r="I226" i="3" s="1"/>
  <c r="G237" i="3"/>
  <c r="I237" i="3" s="1"/>
  <c r="G478" i="3"/>
  <c r="I478" i="3" s="1"/>
  <c r="G404" i="3"/>
  <c r="G406" i="3"/>
  <c r="I406" i="3" s="1"/>
  <c r="G588" i="3"/>
  <c r="G667" i="3"/>
  <c r="G591" i="3"/>
  <c r="G254" i="3"/>
  <c r="I254" i="3" s="1"/>
  <c r="G178" i="3"/>
  <c r="G56" i="3"/>
  <c r="G98" i="3"/>
  <c r="G334" i="3"/>
  <c r="I334" i="3" s="1"/>
  <c r="G348" i="3"/>
  <c r="I348" i="3" s="1"/>
  <c r="G59" i="3"/>
  <c r="I59" i="3" s="1"/>
  <c r="G333" i="3"/>
  <c r="I333" i="3" s="1"/>
  <c r="G417" i="3"/>
  <c r="G329" i="3"/>
  <c r="I329" i="3" s="1"/>
  <c r="G60" i="3"/>
  <c r="I60" i="3" s="1"/>
  <c r="G65" i="3"/>
  <c r="I65" i="3" s="1"/>
  <c r="G373" i="3"/>
  <c r="G106" i="3"/>
  <c r="I106" i="3" s="1"/>
  <c r="G469" i="3"/>
  <c r="I469" i="3" s="1"/>
  <c r="G71" i="3"/>
  <c r="G96" i="3"/>
  <c r="I96" i="3" s="1"/>
  <c r="G438" i="3"/>
  <c r="I438" i="3" s="1"/>
  <c r="G352" i="3"/>
  <c r="I352" i="3" s="1"/>
  <c r="G64" i="3"/>
  <c r="I64" i="3" s="1"/>
  <c r="G377" i="3"/>
  <c r="I377" i="3" s="1"/>
  <c r="G483" i="3"/>
  <c r="I483" i="3" s="1"/>
  <c r="G282" i="3"/>
  <c r="I282" i="3" s="1"/>
  <c r="G312" i="3"/>
  <c r="I312" i="3" s="1"/>
  <c r="G268" i="3"/>
  <c r="I268" i="3" s="1"/>
  <c r="G306" i="3"/>
  <c r="I306" i="3" s="1"/>
  <c r="G319" i="3"/>
  <c r="I319" i="3" s="1"/>
  <c r="G405" i="3"/>
  <c r="I405" i="3" s="1"/>
  <c r="G305" i="3"/>
  <c r="I305" i="3" s="1"/>
  <c r="G287" i="3"/>
  <c r="I287" i="3" s="1"/>
  <c r="G317" i="3"/>
  <c r="I317" i="3" s="1"/>
  <c r="G376" i="3"/>
  <c r="I376" i="3" s="1"/>
  <c r="G135" i="3"/>
  <c r="I135" i="3" s="1"/>
  <c r="G499" i="3"/>
  <c r="I499" i="3" s="1"/>
  <c r="G3" i="3"/>
  <c r="I3" i="3" s="1"/>
  <c r="G656" i="3"/>
  <c r="G113" i="3"/>
  <c r="I113" i="3" s="1"/>
  <c r="G121" i="3"/>
  <c r="G127" i="3"/>
  <c r="I127" i="3" s="1"/>
  <c r="G139" i="3"/>
  <c r="I139" i="3" s="1"/>
  <c r="G147" i="3"/>
  <c r="I147" i="3" s="1"/>
  <c r="G162" i="3"/>
  <c r="I162" i="3" s="1"/>
  <c r="G207" i="3"/>
  <c r="I207" i="3" s="1"/>
  <c r="G209" i="3"/>
  <c r="I209" i="3" s="1"/>
  <c r="G211" i="3"/>
  <c r="I211" i="3" s="1"/>
  <c r="G214" i="3"/>
  <c r="I214" i="3" s="1"/>
  <c r="G235" i="3"/>
  <c r="I235" i="3" s="1"/>
  <c r="G657" i="3"/>
  <c r="G660" i="3"/>
  <c r="I660" i="3" s="1"/>
  <c r="G112" i="3"/>
  <c r="I112" i="3" s="1"/>
  <c r="G118" i="3"/>
  <c r="I118" i="3" s="1"/>
  <c r="G120" i="3"/>
  <c r="I120" i="3" s="1"/>
  <c r="G128" i="3"/>
  <c r="I128" i="3" s="1"/>
  <c r="G140" i="3"/>
  <c r="I140" i="3" s="1"/>
  <c r="G154" i="3"/>
  <c r="I154" i="3" s="1"/>
  <c r="G158" i="3"/>
  <c r="I158" i="3" s="1"/>
  <c r="G193" i="3"/>
  <c r="I193" i="3" s="1"/>
  <c r="G208" i="3"/>
  <c r="I208" i="3" s="1"/>
  <c r="G223" i="3"/>
  <c r="I223" i="3" s="1"/>
  <c r="G225" i="3"/>
  <c r="I225" i="3" s="1"/>
  <c r="G227" i="3"/>
  <c r="I227" i="3" s="1"/>
  <c r="G321" i="3"/>
  <c r="I321" i="3" s="1"/>
  <c r="G39" i="3"/>
  <c r="G107" i="3"/>
  <c r="G69" i="3"/>
  <c r="I69" i="3" s="1"/>
  <c r="G94" i="3"/>
  <c r="I94" i="3" s="1"/>
  <c r="G374" i="3"/>
  <c r="G391" i="3"/>
  <c r="I391" i="3" s="1"/>
  <c r="G393" i="3"/>
  <c r="I393" i="3" s="1"/>
  <c r="G425" i="3"/>
  <c r="I425" i="3" s="1"/>
  <c r="G456" i="3"/>
  <c r="I456" i="3" s="1"/>
  <c r="G103" i="3"/>
  <c r="I103" i="3" s="1"/>
  <c r="G40" i="3"/>
  <c r="I40" i="3" s="1"/>
  <c r="G95" i="3"/>
  <c r="I95" i="3" s="1"/>
  <c r="G460" i="3"/>
  <c r="I460" i="3" s="1"/>
  <c r="G379" i="3"/>
  <c r="I379" i="3" s="1"/>
  <c r="G447" i="3"/>
  <c r="I447" i="3" s="1"/>
  <c r="G449" i="3"/>
  <c r="I449" i="3" s="1"/>
  <c r="G455" i="3"/>
  <c r="I455" i="3" s="1"/>
  <c r="G458" i="3"/>
  <c r="I458" i="3" s="1"/>
  <c r="G102" i="3"/>
  <c r="I102" i="3" s="1"/>
  <c r="G114" i="3"/>
  <c r="I114" i="3" s="1"/>
  <c r="G519" i="3"/>
  <c r="I519" i="3" s="1"/>
  <c r="G411" i="3"/>
  <c r="G415" i="3"/>
  <c r="G506" i="3"/>
  <c r="I506" i="3" s="1"/>
  <c r="G496" i="3"/>
  <c r="I496" i="3" s="1"/>
  <c r="G137" i="3"/>
  <c r="G655" i="3"/>
  <c r="G156" i="3"/>
  <c r="G133" i="3"/>
  <c r="I133" i="3" s="1"/>
  <c r="G331" i="3"/>
  <c r="I331" i="3" s="1"/>
  <c r="G9" i="3"/>
  <c r="G452" i="3"/>
  <c r="I452" i="3" s="1"/>
  <c r="G514" i="3"/>
  <c r="G8" i="3"/>
  <c r="G346" i="3"/>
  <c r="G676" i="3"/>
  <c r="I676" i="3" s="1"/>
  <c r="G311" i="3"/>
  <c r="I311" i="3" s="1"/>
  <c r="G590" i="3"/>
  <c r="I590" i="3" s="1"/>
  <c r="G518" i="3"/>
  <c r="I518" i="3" s="1"/>
  <c r="G326" i="3"/>
  <c r="G371" i="3"/>
  <c r="I371" i="3" s="1"/>
  <c r="G527" i="3"/>
  <c r="I527" i="3" s="1"/>
  <c r="G538" i="3"/>
  <c r="G562" i="3"/>
  <c r="G423" i="3"/>
  <c r="I423" i="3" s="1"/>
  <c r="G136" i="3"/>
  <c r="I136" i="3" s="1"/>
  <c r="G342" i="3"/>
  <c r="I342" i="3" s="1"/>
  <c r="G516" i="3"/>
  <c r="I516" i="3" s="1"/>
  <c r="G251" i="3"/>
  <c r="I251" i="3" s="1"/>
  <c r="G473" i="3"/>
  <c r="G238" i="3"/>
  <c r="I238" i="3" s="1"/>
  <c r="G243" i="3"/>
  <c r="I243" i="3" s="1"/>
  <c r="G249" i="3"/>
  <c r="I249" i="3" s="1"/>
  <c r="G407" i="3"/>
  <c r="I407" i="3" s="1"/>
  <c r="G477" i="3"/>
  <c r="G653" i="3"/>
  <c r="I653" i="3" s="1"/>
  <c r="G181" i="3"/>
  <c r="I181" i="3" s="1"/>
  <c r="G248" i="3"/>
  <c r="I248" i="3" s="1"/>
  <c r="G253" i="3"/>
  <c r="I253" i="3" s="1"/>
  <c r="G302" i="3"/>
  <c r="I302" i="3" s="1"/>
  <c r="G607" i="3"/>
  <c r="I607" i="3" s="1"/>
  <c r="G41" i="3"/>
  <c r="I41" i="3" s="1"/>
  <c r="G82" i="3"/>
  <c r="I82" i="3" s="1"/>
  <c r="G398" i="3"/>
  <c r="G505" i="3"/>
  <c r="G442" i="3"/>
  <c r="I442" i="3" s="1"/>
  <c r="G481" i="3"/>
  <c r="I481" i="3" s="1"/>
  <c r="G495" i="3"/>
  <c r="I495" i="3" s="1"/>
  <c r="G625" i="3"/>
  <c r="G640" i="3"/>
  <c r="G614" i="3"/>
  <c r="G578" i="3"/>
  <c r="I578" i="3" s="1"/>
  <c r="G615" i="3"/>
  <c r="G179" i="3"/>
  <c r="I179" i="3" s="1"/>
  <c r="G289" i="3"/>
  <c r="I289" i="3" s="1"/>
  <c r="G246" i="3"/>
  <c r="I246" i="3" s="1"/>
  <c r="G89" i="3"/>
  <c r="I89" i="3" s="1"/>
  <c r="G194" i="3"/>
  <c r="I194" i="3" s="1"/>
  <c r="G309" i="3"/>
  <c r="G210" i="3"/>
  <c r="I210" i="3" s="1"/>
  <c r="G315" i="3"/>
  <c r="I315" i="3" s="1"/>
  <c r="G394" i="3"/>
  <c r="G424" i="3"/>
  <c r="I424" i="3" s="1"/>
  <c r="G336" i="3"/>
  <c r="I336" i="3" s="1"/>
  <c r="G351" i="3"/>
  <c r="I351" i="3" s="1"/>
  <c r="G698" i="3"/>
  <c r="G570" i="3"/>
  <c r="G605" i="3"/>
  <c r="G577" i="3"/>
  <c r="G257" i="3"/>
  <c r="I257" i="3" s="1"/>
  <c r="G507" i="3"/>
  <c r="I507" i="3" s="1"/>
  <c r="G303" i="3"/>
  <c r="I303" i="3" s="1"/>
  <c r="G62" i="3"/>
  <c r="I62" i="3" s="1"/>
  <c r="G101" i="3"/>
  <c r="I101" i="3" s="1"/>
  <c r="G427" i="3"/>
  <c r="I427" i="3" s="1"/>
  <c r="G66" i="3"/>
  <c r="I66" i="3" s="1"/>
  <c r="G392" i="3"/>
  <c r="I392" i="3" s="1"/>
  <c r="G353" i="3"/>
  <c r="I353" i="3" s="1"/>
  <c r="G357" i="3"/>
  <c r="I357" i="3" s="1"/>
  <c r="G498" i="3"/>
  <c r="I498" i="3" s="1"/>
  <c r="G454" i="3"/>
  <c r="I454" i="3" s="1"/>
  <c r="G72" i="3"/>
  <c r="I72" i="3" s="1"/>
  <c r="G86" i="3"/>
  <c r="I86" i="3" s="1"/>
  <c r="G388" i="3"/>
  <c r="I388" i="3" s="1"/>
  <c r="G131" i="3"/>
  <c r="I131" i="3" s="1"/>
  <c r="G267" i="3"/>
  <c r="I267" i="3" s="1"/>
  <c r="G284" i="3"/>
  <c r="I284" i="3" s="1"/>
  <c r="G316" i="3"/>
  <c r="I316" i="3" s="1"/>
  <c r="G322" i="3"/>
  <c r="G255" i="3"/>
  <c r="I255" i="3" s="1"/>
  <c r="G58" i="3"/>
  <c r="I58" i="3" s="1"/>
  <c r="G354" i="3"/>
  <c r="I354" i="3" s="1"/>
  <c r="G451" i="3"/>
  <c r="I451" i="3" s="1"/>
  <c r="G511" i="3"/>
  <c r="I511" i="3" s="1"/>
  <c r="G325" i="3"/>
  <c r="G370" i="3"/>
  <c r="G314" i="3"/>
  <c r="I314" i="3" s="1"/>
  <c r="G308" i="3"/>
  <c r="I308" i="3" s="1"/>
  <c r="G369" i="3"/>
  <c r="I369" i="3" s="1"/>
  <c r="G526" i="3"/>
  <c r="I526" i="3" s="1"/>
  <c r="G422" i="3"/>
  <c r="I422" i="3" s="1"/>
  <c r="G383" i="3"/>
  <c r="I383" i="3" s="1"/>
  <c r="G375" i="3"/>
  <c r="I375" i="3" s="1"/>
  <c r="G659" i="3"/>
  <c r="I659" i="3" s="1"/>
  <c r="G673" i="3"/>
  <c r="I673" i="3" s="1"/>
  <c r="G247" i="3"/>
  <c r="I247" i="3" s="1"/>
  <c r="G674" i="3"/>
  <c r="I674" i="3" s="1"/>
  <c r="G130" i="3"/>
  <c r="G176" i="3"/>
  <c r="I176" i="3" s="1"/>
  <c r="G213" i="3"/>
  <c r="I213" i="3" s="1"/>
  <c r="G215" i="3"/>
  <c r="G242" i="3"/>
  <c r="I242" i="3" s="1"/>
  <c r="G92" i="3"/>
  <c r="I92" i="3" s="1"/>
  <c r="G361" i="3"/>
  <c r="I361" i="3" s="1"/>
  <c r="G368" i="3"/>
  <c r="I368" i="3" s="1"/>
  <c r="G387" i="3"/>
  <c r="G430" i="3"/>
  <c r="I430" i="3" s="1"/>
  <c r="G444" i="3"/>
  <c r="I444" i="3" s="1"/>
  <c r="G448" i="3"/>
  <c r="I448" i="3" s="1"/>
  <c r="G464" i="3"/>
  <c r="I464" i="3" s="1"/>
  <c r="G88" i="3"/>
  <c r="G390" i="3"/>
  <c r="I390" i="3" s="1"/>
  <c r="G445" i="3"/>
  <c r="I445" i="3" s="1"/>
  <c r="G111" i="3"/>
  <c r="I111" i="3" s="1"/>
  <c r="G119" i="3"/>
  <c r="I119" i="3" s="1"/>
  <c r="G157" i="3"/>
  <c r="I157" i="3" s="1"/>
  <c r="G182" i="3"/>
  <c r="I182" i="3" s="1"/>
  <c r="G320" i="3"/>
  <c r="I320" i="3" s="1"/>
  <c r="G152" i="3"/>
  <c r="I152" i="3" s="1"/>
  <c r="G171" i="3"/>
  <c r="I171" i="3" s="1"/>
  <c r="G432" i="3"/>
  <c r="I432" i="3" s="1"/>
  <c r="G412" i="3"/>
  <c r="G414" i="3"/>
  <c r="G512" i="3"/>
  <c r="I512" i="3" s="1"/>
  <c r="G68" i="3"/>
  <c r="I68" i="3" s="1"/>
  <c r="G99" i="3"/>
  <c r="I99" i="3" s="1"/>
  <c r="G384" i="3"/>
  <c r="I384" i="3" s="1"/>
  <c r="G108" i="3"/>
  <c r="G167" i="3"/>
  <c r="G70" i="3"/>
  <c r="I70" i="3" s="1"/>
  <c r="G91" i="3"/>
  <c r="I91" i="3" s="1"/>
  <c r="G174" i="3"/>
  <c r="G185" i="3"/>
  <c r="G436" i="3"/>
  <c r="I436" i="3" s="1"/>
  <c r="G466" i="3"/>
  <c r="I466" i="3" s="1"/>
  <c r="G668" i="3"/>
  <c r="G662" i="3"/>
  <c r="G685" i="3"/>
  <c r="G661" i="3"/>
  <c r="G582" i="3"/>
  <c r="G693" i="3"/>
  <c r="G105" i="3"/>
  <c r="I105" i="3" s="1"/>
  <c r="G339" i="3"/>
  <c r="I339" i="3" s="1"/>
  <c r="G341" i="3"/>
  <c r="I341" i="3" s="1"/>
  <c r="G83" i="3"/>
  <c r="I83" i="3" s="1"/>
  <c r="G426" i="3"/>
  <c r="I426" i="3" s="1"/>
  <c r="G433" i="3"/>
  <c r="I433" i="3" s="1"/>
  <c r="G428" i="3"/>
  <c r="I428" i="3" s="1"/>
  <c r="G340" i="3"/>
  <c r="I340" i="3" s="1"/>
  <c r="G462" i="3"/>
  <c r="I462" i="3" s="1"/>
  <c r="G510" i="3"/>
  <c r="G482" i="3"/>
  <c r="I482" i="3" s="1"/>
  <c r="G486" i="3"/>
  <c r="I486" i="3" s="1"/>
  <c r="G492" i="3"/>
  <c r="I492" i="3" s="1"/>
  <c r="G494" i="3"/>
  <c r="G517" i="3"/>
  <c r="I517" i="3" s="1"/>
  <c r="G293" i="3"/>
  <c r="G487" i="3"/>
  <c r="I487" i="3" s="1"/>
  <c r="G500" i="3"/>
  <c r="G245" i="3"/>
  <c r="I245" i="3" s="1"/>
  <c r="G265" i="3"/>
  <c r="I265" i="3" s="1"/>
  <c r="G335" i="3"/>
  <c r="G250" i="3"/>
  <c r="I250" i="3" s="1"/>
  <c r="G621" i="3"/>
  <c r="I621" i="3" s="1"/>
  <c r="G100" i="3"/>
  <c r="I100" i="3" s="1"/>
  <c r="G38" i="3"/>
  <c r="I38" i="3" s="1"/>
  <c r="G532" i="3"/>
  <c r="G549" i="3"/>
  <c r="G402" i="3"/>
  <c r="G286" i="3"/>
  <c r="I286" i="3" s="1"/>
  <c r="G416" i="3"/>
  <c r="G434" i="3"/>
  <c r="G386" i="3"/>
  <c r="I386" i="3" s="1"/>
  <c r="G81" i="3"/>
  <c r="I81" i="3" s="1"/>
  <c r="G363" i="3"/>
  <c r="G78" i="3"/>
  <c r="G97" i="3"/>
  <c r="I97" i="3" s="1"/>
  <c r="G675" i="3"/>
  <c r="I675" i="3" s="1"/>
  <c r="G129" i="3"/>
  <c r="I129" i="3" s="1"/>
  <c r="G177" i="3"/>
  <c r="I177" i="3" s="1"/>
  <c r="G261" i="3"/>
  <c r="G263" i="3"/>
  <c r="I263" i="3" s="1"/>
  <c r="G85" i="3"/>
  <c r="I85" i="3" s="1"/>
  <c r="G389" i="3"/>
  <c r="I389" i="3" s="1"/>
  <c r="G446" i="3"/>
  <c r="G347" i="3"/>
  <c r="I347" i="3" s="1"/>
  <c r="G403" i="3"/>
  <c r="I403" i="3" s="1"/>
  <c r="G413" i="3"/>
  <c r="I413" i="3" s="1"/>
  <c r="G468" i="3"/>
  <c r="G28" i="3"/>
  <c r="H28" i="3"/>
  <c r="G12" i="3"/>
  <c r="O12" i="3" s="1"/>
  <c r="G15" i="3"/>
  <c r="O15" i="3" s="1"/>
  <c r="G7" i="3"/>
  <c r="I7" i="3" s="1"/>
  <c r="O88" i="3"/>
  <c r="G6" i="3"/>
  <c r="I6" i="3" s="1"/>
  <c r="O412" i="3"/>
  <c r="O167" i="3"/>
  <c r="G13" i="3"/>
  <c r="O13" i="3" s="1"/>
  <c r="G79" i="3"/>
  <c r="I79" i="3" s="1"/>
  <c r="G5" i="3"/>
  <c r="I5" i="3" s="1"/>
  <c r="O56" i="3"/>
  <c r="O417" i="3"/>
  <c r="O178" i="3"/>
  <c r="O71" i="3"/>
  <c r="G4" i="3"/>
  <c r="I4" i="3" s="1"/>
  <c r="G10" i="3"/>
  <c r="I10" i="3" s="1"/>
  <c r="G22" i="3"/>
  <c r="O22" i="3" s="1"/>
  <c r="G27" i="3"/>
  <c r="I27" i="3" s="1"/>
  <c r="M27" i="3" s="1"/>
  <c r="G35" i="3"/>
  <c r="G25" i="3"/>
  <c r="I25" i="3" s="1"/>
  <c r="M25" i="3" s="1"/>
  <c r="O166" i="3"/>
  <c r="O203" i="3"/>
  <c r="O292" i="3"/>
  <c r="O298" i="3"/>
  <c r="O163" i="3"/>
  <c r="O156" i="3"/>
  <c r="O108" i="3"/>
  <c r="O47" i="3"/>
  <c r="O155" i="3"/>
  <c r="I493" i="3"/>
  <c r="I491" i="3"/>
  <c r="I480" i="3"/>
  <c r="O416" i="3"/>
  <c r="O404" i="3"/>
  <c r="I520" i="3"/>
  <c r="O398" i="3"/>
  <c r="I358" i="3"/>
  <c r="I356" i="3"/>
  <c r="O109" i="3"/>
  <c r="I457" i="3"/>
  <c r="I440" i="3"/>
  <c r="O435" i="3"/>
  <c r="O429" i="3"/>
  <c r="O387" i="3"/>
  <c r="O402" i="3"/>
  <c r="I378" i="3"/>
  <c r="I93" i="3"/>
  <c r="I80" i="3"/>
  <c r="I67" i="3"/>
  <c r="O107" i="3"/>
  <c r="O57" i="3"/>
  <c r="I55" i="3"/>
  <c r="I36" i="3"/>
  <c r="M36" i="3" s="1"/>
  <c r="O28" i="3"/>
  <c r="O23" i="3"/>
  <c r="I490" i="3"/>
  <c r="I488" i="3"/>
  <c r="I397" i="3"/>
  <c r="I355" i="3"/>
  <c r="I441" i="3"/>
  <c r="I439" i="3"/>
  <c r="I437" i="3"/>
  <c r="I453" i="3"/>
  <c r="O446" i="3"/>
  <c r="O434" i="3"/>
  <c r="O373" i="3"/>
  <c r="O367" i="3"/>
  <c r="I364" i="3"/>
  <c r="O98" i="3"/>
  <c r="O87" i="3"/>
  <c r="O78" i="3"/>
  <c r="I24" i="3"/>
  <c r="M24" i="3" s="1"/>
  <c r="I408" i="3"/>
  <c r="I280" i="3"/>
  <c r="I260" i="3"/>
  <c r="I241" i="3"/>
  <c r="I221" i="3"/>
  <c r="I219" i="3"/>
  <c r="I153" i="3"/>
  <c r="O145" i="3"/>
  <c r="I266" i="3"/>
  <c r="I224" i="3"/>
  <c r="I222" i="3"/>
  <c r="I218" i="3"/>
  <c r="I195" i="3"/>
  <c r="O172" i="3"/>
  <c r="I148" i="3"/>
  <c r="I146" i="3"/>
  <c r="I138" i="3"/>
  <c r="I132" i="3"/>
  <c r="O130" i="3"/>
  <c r="O526" i="3" l="1"/>
  <c r="M526" i="3"/>
  <c r="O308" i="3"/>
  <c r="M308" i="3"/>
  <c r="O370" i="3"/>
  <c r="M370" i="3"/>
  <c r="O388" i="3"/>
  <c r="M388" i="3"/>
  <c r="O498" i="3"/>
  <c r="M498" i="3"/>
  <c r="O66" i="3"/>
  <c r="M66" i="3"/>
  <c r="O303" i="3"/>
  <c r="M303" i="3"/>
  <c r="O336" i="3"/>
  <c r="M336" i="3"/>
  <c r="O210" i="3"/>
  <c r="M210" i="3"/>
  <c r="O578" i="3"/>
  <c r="M578" i="3"/>
  <c r="O495" i="3"/>
  <c r="M495" i="3"/>
  <c r="O442" i="3"/>
  <c r="M442" i="3"/>
  <c r="O248" i="3"/>
  <c r="M248" i="3"/>
  <c r="O653" i="3"/>
  <c r="M653" i="3"/>
  <c r="O407" i="3"/>
  <c r="M407" i="3"/>
  <c r="O136" i="3"/>
  <c r="M136" i="3"/>
  <c r="O527" i="3"/>
  <c r="M527" i="3"/>
  <c r="O452" i="3"/>
  <c r="M452" i="3"/>
  <c r="O447" i="3"/>
  <c r="M447" i="3"/>
  <c r="O468" i="3"/>
  <c r="M468" i="3"/>
  <c r="O386" i="3"/>
  <c r="M386" i="3"/>
  <c r="O250" i="3"/>
  <c r="M250" i="3"/>
  <c r="O486" i="3"/>
  <c r="M486" i="3"/>
  <c r="O339" i="3"/>
  <c r="M339" i="3"/>
  <c r="O466" i="3"/>
  <c r="M466" i="3"/>
  <c r="O432" i="3"/>
  <c r="M432" i="3"/>
  <c r="O152" i="3"/>
  <c r="M152" i="3"/>
  <c r="O182" i="3"/>
  <c r="M182" i="3"/>
  <c r="O444" i="3"/>
  <c r="M444" i="3"/>
  <c r="O361" i="3"/>
  <c r="M361" i="3"/>
  <c r="O267" i="3"/>
  <c r="M267" i="3"/>
  <c r="O118" i="3"/>
  <c r="M118" i="3"/>
  <c r="O132" i="3"/>
  <c r="M132" i="3"/>
  <c r="O148" i="3"/>
  <c r="M148" i="3"/>
  <c r="O179" i="3"/>
  <c r="M179" i="3"/>
  <c r="O194" i="3"/>
  <c r="M194" i="3"/>
  <c r="O207" i="3"/>
  <c r="M207" i="3"/>
  <c r="O320" i="3"/>
  <c r="M320" i="3"/>
  <c r="O171" i="3"/>
  <c r="M171" i="3"/>
  <c r="O321" i="3"/>
  <c r="M321" i="3"/>
  <c r="O238" i="3"/>
  <c r="M238" i="3"/>
  <c r="O242" i="3"/>
  <c r="M242" i="3"/>
  <c r="O246" i="3"/>
  <c r="M246" i="3"/>
  <c r="O249" i="3"/>
  <c r="M249" i="3"/>
  <c r="O257" i="3"/>
  <c r="M257" i="3"/>
  <c r="O265" i="3"/>
  <c r="M265" i="3"/>
  <c r="O268" i="3"/>
  <c r="M268" i="3"/>
  <c r="O282" i="3"/>
  <c r="M282" i="3"/>
  <c r="O284" i="3"/>
  <c r="M284" i="3"/>
  <c r="O289" i="3"/>
  <c r="M289" i="3"/>
  <c r="O304" i="3"/>
  <c r="M304" i="3"/>
  <c r="O312" i="3"/>
  <c r="M312" i="3"/>
  <c r="O316" i="3"/>
  <c r="M316" i="3"/>
  <c r="O335" i="3"/>
  <c r="M335" i="3"/>
  <c r="O408" i="3"/>
  <c r="M408" i="3"/>
  <c r="O590" i="3"/>
  <c r="M590" i="3"/>
  <c r="O678" i="3"/>
  <c r="M678" i="3"/>
  <c r="O311" i="3"/>
  <c r="M311" i="3"/>
  <c r="O317" i="3"/>
  <c r="M317" i="3"/>
  <c r="O331" i="3"/>
  <c r="M331" i="3"/>
  <c r="O477" i="3"/>
  <c r="M477" i="3"/>
  <c r="O479" i="3"/>
  <c r="M479" i="3"/>
  <c r="O607" i="3"/>
  <c r="M607" i="3"/>
  <c r="O24" i="3"/>
  <c r="O41" i="3"/>
  <c r="M41" i="3"/>
  <c r="O61" i="3"/>
  <c r="M61" i="3"/>
  <c r="O64" i="3"/>
  <c r="M64" i="3"/>
  <c r="O68" i="3"/>
  <c r="M68" i="3"/>
  <c r="O83" i="3"/>
  <c r="M83" i="3"/>
  <c r="O89" i="3"/>
  <c r="M89" i="3"/>
  <c r="O100" i="3"/>
  <c r="M100" i="3"/>
  <c r="O423" i="3"/>
  <c r="M423" i="3"/>
  <c r="O390" i="3"/>
  <c r="M390" i="3"/>
  <c r="O393" i="3"/>
  <c r="M393" i="3"/>
  <c r="O430" i="3"/>
  <c r="M430" i="3"/>
  <c r="O448" i="3"/>
  <c r="M448" i="3"/>
  <c r="O451" i="3"/>
  <c r="M451" i="3"/>
  <c r="O437" i="3"/>
  <c r="M437" i="3"/>
  <c r="O441" i="3"/>
  <c r="M441" i="3"/>
  <c r="O101" i="3"/>
  <c r="M101" i="3"/>
  <c r="O114" i="3"/>
  <c r="M114" i="3"/>
  <c r="O334" i="3"/>
  <c r="M334" i="3"/>
  <c r="O341" i="3"/>
  <c r="M341" i="3"/>
  <c r="O347" i="3"/>
  <c r="M347" i="3"/>
  <c r="O350" i="3"/>
  <c r="M350" i="3"/>
  <c r="O357" i="3"/>
  <c r="M357" i="3"/>
  <c r="O519" i="3"/>
  <c r="M519" i="3"/>
  <c r="O403" i="3"/>
  <c r="M403" i="3"/>
  <c r="O413" i="3"/>
  <c r="M413" i="3"/>
  <c r="O509" i="3"/>
  <c r="M509" i="3"/>
  <c r="O513" i="3"/>
  <c r="M513" i="3"/>
  <c r="O484" i="3"/>
  <c r="M484" i="3"/>
  <c r="O488" i="3"/>
  <c r="M488" i="3"/>
  <c r="O494" i="3"/>
  <c r="M494" i="3"/>
  <c r="O55" i="3"/>
  <c r="M55" i="3"/>
  <c r="O58" i="3"/>
  <c r="M58" i="3"/>
  <c r="O62" i="3"/>
  <c r="M62" i="3"/>
  <c r="O65" i="3"/>
  <c r="M65" i="3"/>
  <c r="O69" i="3"/>
  <c r="M69" i="3"/>
  <c r="O80" i="3"/>
  <c r="M80" i="3"/>
  <c r="O91" i="3"/>
  <c r="M91" i="3"/>
  <c r="O97" i="3"/>
  <c r="M97" i="3"/>
  <c r="O368" i="3"/>
  <c r="M368" i="3"/>
  <c r="O371" i="3"/>
  <c r="M371" i="3"/>
  <c r="O374" i="3"/>
  <c r="M374" i="3"/>
  <c r="O378" i="3"/>
  <c r="M378" i="3"/>
  <c r="O420" i="3"/>
  <c r="M420" i="3"/>
  <c r="O383" i="3"/>
  <c r="M383" i="3"/>
  <c r="O389" i="3"/>
  <c r="M389" i="3"/>
  <c r="O394" i="3"/>
  <c r="M394" i="3"/>
  <c r="O431" i="3"/>
  <c r="M431" i="3"/>
  <c r="O433" i="3"/>
  <c r="M433" i="3"/>
  <c r="O445" i="3"/>
  <c r="M445" i="3"/>
  <c r="O438" i="3"/>
  <c r="M438" i="3"/>
  <c r="O456" i="3"/>
  <c r="M456" i="3"/>
  <c r="O102" i="3"/>
  <c r="M102" i="3"/>
  <c r="O105" i="3"/>
  <c r="M105" i="3"/>
  <c r="O333" i="3"/>
  <c r="M333" i="3"/>
  <c r="O342" i="3"/>
  <c r="M342" i="3"/>
  <c r="O349" i="3"/>
  <c r="M349" i="3"/>
  <c r="O354" i="3"/>
  <c r="M354" i="3"/>
  <c r="O358" i="3"/>
  <c r="M358" i="3"/>
  <c r="O520" i="3"/>
  <c r="M520" i="3"/>
  <c r="O414" i="3"/>
  <c r="M414" i="3"/>
  <c r="O512" i="3"/>
  <c r="M512" i="3"/>
  <c r="O467" i="3"/>
  <c r="M467" i="3"/>
  <c r="O481" i="3"/>
  <c r="M481" i="3"/>
  <c r="O485" i="3"/>
  <c r="M485" i="3"/>
  <c r="O489" i="3"/>
  <c r="M489" i="3"/>
  <c r="O493" i="3"/>
  <c r="M493" i="3"/>
  <c r="O517" i="3"/>
  <c r="M517" i="3"/>
  <c r="O293" i="3"/>
  <c r="M293" i="3"/>
  <c r="O518" i="3"/>
  <c r="M518" i="3"/>
  <c r="O3" i="3"/>
  <c r="M3" i="3"/>
  <c r="O208" i="3"/>
  <c r="M208" i="3"/>
  <c r="O147" i="3"/>
  <c r="M147" i="3"/>
  <c r="O411" i="3"/>
  <c r="M411" i="3"/>
  <c r="O127" i="3"/>
  <c r="M127" i="3"/>
  <c r="O496" i="3"/>
  <c r="M496" i="3"/>
  <c r="O449" i="3"/>
  <c r="M449" i="3"/>
  <c r="O460" i="3"/>
  <c r="M460" i="3"/>
  <c r="O40" i="3"/>
  <c r="M40" i="3"/>
  <c r="O455" i="3"/>
  <c r="M455" i="3"/>
  <c r="O379" i="3"/>
  <c r="M379" i="3"/>
  <c r="O35" i="3"/>
  <c r="O177" i="3"/>
  <c r="M177" i="3"/>
  <c r="O85" i="3"/>
  <c r="M85" i="3"/>
  <c r="O363" i="3"/>
  <c r="M363" i="3"/>
  <c r="O135" i="3"/>
  <c r="M135" i="3"/>
  <c r="O483" i="3"/>
  <c r="M483" i="3"/>
  <c r="O469" i="3"/>
  <c r="M469" i="3"/>
  <c r="O38" i="3"/>
  <c r="M38" i="3"/>
  <c r="O500" i="3"/>
  <c r="M500" i="3"/>
  <c r="O340" i="3"/>
  <c r="M340" i="3"/>
  <c r="O426" i="3"/>
  <c r="M426" i="3"/>
  <c r="O418" i="3"/>
  <c r="M418" i="3"/>
  <c r="O385" i="3"/>
  <c r="M385" i="3"/>
  <c r="O149" i="3"/>
  <c r="M149" i="3"/>
  <c r="O384" i="3"/>
  <c r="M384" i="3"/>
  <c r="O213" i="3"/>
  <c r="M213" i="3"/>
  <c r="O464" i="3"/>
  <c r="M464" i="3"/>
  <c r="O92" i="3"/>
  <c r="M92" i="3"/>
  <c r="O511" i="3"/>
  <c r="M511" i="3"/>
  <c r="O86" i="3"/>
  <c r="M86" i="3"/>
  <c r="O72" i="3"/>
  <c r="M72" i="3"/>
  <c r="O353" i="3"/>
  <c r="M353" i="3"/>
  <c r="O507" i="3"/>
  <c r="M507" i="3"/>
  <c r="O505" i="3"/>
  <c r="M505" i="3"/>
  <c r="O516" i="3"/>
  <c r="M516" i="3"/>
  <c r="O122" i="3"/>
  <c r="M122" i="3"/>
  <c r="O140" i="3"/>
  <c r="M140" i="3"/>
  <c r="O154" i="3"/>
  <c r="M154" i="3"/>
  <c r="O234" i="3"/>
  <c r="M234" i="3"/>
  <c r="O243" i="3"/>
  <c r="M243" i="3"/>
  <c r="O247" i="3"/>
  <c r="M247" i="3"/>
  <c r="O251" i="3"/>
  <c r="M251" i="3"/>
  <c r="O255" i="3"/>
  <c r="M255" i="3"/>
  <c r="O261" i="3"/>
  <c r="M261" i="3"/>
  <c r="O266" i="3"/>
  <c r="M266" i="3"/>
  <c r="O302" i="3"/>
  <c r="M302" i="3"/>
  <c r="O306" i="3"/>
  <c r="M306" i="3"/>
  <c r="O119" i="3"/>
  <c r="M119" i="3"/>
  <c r="O129" i="3"/>
  <c r="M129" i="3"/>
  <c r="O133" i="3"/>
  <c r="M133" i="3"/>
  <c r="O157" i="3"/>
  <c r="M157" i="3"/>
  <c r="O193" i="3"/>
  <c r="M193" i="3"/>
  <c r="O211" i="3"/>
  <c r="M211" i="3"/>
  <c r="O225" i="3"/>
  <c r="M225" i="3"/>
  <c r="O112" i="3"/>
  <c r="M112" i="3"/>
  <c r="O120" i="3"/>
  <c r="M120" i="3"/>
  <c r="O138" i="3"/>
  <c r="M138" i="3"/>
  <c r="O146" i="3"/>
  <c r="M146" i="3"/>
  <c r="O195" i="3"/>
  <c r="M195" i="3"/>
  <c r="O214" i="3"/>
  <c r="M214" i="3"/>
  <c r="O233" i="3"/>
  <c r="M233" i="3"/>
  <c r="O237" i="3"/>
  <c r="M237" i="3"/>
  <c r="O245" i="3"/>
  <c r="M245" i="3"/>
  <c r="O253" i="3"/>
  <c r="M253" i="3"/>
  <c r="O258" i="3"/>
  <c r="M258" i="3"/>
  <c r="O269" i="3"/>
  <c r="M269" i="3"/>
  <c r="O305" i="3"/>
  <c r="M305" i="3"/>
  <c r="O113" i="3"/>
  <c r="M113" i="3"/>
  <c r="O128" i="3"/>
  <c r="M128" i="3"/>
  <c r="O131" i="3"/>
  <c r="M131" i="3"/>
  <c r="O139" i="3"/>
  <c r="M139" i="3"/>
  <c r="O153" i="3"/>
  <c r="M153" i="3"/>
  <c r="O159" i="3"/>
  <c r="M159" i="3"/>
  <c r="O181" i="3"/>
  <c r="M181" i="3"/>
  <c r="O209" i="3"/>
  <c r="M209" i="3"/>
  <c r="O227" i="3"/>
  <c r="M227" i="3"/>
  <c r="O235" i="3"/>
  <c r="M235" i="3"/>
  <c r="O241" i="3"/>
  <c r="M241" i="3"/>
  <c r="O244" i="3"/>
  <c r="M244" i="3"/>
  <c r="O254" i="3"/>
  <c r="M254" i="3"/>
  <c r="O260" i="3"/>
  <c r="M260" i="3"/>
  <c r="O280" i="3"/>
  <c r="M280" i="3"/>
  <c r="O283" i="3"/>
  <c r="M283" i="3"/>
  <c r="O287" i="3"/>
  <c r="M287" i="3"/>
  <c r="O314" i="3"/>
  <c r="M314" i="3"/>
  <c r="O329" i="3"/>
  <c r="M329" i="3"/>
  <c r="O405" i="3"/>
  <c r="M405" i="3"/>
  <c r="O309" i="3"/>
  <c r="M309" i="3"/>
  <c r="O315" i="3"/>
  <c r="M315" i="3"/>
  <c r="O319" i="3"/>
  <c r="M319" i="3"/>
  <c r="O478" i="3"/>
  <c r="M478" i="3"/>
  <c r="O573" i="3"/>
  <c r="M573" i="3"/>
  <c r="O621" i="3"/>
  <c r="M621" i="3"/>
  <c r="O39" i="3"/>
  <c r="M39" i="3"/>
  <c r="O59" i="3"/>
  <c r="M59" i="3"/>
  <c r="O63" i="3"/>
  <c r="M63" i="3"/>
  <c r="O70" i="3"/>
  <c r="M70" i="3"/>
  <c r="O81" i="3"/>
  <c r="M81" i="3"/>
  <c r="O364" i="3"/>
  <c r="M364" i="3"/>
  <c r="O421" i="3"/>
  <c r="M421" i="3"/>
  <c r="O391" i="3"/>
  <c r="M391" i="3"/>
  <c r="O395" i="3"/>
  <c r="M395" i="3"/>
  <c r="O450" i="3"/>
  <c r="M450" i="3"/>
  <c r="O453" i="3"/>
  <c r="M453" i="3"/>
  <c r="O439" i="3"/>
  <c r="M439" i="3"/>
  <c r="O458" i="3"/>
  <c r="M458" i="3"/>
  <c r="O428" i="3"/>
  <c r="M428" i="3"/>
  <c r="O104" i="3"/>
  <c r="M104" i="3"/>
  <c r="O286" i="3"/>
  <c r="M286" i="3"/>
  <c r="O337" i="3"/>
  <c r="M337" i="3"/>
  <c r="O344" i="3"/>
  <c r="M344" i="3"/>
  <c r="O348" i="3"/>
  <c r="M348" i="3"/>
  <c r="O355" i="3"/>
  <c r="M355" i="3"/>
  <c r="O397" i="3"/>
  <c r="M397" i="3"/>
  <c r="O463" i="3"/>
  <c r="M463" i="3"/>
  <c r="O406" i="3"/>
  <c r="M406" i="3"/>
  <c r="O415" i="3"/>
  <c r="M415" i="3"/>
  <c r="O506" i="3"/>
  <c r="M506" i="3"/>
  <c r="O490" i="3"/>
  <c r="M490" i="3"/>
  <c r="O499" i="3"/>
  <c r="M499" i="3"/>
  <c r="O26" i="3"/>
  <c r="O36" i="3"/>
  <c r="O60" i="3"/>
  <c r="M60" i="3"/>
  <c r="O67" i="3"/>
  <c r="M67" i="3"/>
  <c r="O74" i="3"/>
  <c r="M74" i="3"/>
  <c r="O82" i="3"/>
  <c r="M82" i="3"/>
  <c r="O93" i="3"/>
  <c r="M93" i="3"/>
  <c r="O99" i="3"/>
  <c r="M99" i="3"/>
  <c r="O369" i="3"/>
  <c r="M369" i="3"/>
  <c r="O372" i="3"/>
  <c r="M372" i="3"/>
  <c r="O377" i="3"/>
  <c r="M377" i="3"/>
  <c r="O422" i="3"/>
  <c r="M422" i="3"/>
  <c r="O392" i="3"/>
  <c r="M392" i="3"/>
  <c r="O424" i="3"/>
  <c r="M424" i="3"/>
  <c r="O436" i="3"/>
  <c r="M436" i="3"/>
  <c r="O440" i="3"/>
  <c r="M440" i="3"/>
  <c r="O457" i="3"/>
  <c r="M457" i="3"/>
  <c r="O103" i="3"/>
  <c r="M103" i="3"/>
  <c r="O346" i="3"/>
  <c r="M346" i="3"/>
  <c r="O351" i="3"/>
  <c r="M351" i="3"/>
  <c r="O356" i="3"/>
  <c r="M356" i="3"/>
  <c r="O462" i="3"/>
  <c r="M462" i="3"/>
  <c r="O410" i="3"/>
  <c r="M410" i="3"/>
  <c r="O465" i="3"/>
  <c r="M465" i="3"/>
  <c r="O480" i="3"/>
  <c r="M480" i="3"/>
  <c r="O482" i="3"/>
  <c r="M482" i="3"/>
  <c r="O487" i="3"/>
  <c r="M487" i="3"/>
  <c r="O491" i="3"/>
  <c r="M491" i="3"/>
  <c r="O502" i="3"/>
  <c r="M502" i="3"/>
  <c r="O521" i="3"/>
  <c r="M521" i="3"/>
  <c r="O162" i="3"/>
  <c r="M162" i="3"/>
  <c r="O121" i="3"/>
  <c r="M121" i="3"/>
  <c r="O158" i="3"/>
  <c r="M158" i="3"/>
  <c r="O95" i="3"/>
  <c r="M95" i="3"/>
  <c r="O25" i="3"/>
  <c r="O425" i="3"/>
  <c r="M425" i="3"/>
  <c r="O94" i="3"/>
  <c r="M94" i="3"/>
  <c r="O27" i="3"/>
  <c r="O10" i="3"/>
  <c r="M10" i="3"/>
  <c r="O4" i="3"/>
  <c r="M4" i="3"/>
  <c r="O376" i="3"/>
  <c r="M376" i="3"/>
  <c r="O352" i="3"/>
  <c r="M352" i="3"/>
  <c r="O96" i="3"/>
  <c r="M96" i="3"/>
  <c r="O106" i="3"/>
  <c r="M106" i="3"/>
  <c r="O5" i="3"/>
  <c r="M5" i="3"/>
  <c r="O523" i="3"/>
  <c r="M523" i="3"/>
  <c r="O492" i="3"/>
  <c r="M492" i="3"/>
  <c r="O419" i="3"/>
  <c r="M419" i="3"/>
  <c r="O338" i="3"/>
  <c r="M338" i="3"/>
  <c r="O79" i="3"/>
  <c r="M79" i="3"/>
  <c r="O345" i="3"/>
  <c r="M345" i="3"/>
  <c r="O111" i="3"/>
  <c r="M111" i="3"/>
  <c r="O6" i="3"/>
  <c r="M6" i="3"/>
  <c r="O176" i="3"/>
  <c r="M176" i="3"/>
  <c r="O375" i="3"/>
  <c r="M375" i="3"/>
  <c r="O454" i="3"/>
  <c r="M454" i="3"/>
  <c r="O7" i="3"/>
  <c r="M7" i="3"/>
  <c r="O427" i="3"/>
  <c r="M427" i="3"/>
</calcChain>
</file>

<file path=xl/sharedStrings.xml><?xml version="1.0" encoding="utf-8"?>
<sst xmlns="http://schemas.openxmlformats.org/spreadsheetml/2006/main" count="9217" uniqueCount="3105">
  <si>
    <t>DESCRICIPCION</t>
  </si>
  <si>
    <t>UND.</t>
  </si>
  <si>
    <t>UDES</t>
  </si>
  <si>
    <t>LBS</t>
  </si>
  <si>
    <t xml:space="preserve">JGOS </t>
  </si>
  <si>
    <t>UD</t>
  </si>
  <si>
    <t xml:space="preserve">JGO </t>
  </si>
  <si>
    <t>JGOS</t>
  </si>
  <si>
    <t xml:space="preserve">GL </t>
  </si>
  <si>
    <t xml:space="preserve">KIT </t>
  </si>
  <si>
    <t>JGO</t>
  </si>
  <si>
    <t xml:space="preserve">UD </t>
  </si>
  <si>
    <t>COSTO UNITARIO</t>
  </si>
  <si>
    <t>1,000.00</t>
  </si>
  <si>
    <t>CODIGO INSTITUCIONAL</t>
  </si>
  <si>
    <t>1522-101-0003-37</t>
  </si>
  <si>
    <t>1522101-0009-4</t>
  </si>
  <si>
    <t>1522-101-0012-65</t>
  </si>
  <si>
    <t>1522-032-0002-19</t>
  </si>
  <si>
    <t>1522-031-0002-18</t>
  </si>
  <si>
    <t>1521-500-0007-59</t>
  </si>
  <si>
    <t>1523-003-0035-34</t>
  </si>
  <si>
    <t>1522-031-0024-66</t>
  </si>
  <si>
    <t>1521-092-0003-9</t>
  </si>
  <si>
    <t>1522-101-0012-66</t>
  </si>
  <si>
    <t>1523-092-0030-46</t>
  </si>
  <si>
    <t>1522-003-0031-10</t>
  </si>
  <si>
    <t>1522-036-0001-11</t>
  </si>
  <si>
    <t>1522-036-0001-29</t>
  </si>
  <si>
    <t>1522-036-0011-5</t>
  </si>
  <si>
    <t>1522-036-0001-17</t>
  </si>
  <si>
    <t>1522-036-0001-50</t>
  </si>
  <si>
    <t>1522-201-0042-63</t>
  </si>
  <si>
    <t>1523-001-0052-78</t>
  </si>
  <si>
    <t>1522-102-0002-25</t>
  </si>
  <si>
    <t>1522-031-0002-59</t>
  </si>
  <si>
    <t>1522-003-0031-29</t>
  </si>
  <si>
    <t>155-003-0031-14</t>
  </si>
  <si>
    <t>1523-003-0031-17</t>
  </si>
  <si>
    <t>1522-102-0007-70</t>
  </si>
  <si>
    <t>1521-500-0004-75</t>
  </si>
  <si>
    <t>1522-036-0002-76</t>
  </si>
  <si>
    <t>1522-036-0002-99</t>
  </si>
  <si>
    <t>1522-033-0002-78</t>
  </si>
  <si>
    <t>1522-101-0009-58</t>
  </si>
  <si>
    <t>1523-003-0003-72</t>
  </si>
  <si>
    <t>1522-003-0004-85</t>
  </si>
  <si>
    <t>1522-031-0007-1</t>
  </si>
  <si>
    <t>1522-031-0030-2</t>
  </si>
  <si>
    <t>1522-101-0004-24</t>
  </si>
  <si>
    <t>1523-003-0031-55</t>
  </si>
  <si>
    <t>1523-003-0031-86</t>
  </si>
  <si>
    <t>1522-031-0002-20</t>
  </si>
  <si>
    <t>1522-201-0052-97</t>
  </si>
  <si>
    <t>1522-201-0051-94</t>
  </si>
  <si>
    <t>1522-102-0009-46</t>
  </si>
  <si>
    <t>1521-092-0030-41</t>
  </si>
  <si>
    <t>1522-201-0051-91</t>
  </si>
  <si>
    <t>1522-201-0051-83</t>
  </si>
  <si>
    <t>1522-201-0052-9</t>
  </si>
  <si>
    <t>1523-005-0005-86</t>
  </si>
  <si>
    <t>1525-002-0033-44</t>
  </si>
  <si>
    <t>1522-003-0009-69</t>
  </si>
  <si>
    <t>1522-003-0009-73</t>
  </si>
  <si>
    <t>1522-001-0007-33</t>
  </si>
  <si>
    <t>1522-031-0024-44</t>
  </si>
  <si>
    <t>1522-201-0052-32</t>
  </si>
  <si>
    <t>1522-038-0001-7</t>
  </si>
  <si>
    <t>1522-201-0020-80</t>
  </si>
  <si>
    <t>1525-002-0033-98</t>
  </si>
  <si>
    <t>1522-031-0030-30</t>
  </si>
  <si>
    <t>1522-102-0014-23</t>
  </si>
  <si>
    <t>1522-101-0003-79</t>
  </si>
  <si>
    <t>1522-001-0001-39</t>
  </si>
  <si>
    <t>1522-003-0004-2</t>
  </si>
  <si>
    <t>1522-001-0007-56</t>
  </si>
  <si>
    <t>1522-003-0007-11</t>
  </si>
  <si>
    <t>1522-003-0003-82</t>
  </si>
  <si>
    <t>1522-003-0004-30</t>
  </si>
  <si>
    <t>1521-500-0007-41</t>
  </si>
  <si>
    <t>1530-800-0001-13</t>
  </si>
  <si>
    <t>1522-201-0051-71</t>
  </si>
  <si>
    <t>1522-101-0003-13</t>
  </si>
  <si>
    <t>1522-201-0041-34</t>
  </si>
  <si>
    <t>1521-500-0005-18</t>
  </si>
  <si>
    <t>1521-500-0005-17</t>
  </si>
  <si>
    <t>1522-101-0003-60</t>
  </si>
  <si>
    <t>1522-033-0001-89</t>
  </si>
  <si>
    <t>1522-201-0053-11</t>
  </si>
  <si>
    <t>1522-101-0009-123</t>
  </si>
  <si>
    <t>1523-101-0020-12</t>
  </si>
  <si>
    <t>1522-101-0011-48</t>
  </si>
  <si>
    <t>1523-003-0001-82</t>
  </si>
  <si>
    <t>1522-021-0003-23</t>
  </si>
  <si>
    <t>1522-031-0011-61</t>
  </si>
  <si>
    <t>1522-012-0002-35</t>
  </si>
  <si>
    <t>1522-033-0001-33</t>
  </si>
  <si>
    <t>1523-003-0031-69</t>
  </si>
  <si>
    <t>1523-001-0079-82</t>
  </si>
  <si>
    <t>1522-033-0006-39</t>
  </si>
  <si>
    <t>1523-001-0079-83</t>
  </si>
  <si>
    <t>1523-036-0003-41</t>
  </si>
  <si>
    <t>1521-500-0004-76</t>
  </si>
  <si>
    <t>1522-201-0055-59</t>
  </si>
  <si>
    <t>1522-201-0055-60</t>
  </si>
  <si>
    <t>1522-201-0055-61</t>
  </si>
  <si>
    <t>1522-201-0055-62</t>
  </si>
  <si>
    <t>1522-201-0055-63</t>
  </si>
  <si>
    <t>1522-201-0055-64</t>
  </si>
  <si>
    <t>1522-201-0055-67</t>
  </si>
  <si>
    <t>1522-201-0055-65</t>
  </si>
  <si>
    <t>1522-201-0055-66</t>
  </si>
  <si>
    <t>1522-201-0055-68</t>
  </si>
  <si>
    <t>1522-201-0055-69</t>
  </si>
  <si>
    <t>1522-201-0055-70</t>
  </si>
  <si>
    <t>1522-102-0030-4</t>
  </si>
  <si>
    <t>1522-201-0051-79</t>
  </si>
  <si>
    <t>1522-031-0011-68</t>
  </si>
  <si>
    <t>1522-031-0010-92</t>
  </si>
  <si>
    <t>1522-031-0011-20</t>
  </si>
  <si>
    <t>1522-031-0011-73</t>
  </si>
  <si>
    <t>1522-031-0011-15</t>
  </si>
  <si>
    <t>1522-031-0009-89</t>
  </si>
  <si>
    <t>1522-031-0010-101</t>
  </si>
  <si>
    <t>1522-031-0010-111</t>
  </si>
  <si>
    <t>1522-201-0038-3</t>
  </si>
  <si>
    <t>1522-031-0033-36</t>
  </si>
  <si>
    <t>1522-201-0051-35</t>
  </si>
  <si>
    <t>1522-032-0001-39</t>
  </si>
  <si>
    <t>1523-001-0055-21</t>
  </si>
  <si>
    <t>1521-500-0007-78</t>
  </si>
  <si>
    <t>1522-031-0012-53</t>
  </si>
  <si>
    <t>1524-100-0003-83</t>
  </si>
  <si>
    <t>1522-031-0024-77</t>
  </si>
  <si>
    <t>1522-101-0008-57</t>
  </si>
  <si>
    <t>1522-031-0006-10</t>
  </si>
  <si>
    <t>1522-101-0003-81</t>
  </si>
  <si>
    <t>1522-001-0006-101</t>
  </si>
  <si>
    <t>1522-001-0010-69</t>
  </si>
  <si>
    <t>1522-101-0009-43</t>
  </si>
  <si>
    <t>1523-003-0001-80</t>
  </si>
  <si>
    <t>1522-031-0011-91</t>
  </si>
  <si>
    <t>1522-031-0024-89</t>
  </si>
  <si>
    <t>1522-031-0002-49</t>
  </si>
  <si>
    <t>1522-031-0003-36</t>
  </si>
  <si>
    <t>1522-201-0038-19</t>
  </si>
  <si>
    <t>1525-004-0635-9</t>
  </si>
  <si>
    <t>1525-004-0635-1</t>
  </si>
  <si>
    <t>1522-031-0002-42</t>
  </si>
  <si>
    <t>1523-002-0005-29</t>
  </si>
  <si>
    <t>1525-016-0049-41</t>
  </si>
  <si>
    <t>1522-033-0006-63</t>
  </si>
  <si>
    <t>1520-000-0020-23</t>
  </si>
  <si>
    <t>1522-031-0006-39</t>
  </si>
  <si>
    <t>1523-031-0005-13</t>
  </si>
  <si>
    <t>1522-036-0001-49</t>
  </si>
  <si>
    <t>1525-003-0293-4</t>
  </si>
  <si>
    <t>1522-101-0010-10</t>
  </si>
  <si>
    <t>1522-100-0006-19</t>
  </si>
  <si>
    <t>1529-001-0062-80</t>
  </si>
  <si>
    <t>1522-201-0002-59</t>
  </si>
  <si>
    <t>1523-006-0002-8</t>
  </si>
  <si>
    <t>1522-031-0012-46</t>
  </si>
  <si>
    <t>1523-006-0006-39</t>
  </si>
  <si>
    <t>1523-003-0001-88</t>
  </si>
  <si>
    <t>1522-001-0009-24</t>
  </si>
  <si>
    <t>1529-001-0062-13</t>
  </si>
  <si>
    <t>1523-004-0031-27</t>
  </si>
  <si>
    <t>1522-201-0027-1</t>
  </si>
  <si>
    <t>1522-201-0052-13</t>
  </si>
  <si>
    <t>1522-031-0012-52</t>
  </si>
  <si>
    <t>1522-003-0004-75</t>
  </si>
  <si>
    <t>1522-003-0009-78</t>
  </si>
  <si>
    <t>1522-003-0004-76</t>
  </si>
  <si>
    <t>1523-020-0041-56</t>
  </si>
  <si>
    <t>1522-031-0012-69</t>
  </si>
  <si>
    <t>1522-003-0007-24</t>
  </si>
  <si>
    <t>1522-003-0007-54</t>
  </si>
  <si>
    <t>1522-003-0007-52</t>
  </si>
  <si>
    <t>1522-003-0007-49</t>
  </si>
  <si>
    <t>1522-0003-0007-50</t>
  </si>
  <si>
    <t>1522-003-0007-51</t>
  </si>
  <si>
    <t>1522-003-0007-53</t>
  </si>
  <si>
    <t>1523-004-0031-4</t>
  </si>
  <si>
    <t xml:space="preserve">1522-001-0007-59 </t>
  </si>
  <si>
    <t>RODAMIENTOS KOYO M-126491</t>
  </si>
  <si>
    <t>RODAMIENTOS KOYO LM-48548/10</t>
  </si>
  <si>
    <t>RODAMIENTOS  TIMKEN LM-102949/10</t>
  </si>
  <si>
    <t>RODAMIENTOS  NTN 4T-3209X</t>
  </si>
  <si>
    <t>RODAMIENTOS  NTN 4T-32008X</t>
  </si>
  <si>
    <t>CRUCETA  6MBGUN-29</t>
  </si>
  <si>
    <t>SOPORTE  S/R</t>
  </si>
  <si>
    <t>SOPORTE DE MOFLE  S/R</t>
  </si>
  <si>
    <t>SOPORTE  12372-15051</t>
  </si>
  <si>
    <t>COOPLING DE CARDAN  S/R</t>
  </si>
  <si>
    <t>PUNTA DE EJE  P/NISSAN</t>
  </si>
  <si>
    <t>TERMINAR DE GUIA MB-527650</t>
  </si>
  <si>
    <t>TERMINAR DE GUIA  143580</t>
  </si>
  <si>
    <t>BANDA DE FRENO  D4057M</t>
  </si>
  <si>
    <t>BANDA DE FRENO  D-83OCTW</t>
  </si>
  <si>
    <t>BANDA DE FRENO  55394</t>
  </si>
  <si>
    <t>BANDA DE FRENO  MBK 349</t>
  </si>
  <si>
    <t>BANDA DE TRANSMISION  D-1101OCTW</t>
  </si>
  <si>
    <t>PIÑA DELANTERA  40202-JR70C</t>
  </si>
  <si>
    <t>FILTO DE AIRE  A-1880</t>
  </si>
  <si>
    <t>FILTRO DE GASOIL  FC-1807</t>
  </si>
  <si>
    <t>BUSHING DE CATRE  54560-25600</t>
  </si>
  <si>
    <t>BUSHING BARRA ESTABILIZADORA  F-00112539</t>
  </si>
  <si>
    <t>CAQUILLO Z DE GUIA  48544-41WOO</t>
  </si>
  <si>
    <t>BUSHING  90043-85049</t>
  </si>
  <si>
    <t>BUSHING  90043-85047</t>
  </si>
  <si>
    <t>BUSHING  MB-109684</t>
  </si>
  <si>
    <t>CUBRE POLVO  ASOHI 46554</t>
  </si>
  <si>
    <t>CARDAN S/R</t>
  </si>
  <si>
    <t>BOMPER TRASERO  P/TOYOTA HILUX</t>
  </si>
  <si>
    <t>BOMPER DELANTERO  P/TOYOTA HILUX</t>
  </si>
  <si>
    <t>PARRILLA FRONTAL  P/TOYOTA HILUX</t>
  </si>
  <si>
    <t>BEARING DE CIGÜEÑAL  12207-43G01</t>
  </si>
  <si>
    <t>BEARING DE BIELA  12111-43G01</t>
  </si>
  <si>
    <t>FILTRO DE ACEITE  61068</t>
  </si>
  <si>
    <t>FILTRO DE ACEITE  C-110</t>
  </si>
  <si>
    <t>FILTRO DE GASOIL  F-1101</t>
  </si>
  <si>
    <t>ALTERNADOR  12 VOLTIO</t>
  </si>
  <si>
    <t>PANTALLA P/ TOYOTA HILUX DERECHA 81170-OK190</t>
  </si>
  <si>
    <t>PANTALLA P/ TOYOTA HILUX IZQUIERDA 81130-OK190</t>
  </si>
  <si>
    <t>PANTALLA DELANTERA P/ISUZU D-MAX</t>
  </si>
  <si>
    <t>LIN DE BARRA ESTABILIZADORA 56261-7S010</t>
  </si>
  <si>
    <t>TAPA DE GRASA  40234-01G6C</t>
  </si>
  <si>
    <t>DISCO DE CLOCHE  NSD104U</t>
  </si>
  <si>
    <t>FILTRO DE AIRE MP069472</t>
  </si>
  <si>
    <t>FILTRO DE GASOIL  ME006066</t>
  </si>
  <si>
    <t>FILTRO DE GASOIL  1973-44001</t>
  </si>
  <si>
    <t>FILTRO DE HIDRAULICO  BP8812</t>
  </si>
  <si>
    <t>FILTRO DE ACEITE  BF5800</t>
  </si>
  <si>
    <t>FILTRO DE GASOIL BW5139</t>
  </si>
  <si>
    <t>ESPEJO RETROVISORES P / NISSAN NI1321143</t>
  </si>
  <si>
    <t>ESPEJO RETROVISORES P / NISSAN YT-7051R</t>
  </si>
  <si>
    <t>BOMBA DE FRENO 3147036291</t>
  </si>
  <si>
    <t>TAMBORES DE FRENO  S/R</t>
  </si>
  <si>
    <t>RETROVISOR  388-32D06EC</t>
  </si>
  <si>
    <t>CILINDRO DE FRENO 4X100-08G10</t>
  </si>
  <si>
    <t>DISCO DE FRENO  1407-78347</t>
  </si>
  <si>
    <t>DISCO DE FRENO  3D3101</t>
  </si>
  <si>
    <t>FAROLES TRASEROS RH 26550-EB70A</t>
  </si>
  <si>
    <t>FAROLES TRASEROS  LH 26555-EB70A</t>
  </si>
  <si>
    <t>CAJA DE BOLA 6008-270RC3</t>
  </si>
  <si>
    <t>CAJA DE BOLA 6012-2RS</t>
  </si>
  <si>
    <t>CAJA DE BOLA 6305-ZZ</t>
  </si>
  <si>
    <t>BEARING COLLAR  225531</t>
  </si>
  <si>
    <t>CABLE 46410-36420</t>
  </si>
  <si>
    <t>TENSOR DE CORREA  S/R</t>
  </si>
  <si>
    <t>BOMBA CEBADORA COMPLETA  P/ISUZU 89728518-2</t>
  </si>
  <si>
    <t>BANDA DE FRENO P/NISSAN FRONTIER</t>
  </si>
  <si>
    <t>TERMINAL DE ARRIBA  TOYOTA SS3550</t>
  </si>
  <si>
    <t>AMORTIGUADOR TRASERO 345067</t>
  </si>
  <si>
    <t>AMORTIGUADOR DELANTERO 341468</t>
  </si>
  <si>
    <t>AMORTIGUADOR TRASERO  443217</t>
  </si>
  <si>
    <t>BANDA DE FRENOTRASERA  8980180360</t>
  </si>
  <si>
    <t>RETENEDORA F4123</t>
  </si>
  <si>
    <t>RETENEDORA F4162</t>
  </si>
  <si>
    <t>RETENEDORA F4104</t>
  </si>
  <si>
    <t>RETENEDORA M020435</t>
  </si>
  <si>
    <t>RETENEDORA F4146</t>
  </si>
  <si>
    <t>RETENEDORA DE LA PIÑA 48X68X10</t>
  </si>
  <si>
    <t>RETENEDORA  MB808444</t>
  </si>
  <si>
    <t>RETENEDORA D4700</t>
  </si>
  <si>
    <t>RETENEDORA 237014</t>
  </si>
  <si>
    <t>RETENEDORA MB092527</t>
  </si>
  <si>
    <t>CUBRE POLVO  88-1520</t>
  </si>
  <si>
    <t>CUBRE POLVO 86-2185</t>
  </si>
  <si>
    <t>MONO CORREA 82850751</t>
  </si>
  <si>
    <t>MONO CORREA 7PK1275</t>
  </si>
  <si>
    <t>CORREA  7PK1355</t>
  </si>
  <si>
    <t>CORREA  17355</t>
  </si>
  <si>
    <t>CORREA HIDRAULICA 4PK1120</t>
  </si>
  <si>
    <t>CORREA 17370</t>
  </si>
  <si>
    <t>CORREA 4PK1110</t>
  </si>
  <si>
    <t>CORREA TR22485</t>
  </si>
  <si>
    <t>ALPA DE ABANICO  MD050475</t>
  </si>
  <si>
    <t>ALPA DE ABANICO S/R</t>
  </si>
  <si>
    <t>CORREA  9355</t>
  </si>
  <si>
    <t>CERRADURA 69320-87301</t>
  </si>
  <si>
    <t>MANGUERA DE RADIADOR  21503-25602</t>
  </si>
  <si>
    <t>BASE FILTRO DE AIRE  20171226</t>
  </si>
  <si>
    <t>BOMBA DE TRANSFERENCIA 2641720</t>
  </si>
  <si>
    <t>FILTRO DE ACEITE  PT-565</t>
  </si>
  <si>
    <t>BOMBA HIDRAULICA  535008</t>
  </si>
  <si>
    <t>TORNILLO DE MUELLE S/R</t>
  </si>
  <si>
    <t>COLLARIN  30502-03E20</t>
  </si>
  <si>
    <t>FILTRO DE AIRE A-45080</t>
  </si>
  <si>
    <t>CABLE DE EMERGENCIA S/R</t>
  </si>
  <si>
    <t>Z DE GUIA 555MB-831042</t>
  </si>
  <si>
    <t>TERMINAR DE GUIA LARGO MB-831044</t>
  </si>
  <si>
    <t>BRAZO PITMAN ARMMB-831040</t>
  </si>
  <si>
    <t>RODAMIENTO LM-102949/10</t>
  </si>
  <si>
    <t>DEPOSITO LIQ. DE FRENO S/R</t>
  </si>
  <si>
    <t>SOPORTE DE MOTOR 12371-0L030</t>
  </si>
  <si>
    <t>TERMINAR DE GUIA SE-3891</t>
  </si>
  <si>
    <t>BANDA DE FRENO DELANTERA 04466-YZZAC</t>
  </si>
  <si>
    <t>BANDA DE FRENO TRASERO 04494-36300</t>
  </si>
  <si>
    <t>PATA DE GALLINA 04924-36010</t>
  </si>
  <si>
    <t>ROTULA 45503-09321</t>
  </si>
  <si>
    <t>BOLA ESFERICA DE ARRIBA 43310-09015</t>
  </si>
  <si>
    <t>BOLA ESFERICA DE ABAJO 46330-09510</t>
  </si>
  <si>
    <t>CORREA 17390</t>
  </si>
  <si>
    <t>TAPA DE INNISION YECYD117</t>
  </si>
  <si>
    <t>CEBOLLA DE PRESION DE ACEITE S/R</t>
  </si>
  <si>
    <t>RILEY 12 VOLTIO</t>
  </si>
  <si>
    <t>BOMBILLO 1 CONTACTO DE 24 VOLTIO</t>
  </si>
  <si>
    <t>BOMBILLO 1 CONTACTO DE 12 VOLTIO</t>
  </si>
  <si>
    <t>FILTRO DE AIRE BALDWIN RS2863</t>
  </si>
  <si>
    <t>SWICHES DE ENCENDIDO 48700-25900</t>
  </si>
  <si>
    <t>ACIETE  134</t>
  </si>
  <si>
    <t>AUTOMATICO 12 VOLTIOS 66-8327</t>
  </si>
  <si>
    <t>ESCOBILLA / MOTOR ARRANQUE CARBON BRUSH</t>
  </si>
  <si>
    <t>CATRE DE ABAJO 54503-25485</t>
  </si>
  <si>
    <t>FILTRO DE GASOIL SFC-5401</t>
  </si>
  <si>
    <t>FILTRO DE GASOIL BF-1347</t>
  </si>
  <si>
    <t>FILTRO DE ACEITE B295</t>
  </si>
  <si>
    <t>REFRACTOMETRO ATAGO N-1E</t>
  </si>
  <si>
    <t>FILTRO DE GASOIL BF1280</t>
  </si>
  <si>
    <t>FILTRO DE GASOIL BF-7679-D</t>
  </si>
  <si>
    <t>FILTRO DE GASOIL BF-970</t>
  </si>
  <si>
    <t>FILTRO DE GASOIL PP-843</t>
  </si>
  <si>
    <t>FILTRO DE ACEITE B-2</t>
  </si>
  <si>
    <t>FILTRO DE ACEITE BD-103</t>
  </si>
  <si>
    <t>FILTRO DE ACEITE BW-5137</t>
  </si>
  <si>
    <t>FILTRO DE AIRE A-7631</t>
  </si>
  <si>
    <t>AUTOMATICO 66-8151</t>
  </si>
  <si>
    <t>CRUCETA  KYMGUH-63</t>
  </si>
  <si>
    <t>TERMINALES LARGO   48521-01G25</t>
  </si>
  <si>
    <t>TERMINAR DE GUIA  48546-87680</t>
  </si>
  <si>
    <t>BANDA DE FRENO  8-98051117-0</t>
  </si>
  <si>
    <t>FILTRO DE CABINA  27274-EB700</t>
  </si>
  <si>
    <t>CUBRE POLVO  86-2348-K</t>
  </si>
  <si>
    <t>FILTRO DE GASOIL BP8771 (EF4950)</t>
  </si>
  <si>
    <t>8,843,00</t>
  </si>
  <si>
    <t>5,101,4</t>
  </si>
  <si>
    <t>1,900,90</t>
  </si>
  <si>
    <t>2,375,34</t>
  </si>
  <si>
    <t>7,900,00</t>
  </si>
  <si>
    <t>1,416,00</t>
  </si>
  <si>
    <t>2,529,00</t>
  </si>
  <si>
    <t>1,085,88</t>
  </si>
  <si>
    <t>CILINDRO DE FRENO 44100-3W400</t>
  </si>
  <si>
    <t>AMORTIGUADOR P/BARRA GUIA KS 1012</t>
  </si>
  <si>
    <t>RETENEDORA D4729</t>
  </si>
  <si>
    <t>RETENEDORA  3252U</t>
  </si>
  <si>
    <t>CATRE DE ARRIBA 54524-25686</t>
  </si>
  <si>
    <t>CAJA DE SOLDADURA 1/8 DE BRONCE REVESTIDA</t>
  </si>
  <si>
    <t>PUNTA DE EJE 434300-60071</t>
  </si>
  <si>
    <t>CABLE DE BONETE 53630-OK010</t>
  </si>
  <si>
    <t>SOPORTE DE MOTOR 12361-30080</t>
  </si>
  <si>
    <t>LIMPIADOR X12</t>
  </si>
  <si>
    <t>CRUZETA 14B000948 (GUN-46)</t>
  </si>
  <si>
    <t>1522-032-0002-22</t>
  </si>
  <si>
    <t>PIÑA DELANTERA  COMPLETA</t>
  </si>
  <si>
    <t>MUELLE COMPLETO</t>
  </si>
  <si>
    <t>CORREA 7PK 1270</t>
  </si>
  <si>
    <t>1522-031-0033-69</t>
  </si>
  <si>
    <t>BANDA DE FRENO A103K</t>
  </si>
  <si>
    <t>1522-031-0026</t>
  </si>
  <si>
    <t>CALENTADORES 11065-OW801</t>
  </si>
  <si>
    <t>CALENTADORES 19850-17010</t>
  </si>
  <si>
    <t>1522-031-0024-45</t>
  </si>
  <si>
    <t>SUPER KOTE (ADITIVO)</t>
  </si>
  <si>
    <t>1522-500-0003-36</t>
  </si>
  <si>
    <t>PANTALLA DELANTERA LH 20-E482-05-2B</t>
  </si>
  <si>
    <t>UNI</t>
  </si>
  <si>
    <t>1522-201-0053-80</t>
  </si>
  <si>
    <t>PANTALLA DELANTERA RH 20-E481-05-2B</t>
  </si>
  <si>
    <t>FILTRO DE GAS-OIL ISUZU 8-98036321-0 (F-1508)</t>
  </si>
  <si>
    <t>1522-003-0006-54</t>
  </si>
  <si>
    <t>MONO CORREA ISUZU 8-97362926-0 (7PK990)</t>
  </si>
  <si>
    <t>1522-031-0009-67</t>
  </si>
  <si>
    <t>CORREA ALTERNADOR ISUZU 17540</t>
  </si>
  <si>
    <t>1522-031-0011-76</t>
  </si>
  <si>
    <t>ROTULA DE LA CREMALLERA 8-98056-530-0 (SR-5380)</t>
  </si>
  <si>
    <t>1522-102-0007-59</t>
  </si>
  <si>
    <t>CUBRE POLVO ISUZU 46554</t>
  </si>
  <si>
    <t>1522-102-0030-13</t>
  </si>
  <si>
    <t>TERMINAL DE GUIA 8-97304-928-0 (SE-5361)</t>
  </si>
  <si>
    <t>BUSHING DE CENTRO 8-94408-840-0</t>
  </si>
  <si>
    <t>1525-002-0003-20</t>
  </si>
  <si>
    <t>BUSHING DE CENTRO 8-97947419-0</t>
  </si>
  <si>
    <t>BRAZO DE LIMPIAR CRISTAL S/R</t>
  </si>
  <si>
    <t>1522-201-0007-32</t>
  </si>
  <si>
    <t>1522-201-0051-113</t>
  </si>
  <si>
    <t>1522-201-0051-18</t>
  </si>
  <si>
    <t>SILIBINES CUADRADOS H4656</t>
  </si>
  <si>
    <t>LUZ TRASERA REDONDA LED S/R</t>
  </si>
  <si>
    <t>1522-031-0005-3</t>
  </si>
  <si>
    <t>1525-002-0003-25</t>
  </si>
  <si>
    <t>TERMINALES CORTOS  48520-2S485</t>
  </si>
  <si>
    <t>TERMINALES LARGO  48521-2S485</t>
  </si>
  <si>
    <t>BOLA ESFERICA DE ABAJO 40160-2S601</t>
  </si>
  <si>
    <t>TERMINAL NISSAN 48580-01N00</t>
  </si>
  <si>
    <t>1522-003-0031-19</t>
  </si>
  <si>
    <t>SOPORTES DE TRANSMISION  11320-01G00</t>
  </si>
  <si>
    <t>ROTULA  P/NAVARA SR-4980</t>
  </si>
  <si>
    <t>ZETA DE GUIA  48350-3S185</t>
  </si>
  <si>
    <t>1522-101-0009-80</t>
  </si>
  <si>
    <t>1522-003-0004-83</t>
  </si>
  <si>
    <t>BUSHING SOPORTE DE CARDAN  37521-56G26</t>
  </si>
  <si>
    <t>CUBRE POLVO 86-2256-K</t>
  </si>
  <si>
    <t>FILTRO DE ACEITE BT261</t>
  </si>
  <si>
    <t>1522-001-0001-56</t>
  </si>
  <si>
    <t>ANILLA NPR STD TD-27</t>
  </si>
  <si>
    <t>1522-031-0025-70</t>
  </si>
  <si>
    <t>BOMBA DE FRENO 46010-VK92AV</t>
  </si>
  <si>
    <t>BOMBA DE FRENO 46010-3S410</t>
  </si>
  <si>
    <t>1522-035-0001-70</t>
  </si>
  <si>
    <t>RETROVISORES TH-2084</t>
  </si>
  <si>
    <t>RILEY  12 VOLTIOS</t>
  </si>
  <si>
    <t>1522-003-0009-66</t>
  </si>
  <si>
    <t>BOMBA DE AGUA NPW-F157 16100-39425</t>
  </si>
  <si>
    <t>TENSOR DE CORREA 16620-30031 TOYOTA HILUX</t>
  </si>
  <si>
    <t>CATRE DE ARRIBA  S/R USADO</t>
  </si>
  <si>
    <t>ROLLO DE ALAMBRE AUTOMOTRIZ 100 PIES</t>
  </si>
  <si>
    <t>CATRE DE ABAJO 54501-2S686</t>
  </si>
  <si>
    <t>11,500,00</t>
  </si>
  <si>
    <t>1,100,00</t>
  </si>
  <si>
    <t>2,400,00</t>
  </si>
  <si>
    <t>1,753,00</t>
  </si>
  <si>
    <t>2,800,00</t>
  </si>
  <si>
    <t>3,300,00</t>
  </si>
  <si>
    <t>2,600,00</t>
  </si>
  <si>
    <t>510.00</t>
  </si>
  <si>
    <t>1,180,00</t>
  </si>
  <si>
    <t>1522-201-0038-39</t>
  </si>
  <si>
    <t>1522-031-0020-14</t>
  </si>
  <si>
    <t>1522-201-0055-3</t>
  </si>
  <si>
    <t>MANGUERA DE RADIADOR 21503-25602</t>
  </si>
  <si>
    <t>TAPON DE RADIADOR ERC-8383</t>
  </si>
  <si>
    <t>ESPARAGOS TRASEROS P/TOYOTA HILUX</t>
  </si>
  <si>
    <t>MANUBRIO MANIALI 80760-01G21</t>
  </si>
  <si>
    <t>1522-201-0053-55</t>
  </si>
  <si>
    <t>1522-036-00002-6</t>
  </si>
  <si>
    <t>1522-021-0053-79</t>
  </si>
  <si>
    <t>1522-101-0011-47</t>
  </si>
  <si>
    <t>PATIO</t>
  </si>
  <si>
    <t>1523-001-0052-84</t>
  </si>
  <si>
    <t>TUBO DE HIERRO NEGRO HN 6X20</t>
  </si>
  <si>
    <t>TUBO DE HIERRO NEGRO HN 2X20</t>
  </si>
  <si>
    <t>1523-001-0052-83</t>
  </si>
  <si>
    <t>TUBO DE HIERRO 1/2X20</t>
  </si>
  <si>
    <t>1523-022-0004-96</t>
  </si>
  <si>
    <t>TUBO DE HIERRO 3/4X20</t>
  </si>
  <si>
    <t>1523-020-0009-60</t>
  </si>
  <si>
    <t>TUBO DE HIERRO GALVANIZADO 2X20</t>
  </si>
  <si>
    <t>1523-001-0053-13</t>
  </si>
  <si>
    <t>TUBO DE HIERRO GALVANIZADO 1/2X20</t>
  </si>
  <si>
    <t>1523-022-0004-26</t>
  </si>
  <si>
    <t>1523-020-0010-01</t>
  </si>
  <si>
    <t>TUBO DE ACERO INOXIDABLE 3/4X20</t>
  </si>
  <si>
    <t>PLANCHUELA 1/4X1X20</t>
  </si>
  <si>
    <t>1523-001-0052-86</t>
  </si>
  <si>
    <t>BARILLA CORRUGADA 3/8X30</t>
  </si>
  <si>
    <t>1523-013-0002-78</t>
  </si>
  <si>
    <t>MALLA CICLONICA 6X20</t>
  </si>
  <si>
    <t>ROLLO</t>
  </si>
  <si>
    <t>1523-001-0052-85</t>
  </si>
  <si>
    <t>LIQUIDO DE FRENO</t>
  </si>
  <si>
    <t>1522-0001-0010-2</t>
  </si>
  <si>
    <t>SOPORTE DE MOTOR  11220-25710/11</t>
  </si>
  <si>
    <t>FILTRO DE AIRE  P/MITSUBISHI 17801-8703</t>
  </si>
  <si>
    <t>1521-500-0007-90</t>
  </si>
  <si>
    <t>CARDAN COMPLETO S/R</t>
  </si>
  <si>
    <t>1521-092-0030-63</t>
  </si>
  <si>
    <t>TORNILLOS  54419-VK80A</t>
  </si>
  <si>
    <t>1522-003-00075-5</t>
  </si>
  <si>
    <t>RDIADOR DAHIATSU 16400-87309</t>
  </si>
  <si>
    <t>1529-001-0062-89</t>
  </si>
  <si>
    <t>MOTOR DE ARRANQUE 12V</t>
  </si>
  <si>
    <t>1525-003-0010-12</t>
  </si>
  <si>
    <t>SWITCH DE LUCES PARA CAMION TITAC</t>
  </si>
  <si>
    <t>1523-001-0001-40</t>
  </si>
  <si>
    <t>1523-001-0077-49</t>
  </si>
  <si>
    <t>SENSOR DE PRESION 3.0 RAIL</t>
  </si>
  <si>
    <t>TERMINAL DE GUIA CORTO MB-831043</t>
  </si>
  <si>
    <t>1523-003-0031-38</t>
  </si>
  <si>
    <t>TERMINAL DE GUIA LARGO MB-831044</t>
  </si>
  <si>
    <t>1523-031-0002-50</t>
  </si>
  <si>
    <t>1522-030-0002</t>
  </si>
  <si>
    <t>1522-033-0002-15</t>
  </si>
  <si>
    <t>TAPA BOMBA DE AGUA 16331-56020 (TOMA DE AGUA)</t>
  </si>
  <si>
    <t>BOMBA DE FRENO MN534481</t>
  </si>
  <si>
    <t>1522-101-0001-18</t>
  </si>
  <si>
    <t>DESGRASANTE P/VEHICULO</t>
  </si>
  <si>
    <t>1522-002-0001-6</t>
  </si>
  <si>
    <t>BARRA TENSORA</t>
  </si>
  <si>
    <t>FILTRO DE GASOIL 16405-02N10</t>
  </si>
  <si>
    <t>1522-003-0006-18</t>
  </si>
  <si>
    <t>RADIOADOR COMPLET C/MANG.</t>
  </si>
  <si>
    <t>C/U</t>
  </si>
  <si>
    <t>1522-004-0001-26</t>
  </si>
  <si>
    <t xml:space="preserve">BOMPER NISSAN FRONTIER </t>
  </si>
  <si>
    <t>1522-201-0053-24</t>
  </si>
  <si>
    <t>TERMINAL DE GUIA MB241206(5E7252)</t>
  </si>
  <si>
    <t>1523-003-0003-12</t>
  </si>
  <si>
    <t>1522-031-0002-55</t>
  </si>
  <si>
    <t>UBICACIÓN</t>
  </si>
  <si>
    <t>BA-01</t>
  </si>
  <si>
    <t>BA-02</t>
  </si>
  <si>
    <t>BA-03</t>
  </si>
  <si>
    <t>BA-04</t>
  </si>
  <si>
    <t>B1-02</t>
  </si>
  <si>
    <t>B1-03</t>
  </si>
  <si>
    <t>B1-04</t>
  </si>
  <si>
    <t>B1-05</t>
  </si>
  <si>
    <t>B1-06</t>
  </si>
  <si>
    <t>B1-07</t>
  </si>
  <si>
    <t>B1-08</t>
  </si>
  <si>
    <t>B1-09</t>
  </si>
  <si>
    <t>B1-10</t>
  </si>
  <si>
    <t>B1-11</t>
  </si>
  <si>
    <t>B1-12</t>
  </si>
  <si>
    <t>B1-13</t>
  </si>
  <si>
    <t>B1-14</t>
  </si>
  <si>
    <t>B1-15</t>
  </si>
  <si>
    <t>B2-02</t>
  </si>
  <si>
    <t>B2-03</t>
  </si>
  <si>
    <t>B2-05</t>
  </si>
  <si>
    <t>B2-06</t>
  </si>
  <si>
    <t>B2-07</t>
  </si>
  <si>
    <t>B2-09</t>
  </si>
  <si>
    <t>B2-10</t>
  </si>
  <si>
    <t>B2-11</t>
  </si>
  <si>
    <t>B2-12</t>
  </si>
  <si>
    <t>B2-13</t>
  </si>
  <si>
    <t>B2-14</t>
  </si>
  <si>
    <t>B2-16</t>
  </si>
  <si>
    <t>B2-18</t>
  </si>
  <si>
    <t>B2-20</t>
  </si>
  <si>
    <t>B2-22</t>
  </si>
  <si>
    <t>B2-23</t>
  </si>
  <si>
    <t>B2-24</t>
  </si>
  <si>
    <t>B2-25</t>
  </si>
  <si>
    <t>B2-26</t>
  </si>
  <si>
    <t>B3-03</t>
  </si>
  <si>
    <t>B3-043</t>
  </si>
  <si>
    <t>B3-05</t>
  </si>
  <si>
    <t>B3-06</t>
  </si>
  <si>
    <t>B3-07</t>
  </si>
  <si>
    <t>B3-10</t>
  </si>
  <si>
    <t>B3-16</t>
  </si>
  <si>
    <t>B3-17</t>
  </si>
  <si>
    <t>B3-18</t>
  </si>
  <si>
    <t>B3-20</t>
  </si>
  <si>
    <t>B3-21</t>
  </si>
  <si>
    <t>B3-22</t>
  </si>
  <si>
    <t>B3-23</t>
  </si>
  <si>
    <t>B3-24</t>
  </si>
  <si>
    <t>B3-25</t>
  </si>
  <si>
    <t>B3-26</t>
  </si>
  <si>
    <t>B3-27</t>
  </si>
  <si>
    <t>B3-28</t>
  </si>
  <si>
    <t>C1-01</t>
  </si>
  <si>
    <t>ALMACEN</t>
  </si>
  <si>
    <t>REPUESTO</t>
  </si>
  <si>
    <t>1521-042-0003-29</t>
  </si>
  <si>
    <t>ACORDEON 8 1/2 X 13</t>
  </si>
  <si>
    <t>SUMINISTROS</t>
  </si>
  <si>
    <t>68.00</t>
  </si>
  <si>
    <t>1521-012-0001</t>
  </si>
  <si>
    <t>PORTA CLISP</t>
  </si>
  <si>
    <t>CAJA</t>
  </si>
  <si>
    <t>MG-8</t>
  </si>
  <si>
    <t>63.00</t>
  </si>
  <si>
    <t>1521-700-0016-4</t>
  </si>
  <si>
    <t>PEGAMENTO UHU 40 GRAMOS</t>
  </si>
  <si>
    <t>112.00</t>
  </si>
  <si>
    <t>1521-700-0016-2</t>
  </si>
  <si>
    <t>PEGAMENTO UHU 21   GRAMOS</t>
  </si>
  <si>
    <t>1521-037-0001</t>
  </si>
  <si>
    <t xml:space="preserve">MASKING TAPE </t>
  </si>
  <si>
    <t>48.00</t>
  </si>
  <si>
    <t>1521-001-0027-1</t>
  </si>
  <si>
    <t xml:space="preserve">LAPICEROS DE CADENA </t>
  </si>
  <si>
    <t>33.00</t>
  </si>
  <si>
    <t>1521-002-0002-11</t>
  </si>
  <si>
    <t>LAPICEROS  NEGRO</t>
  </si>
  <si>
    <t>1521-027-0001</t>
  </si>
  <si>
    <t xml:space="preserve">GOMAS DE BORRAR </t>
  </si>
  <si>
    <t>12.00</t>
  </si>
  <si>
    <t>1521-042-0003-1</t>
  </si>
  <si>
    <t xml:space="preserve">CINTA PARA SUMADORA </t>
  </si>
  <si>
    <t>1,687.00</t>
  </si>
  <si>
    <t>1521-031-0001</t>
  </si>
  <si>
    <t>ALMOHADILLAS PARA SELLO</t>
  </si>
  <si>
    <t>49.00</t>
  </si>
  <si>
    <t>1521-007-0003-2</t>
  </si>
  <si>
    <t>SACA PUNTAS ELECTRICOS</t>
  </si>
  <si>
    <t>513.00</t>
  </si>
  <si>
    <t>1521-011-0001</t>
  </si>
  <si>
    <t>SACA GRAPAS</t>
  </si>
  <si>
    <t>1521-002-0017</t>
  </si>
  <si>
    <t>RESALTADORES ROSADO</t>
  </si>
  <si>
    <t>25.00</t>
  </si>
  <si>
    <t>1521-002-0004</t>
  </si>
  <si>
    <t>MARCADORES AZULES</t>
  </si>
  <si>
    <t>MARCADORES NEGROS</t>
  </si>
  <si>
    <t>1521-002-0001</t>
  </si>
  <si>
    <t>LAPIZ DE CARBON</t>
  </si>
  <si>
    <t>1521-002-0002-12</t>
  </si>
  <si>
    <t>LAPICEROS ROJOS</t>
  </si>
  <si>
    <t>1521-002-0002-1</t>
  </si>
  <si>
    <t>LAPICEROS  AZUL</t>
  </si>
  <si>
    <t>1521-009-0001</t>
  </si>
  <si>
    <t>GRAPAS ESTÁNDAR</t>
  </si>
  <si>
    <t>1521-009-0002-3</t>
  </si>
  <si>
    <t>GRAPAS 5/8</t>
  </si>
  <si>
    <t>29.00</t>
  </si>
  <si>
    <t>1521-014-0002</t>
  </si>
  <si>
    <t>GRAPADORA DE 3/8</t>
  </si>
  <si>
    <t>UND</t>
  </si>
  <si>
    <t>MG-15</t>
  </si>
  <si>
    <t>1521-014-0001-1</t>
  </si>
  <si>
    <t>GRAPADORA   ESTÁNDAR 444 METAL</t>
  </si>
  <si>
    <t>110.00</t>
  </si>
  <si>
    <t>1521-007-0001-1</t>
  </si>
  <si>
    <t>SACAPUNTAS</t>
  </si>
  <si>
    <t>1521-002-0005</t>
  </si>
  <si>
    <t>RESALTADORES AMARILLO</t>
  </si>
  <si>
    <t>1525-007-0003-11</t>
  </si>
  <si>
    <t xml:space="preserve">GOTEROS </t>
  </si>
  <si>
    <t>1521-008-0002-1</t>
  </si>
  <si>
    <t>CORRECTORES TIPO LAPIZ</t>
  </si>
  <si>
    <t>8.00</t>
  </si>
  <si>
    <t>1521-028-0002</t>
  </si>
  <si>
    <t>CORRECTORES LIQUIDOS</t>
  </si>
  <si>
    <t>7.00</t>
  </si>
  <si>
    <t>1521-008-0002</t>
  </si>
  <si>
    <t xml:space="preserve">CLIPS PEQUEÑOS </t>
  </si>
  <si>
    <t>1521-008-0001</t>
  </si>
  <si>
    <t xml:space="preserve">CLIPS GRANDES </t>
  </si>
  <si>
    <t>1521-036-0001</t>
  </si>
  <si>
    <t>CINTA ADHESIVA PEQUEÑAS</t>
  </si>
  <si>
    <t>99.00</t>
  </si>
  <si>
    <t>1521-021-0001</t>
  </si>
  <si>
    <t xml:space="preserve">TIJERAS </t>
  </si>
  <si>
    <t>MG-10</t>
  </si>
  <si>
    <t>1521-031-0002</t>
  </si>
  <si>
    <t>ROLO P/SELLOS  COLOR VERDE</t>
  </si>
  <si>
    <t>ROLO P/SELLOS  COLOR ROJO</t>
  </si>
  <si>
    <t>85.00</t>
  </si>
  <si>
    <t>1521-039-0001</t>
  </si>
  <si>
    <t>BANDITA DE GOMA</t>
  </si>
  <si>
    <t>1521-042-0003-27</t>
  </si>
  <si>
    <t>CINTA PARA MAQ. DE ESCRIBIR NUKOTE 109</t>
  </si>
  <si>
    <t>1521-042-0003-24</t>
  </si>
  <si>
    <t>CINTA PARA MAQ. DE ESCRIBIR KORES 371</t>
  </si>
  <si>
    <t>1521-042-0003-2</t>
  </si>
  <si>
    <t>CINTA PARA MAQ. DE ESCRIBIR  BLACK</t>
  </si>
  <si>
    <t>CINTA PARA IMPRESORA  SP200</t>
  </si>
  <si>
    <t>1521-001-0027</t>
  </si>
  <si>
    <t>ROLLO PARA MAQUINA SUMADORA</t>
  </si>
  <si>
    <t>1521-034-0001</t>
  </si>
  <si>
    <t>REGLAS  12 PULGADAS</t>
  </si>
  <si>
    <t>21.00</t>
  </si>
  <si>
    <t>1521-043-0032-1</t>
  </si>
  <si>
    <t>TONER SHARP FO29ND</t>
  </si>
  <si>
    <t>MG-13</t>
  </si>
  <si>
    <t>1521-043-0036-1</t>
  </si>
  <si>
    <t>TONER SHARP 2314</t>
  </si>
  <si>
    <t>1521-043-0023</t>
  </si>
  <si>
    <t>TONER  HP 92A</t>
  </si>
  <si>
    <t>1521-043-0022-21</t>
  </si>
  <si>
    <t>TONER  HP 12A</t>
  </si>
  <si>
    <t>1521-020-0005</t>
  </si>
  <si>
    <t>SOBRES TIMBRADOS EN HILO</t>
  </si>
  <si>
    <t>1521-305-5000-1</t>
  </si>
  <si>
    <t>SOBRES TIMBRADOS  LOGO VIEJO</t>
  </si>
  <si>
    <t>5.00</t>
  </si>
  <si>
    <t>1521-020-0001</t>
  </si>
  <si>
    <t xml:space="preserve">SOBRES TIMBRADOS </t>
  </si>
  <si>
    <t>1521-033-0001-3</t>
  </si>
  <si>
    <t>ROLLO PARA ETIQUETAR (LABEL)</t>
  </si>
  <si>
    <t>MG-14</t>
  </si>
  <si>
    <t>42.00</t>
  </si>
  <si>
    <t>1521-043-0027-4</t>
  </si>
  <si>
    <t>DVD</t>
  </si>
  <si>
    <t>1521-043-0027</t>
  </si>
  <si>
    <t xml:space="preserve">CD </t>
  </si>
  <si>
    <t>1521026-0001-12</t>
  </si>
  <si>
    <t>POST-IT 2X 2 AMARILLO</t>
  </si>
  <si>
    <t>1521-026-0001-3</t>
  </si>
  <si>
    <t>POST-IT ESTÁNDAR  3 X 3</t>
  </si>
  <si>
    <t>1521-030-0003-2</t>
  </si>
  <si>
    <t>SELLO NUMERADOR</t>
  </si>
  <si>
    <t>1521-014-0002-5</t>
  </si>
  <si>
    <t>GRAPADORA GRANDE  BOSTITCH</t>
  </si>
  <si>
    <t>1,829.00</t>
  </si>
  <si>
    <t>GRAPADORA  SWINGLINE  100 PAG.</t>
  </si>
  <si>
    <t>386.00</t>
  </si>
  <si>
    <t>1521-032-0002</t>
  </si>
  <si>
    <t>GEL PARA CONTAR PAPELES</t>
  </si>
  <si>
    <t>1521-010-0001</t>
  </si>
  <si>
    <t>GANCHOS ACCORD (HEMBRA  MACHOS)</t>
  </si>
  <si>
    <t>1521-031-0002-32</t>
  </si>
  <si>
    <t xml:space="preserve">FECHERO </t>
  </si>
  <si>
    <t>1521-008-0003-3</t>
  </si>
  <si>
    <t>CLICK PARA BILLETERO PEQUEÑO</t>
  </si>
  <si>
    <t>4.00</t>
  </si>
  <si>
    <t>1521-008-0003-4</t>
  </si>
  <si>
    <t>CLICK PARA BILLETERO MEDIANO 2"</t>
  </si>
  <si>
    <t>CLICK PARA BILLETERO GRANDE</t>
  </si>
  <si>
    <t>9.00</t>
  </si>
  <si>
    <t>1521-036-0002</t>
  </si>
  <si>
    <t>CINTA ADHESIVA GRANDE</t>
  </si>
  <si>
    <t>1521-005-0001</t>
  </si>
  <si>
    <t>AGENDAS (2020)</t>
  </si>
  <si>
    <t>1521-043-0009</t>
  </si>
  <si>
    <t>POST-IT 3 7/8 X 5 7/8</t>
  </si>
  <si>
    <t>1521-026-0003-1</t>
  </si>
  <si>
    <t>POST-IT 1 7/8 X 2 7/8</t>
  </si>
  <si>
    <t>20.00</t>
  </si>
  <si>
    <t>1521-036-0003-1</t>
  </si>
  <si>
    <t>DISPENSADORES P/CINTA GRANDE</t>
  </si>
  <si>
    <t>213.00</t>
  </si>
  <si>
    <t>1521-011-0001-1</t>
  </si>
  <si>
    <t>DISPENSADORES P/CINTA PEQUEÑA</t>
  </si>
  <si>
    <t>82.00</t>
  </si>
  <si>
    <t>1521-043-0002</t>
  </si>
  <si>
    <t>CINTA PARA IMPRESORA  EPSM LX-300</t>
  </si>
  <si>
    <t>CINTA PARA IMPRESORA  EPSM 2190</t>
  </si>
  <si>
    <t>1521-020-0002</t>
  </si>
  <si>
    <t>SOBRES EN BLANCO</t>
  </si>
  <si>
    <t>MG-17</t>
  </si>
  <si>
    <t>1521-019-0001</t>
  </si>
  <si>
    <t>TABLILLA DE APOYO</t>
  </si>
  <si>
    <t>MG-19</t>
  </si>
  <si>
    <t>1521-020-0004-1</t>
  </si>
  <si>
    <t>SOBRE MANILA NO.7 DE PAGO</t>
  </si>
  <si>
    <t>1521-022-0001</t>
  </si>
  <si>
    <t>LIBRETA  8 1/2 X 11</t>
  </si>
  <si>
    <t>37.00</t>
  </si>
  <si>
    <t>1521-016-0002</t>
  </si>
  <si>
    <t>FOLDERS 8 1/2 X 13</t>
  </si>
  <si>
    <t>1521-016-0001</t>
  </si>
  <si>
    <t>FOLDERS  8 1/2 X 11</t>
  </si>
  <si>
    <t>270.00</t>
  </si>
  <si>
    <t>1521-003-0006</t>
  </si>
  <si>
    <t>ESPIRALES 3/8</t>
  </si>
  <si>
    <t>1521-003-0002</t>
  </si>
  <si>
    <t>ESPIRALES 3/4</t>
  </si>
  <si>
    <t>1521-003-0001</t>
  </si>
  <si>
    <t>ESPIRALES DE 5/8</t>
  </si>
  <si>
    <t>1521-003-0005</t>
  </si>
  <si>
    <t>ESPIRALES DE  1/4</t>
  </si>
  <si>
    <t>1521-003-0007</t>
  </si>
  <si>
    <t>ESPIRALES 1/2</t>
  </si>
  <si>
    <t>1521-003-0004</t>
  </si>
  <si>
    <t>ESPIRALES DE 2"</t>
  </si>
  <si>
    <t>1521-016-0005</t>
  </si>
  <si>
    <t xml:space="preserve">FOLDERS PARA ENCUADERNAR </t>
  </si>
  <si>
    <t>1521-003-0008</t>
  </si>
  <si>
    <t>ESPIRALES 1"</t>
  </si>
  <si>
    <t>1521-043-0042-12</t>
  </si>
  <si>
    <t>TONER TOSHIBA T-4520</t>
  </si>
  <si>
    <t>MG-21</t>
  </si>
  <si>
    <t>4,593.16</t>
  </si>
  <si>
    <t>1521-043-0032-15</t>
  </si>
  <si>
    <t>TONER TOSHIBA T-2021</t>
  </si>
  <si>
    <t>1522-003-0004-18</t>
  </si>
  <si>
    <t>TONER  HP 49A</t>
  </si>
  <si>
    <t>MG-24</t>
  </si>
  <si>
    <t>1521-043-0022-26</t>
  </si>
  <si>
    <t>TONER TOSHIBA T-5070U</t>
  </si>
  <si>
    <t>MG-25</t>
  </si>
  <si>
    <t>5,700.00</t>
  </si>
  <si>
    <t>1521-044-0003</t>
  </si>
  <si>
    <t>TONER TOSHIBA T-4530</t>
  </si>
  <si>
    <t>4,597.00</t>
  </si>
  <si>
    <t>1521-092-0009-4</t>
  </si>
  <si>
    <t>TONER TOSHIBA T-1350</t>
  </si>
  <si>
    <t>1521-043-0028-23</t>
  </si>
  <si>
    <t>TONER/ P/FOTOC. PGR-6 (3300)</t>
  </si>
  <si>
    <t>1521-099-0053-24</t>
  </si>
  <si>
    <t>GRAPADORA  STUDAMARK</t>
  </si>
  <si>
    <t>1521-043-0022-19</t>
  </si>
  <si>
    <t>TONER TOSHIBA T-2450U</t>
  </si>
  <si>
    <t>5,571.00</t>
  </si>
  <si>
    <t>1521-044-0006</t>
  </si>
  <si>
    <t>TONER P/FOTOC. SHARP SD-360 NT</t>
  </si>
  <si>
    <t>MG-26</t>
  </si>
  <si>
    <t>1521-043-0017</t>
  </si>
  <si>
    <t xml:space="preserve">CARTUCHO P/IMP. HP 51640 NEGRO </t>
  </si>
  <si>
    <t>1521-043-0043-27</t>
  </si>
  <si>
    <t>TONER  HP 32A NEGRO</t>
  </si>
  <si>
    <t>4,130.00</t>
  </si>
  <si>
    <t>1521-092-0003-46</t>
  </si>
  <si>
    <t>TONER   TOSHIBA T-3008U</t>
  </si>
  <si>
    <t>MG-27</t>
  </si>
  <si>
    <t>6,091.00</t>
  </si>
  <si>
    <t>1521-043-0029-3</t>
  </si>
  <si>
    <t>TONNER SHARD AL 100TD</t>
  </si>
  <si>
    <t>1521-043-0043-15</t>
  </si>
  <si>
    <t>TONER HP 131 NEGRO</t>
  </si>
  <si>
    <t>1521-043-0043-13</t>
  </si>
  <si>
    <t>TONER HP 131 MAGENTA</t>
  </si>
  <si>
    <t>1521-043-0043-12</t>
  </si>
  <si>
    <t>TONER HP 131 AZUL</t>
  </si>
  <si>
    <t>1521-043-0043-14</t>
  </si>
  <si>
    <t>TONER HP 131 AMARILLO</t>
  </si>
  <si>
    <t>1521-043-0022-34</t>
  </si>
  <si>
    <t>TONER HP 130 MAGENTA</t>
  </si>
  <si>
    <t>1521-043-0043-31</t>
  </si>
  <si>
    <t>TONER HP 130 AZUL</t>
  </si>
  <si>
    <t>1521-043-0043-30</t>
  </si>
  <si>
    <t>TONER HP 130 AMARILLO</t>
  </si>
  <si>
    <t>1521-043-0022-9</t>
  </si>
  <si>
    <t>TONER  HP 126A AMARILLO</t>
  </si>
  <si>
    <t>4,299.00</t>
  </si>
  <si>
    <t>1521-043-0022-31</t>
  </si>
  <si>
    <t>TONER  HP 126A  NEGRO</t>
  </si>
  <si>
    <t>4,022.00</t>
  </si>
  <si>
    <t>TONER   HP 17A NEGRO</t>
  </si>
  <si>
    <t>3,987.00</t>
  </si>
  <si>
    <t>1521-043-0022-32</t>
  </si>
  <si>
    <t>TONER   HP 126A  AZUL</t>
  </si>
  <si>
    <t>4,247.00</t>
  </si>
  <si>
    <t>1521-043-0043-26</t>
  </si>
  <si>
    <t>TONER   HP 130A NEGRO</t>
  </si>
  <si>
    <t>MG-29</t>
  </si>
  <si>
    <t>4,240.00</t>
  </si>
  <si>
    <t>TONER   HP 30A  NEGRO</t>
  </si>
  <si>
    <t>1521-043-0029-24</t>
  </si>
  <si>
    <t>TONER   HP 80A NEGRO</t>
  </si>
  <si>
    <t>5,074.00</t>
  </si>
  <si>
    <t>1521-092-0003-29</t>
  </si>
  <si>
    <t>TONER  TOSHIBA T-4710U</t>
  </si>
  <si>
    <t>6,332.06</t>
  </si>
  <si>
    <t>1521-043-0038-8</t>
  </si>
  <si>
    <t>TONNER SHARD AL 204 TD</t>
  </si>
  <si>
    <t>MG-23</t>
  </si>
  <si>
    <t>1521-043-0028-24</t>
  </si>
  <si>
    <t>TONNER TOSHIBA 2320</t>
  </si>
  <si>
    <t>1521-043-0022-8</t>
  </si>
  <si>
    <t>TONER   HP 126A MAGENTA</t>
  </si>
  <si>
    <t>MG-31</t>
  </si>
  <si>
    <t>3,304.00</t>
  </si>
  <si>
    <t>1521-029-0001</t>
  </si>
  <si>
    <t>BANDEJA DE ESCRITORIO</t>
  </si>
  <si>
    <t>MG-33</t>
  </si>
  <si>
    <t>1521-043-0029-21</t>
  </si>
  <si>
    <t>TONER  HP 78A  NEGRO</t>
  </si>
  <si>
    <t>MG-34</t>
  </si>
  <si>
    <t>1521-043-0004-26</t>
  </si>
  <si>
    <t>TINTA HP 920XL  AMARILLO</t>
  </si>
  <si>
    <t>1,353.00</t>
  </si>
  <si>
    <t>1521-043-0042-4</t>
  </si>
  <si>
    <t>TINTA HP 60 NEGRO</t>
  </si>
  <si>
    <t>1,247.00</t>
  </si>
  <si>
    <t>1521-043-0031</t>
  </si>
  <si>
    <t>TINTA  HP 920XL  NEGRO</t>
  </si>
  <si>
    <t>3,364.00</t>
  </si>
  <si>
    <t>1521-043-0004-25</t>
  </si>
  <si>
    <t>TINTA  HP 920XL  MAGENTA</t>
  </si>
  <si>
    <t>1,358.00</t>
  </si>
  <si>
    <t>1521-043-0004-19</t>
  </si>
  <si>
    <t>TINTA  HP 920XL  AZUL</t>
  </si>
  <si>
    <t>1,429.00</t>
  </si>
  <si>
    <t>1521-043-0042-16</t>
  </si>
  <si>
    <t>CARTUCHO 662 CZ104AL NEGRO</t>
  </si>
  <si>
    <t>UNDES</t>
  </si>
  <si>
    <t>1521-043-0042-15</t>
  </si>
  <si>
    <t>CARTUCHO 662 CZ104AL COLOR</t>
  </si>
  <si>
    <t>1521-043-0042-5</t>
  </si>
  <si>
    <t>TINTA  HP 60 A COLOR</t>
  </si>
  <si>
    <t>1,438.00</t>
  </si>
  <si>
    <t>1521-043-0044-1</t>
  </si>
  <si>
    <t>TINTA  HP 22 A COLOR</t>
  </si>
  <si>
    <t>1521-043-0044</t>
  </si>
  <si>
    <t>TINTA  HP 21 NEGRO</t>
  </si>
  <si>
    <t>1,328.00</t>
  </si>
  <si>
    <t>1521-043-0029-18</t>
  </si>
  <si>
    <t>TINTA  HP 122 NEGRO</t>
  </si>
  <si>
    <t>864.00</t>
  </si>
  <si>
    <t>1521-092-0003-15</t>
  </si>
  <si>
    <t>TONNER TOSHIBA T250U</t>
  </si>
  <si>
    <t>1521-043-0044-35</t>
  </si>
  <si>
    <t>TONNER HP 83 NEGRO</t>
  </si>
  <si>
    <t>1521-043-0021-1</t>
  </si>
  <si>
    <t xml:space="preserve">TONNER HP 36A NEGRO </t>
  </si>
  <si>
    <t>1521-043-0029-23</t>
  </si>
  <si>
    <t>TONNER HP 85A NEGRO</t>
  </si>
  <si>
    <t>1521-043-0029-20</t>
  </si>
  <si>
    <t>TINTA  HP 122  A COLOR</t>
  </si>
  <si>
    <t>991.00</t>
  </si>
  <si>
    <t>1521-043-0028-67</t>
  </si>
  <si>
    <t>TINTA  CANNON 146 NEGRO</t>
  </si>
  <si>
    <t>TINTA  CANNON 145 NEGRO</t>
  </si>
  <si>
    <t>1521-001-0005</t>
  </si>
  <si>
    <t xml:space="preserve">PAPEL CARBON 8 1/2 x 11 </t>
  </si>
  <si>
    <t>MG-39</t>
  </si>
  <si>
    <t>218.00</t>
  </si>
  <si>
    <t>1521-022-0002</t>
  </si>
  <si>
    <t>LIBRETA  RAYADA 5X 8</t>
  </si>
  <si>
    <t>27.00</t>
  </si>
  <si>
    <t>1521-040-0002</t>
  </si>
  <si>
    <t>COLUMNARES DE 4</t>
  </si>
  <si>
    <t>1521-026-0001-7</t>
  </si>
  <si>
    <t>POST-IT 2 7/8 X 4 7/8</t>
  </si>
  <si>
    <t>MG-40</t>
  </si>
  <si>
    <t>1521-043-0029-1</t>
  </si>
  <si>
    <t xml:space="preserve">PROTECTOR DE PANTALLA </t>
  </si>
  <si>
    <t>MG-41</t>
  </si>
  <si>
    <t>125.00</t>
  </si>
  <si>
    <t>1521-024-0002</t>
  </si>
  <si>
    <t>LIBRO RECORD  300 PAG.</t>
  </si>
  <si>
    <t>196.00</t>
  </si>
  <si>
    <t>1521-001-0004-1</t>
  </si>
  <si>
    <t>PAPEL TIMBRADO EN HILO, LOGO VIEJO</t>
  </si>
  <si>
    <t>RESMAS</t>
  </si>
  <si>
    <t>MG-43</t>
  </si>
  <si>
    <t>1,764.00</t>
  </si>
  <si>
    <t>PAPEL TIMBRADO EN HILO CREMA 8 1/2 X 11</t>
  </si>
  <si>
    <t>1521-001-0004</t>
  </si>
  <si>
    <t xml:space="preserve">PAPEL TIMBRADO </t>
  </si>
  <si>
    <t>1521-001-0003-1</t>
  </si>
  <si>
    <t xml:space="preserve">PAPEL DE CONTRATO </t>
  </si>
  <si>
    <t>1521-001-0019</t>
  </si>
  <si>
    <t>PAPEL CONTINUO 9 1/2 X 11 DE 1 PARTE</t>
  </si>
  <si>
    <t xml:space="preserve">CAJA </t>
  </si>
  <si>
    <t>1521-001-0016</t>
  </si>
  <si>
    <t>PAPEL CONTINUO 9 1/2 X 11 DE 3 PARTE</t>
  </si>
  <si>
    <t>1521-318-0037-2</t>
  </si>
  <si>
    <t>BANDERAS NACIONAL 3X4</t>
  </si>
  <si>
    <t>261.00</t>
  </si>
  <si>
    <t>1521-024-0003</t>
  </si>
  <si>
    <t>LIBRO RECORD  500 PAG.</t>
  </si>
  <si>
    <t>MG-45</t>
  </si>
  <si>
    <t>276.00</t>
  </si>
  <si>
    <t xml:space="preserve">PAPEL P/PUNTO DE VENTA </t>
  </si>
  <si>
    <t>343.00</t>
  </si>
  <si>
    <t>1521-016-0007</t>
  </si>
  <si>
    <t>ACORDEON 8 1/2 X 11</t>
  </si>
  <si>
    <t>1521-900-0080</t>
  </si>
  <si>
    <t>CAFÉ</t>
  </si>
  <si>
    <t>MG-48</t>
  </si>
  <si>
    <t>1521-020-0003</t>
  </si>
  <si>
    <t>SOBRES MANILA 81/2 X 11</t>
  </si>
  <si>
    <t>MG-49</t>
  </si>
  <si>
    <t>2.07</t>
  </si>
  <si>
    <t>1521-001-0013</t>
  </si>
  <si>
    <t>PAPEL CONTINUO 9 1/2X5 1/2 DE 2 PARTES</t>
  </si>
  <si>
    <t>1,250.00</t>
  </si>
  <si>
    <t xml:space="preserve">PAPEL TIMBRADO EN HILO </t>
  </si>
  <si>
    <t>1521-001-0004-3</t>
  </si>
  <si>
    <t xml:space="preserve">RESMA VOLANTE </t>
  </si>
  <si>
    <t>MG-62</t>
  </si>
  <si>
    <t>1521-001-0002</t>
  </si>
  <si>
    <t>RESMA DE PAPEL 8 1/2 X 13</t>
  </si>
  <si>
    <t>1521-001-0001</t>
  </si>
  <si>
    <t>RESMA DE PAPEL 8 1/2 X 11</t>
  </si>
  <si>
    <t>1521-001-0016-1</t>
  </si>
  <si>
    <t>PAPEL CONTINUO 9 1/2 X 11DE 4 PARTES</t>
  </si>
  <si>
    <t xml:space="preserve">CAJAS </t>
  </si>
  <si>
    <t>217.00</t>
  </si>
  <si>
    <t>1521-001-0023</t>
  </si>
  <si>
    <t>PAPEL CONTINUO 14 7/8 X 11 DE 2 PARTES</t>
  </si>
  <si>
    <t>1521-001-0022</t>
  </si>
  <si>
    <t>PAPEL CONTINUO 14 7/8 X 11 DE 1 PARTES</t>
  </si>
  <si>
    <t>1521-001-0018-1</t>
  </si>
  <si>
    <t>ORDENES DE COMPRAS NUEVAS</t>
  </si>
  <si>
    <t>1521-080-0001-13</t>
  </si>
  <si>
    <t>BLOCK SOLICITUD TRANSF. MATERIALES</t>
  </si>
  <si>
    <t>1521-001-0029-01</t>
  </si>
  <si>
    <t>BLOCK DESPACHO COMBUSTIBLE</t>
  </si>
  <si>
    <t>1521-900-0065-1</t>
  </si>
  <si>
    <t xml:space="preserve">AZUCAR PALDA </t>
  </si>
  <si>
    <t>1521-001-0018</t>
  </si>
  <si>
    <t>PAPEL CONTINUO 9 1/2X5 1/2 DE 3 PARTES</t>
  </si>
  <si>
    <t>MG-68</t>
  </si>
  <si>
    <t>1521-001-0030</t>
  </si>
  <si>
    <t>PAPEL CONTINUO 9 1/2X5 1/2 DE 1 PARTES</t>
  </si>
  <si>
    <t>MG-72</t>
  </si>
  <si>
    <t>1521-001-0028-1</t>
  </si>
  <si>
    <t>PAPEL CONTINUO 9 1/2X5 1/2 DE 4 PARTES</t>
  </si>
  <si>
    <t>1521-080-0001-3</t>
  </si>
  <si>
    <t>BLOCK PEDIDO DE ALMACEN</t>
  </si>
  <si>
    <t>MG-79</t>
  </si>
  <si>
    <t>590.00</t>
  </si>
  <si>
    <t>1521-016-0006</t>
  </si>
  <si>
    <t>ACORDEON 8 1/2X 13</t>
  </si>
  <si>
    <t>1521-043-0022-15</t>
  </si>
  <si>
    <t>TONNER TOSHIBA T-4590U</t>
  </si>
  <si>
    <t>1521-080-0002-24</t>
  </si>
  <si>
    <t>BLOCK SOLICITUD COMPRA DE TERRENO</t>
  </si>
  <si>
    <t>1521-006-0003-19</t>
  </si>
  <si>
    <t>TUBO P/ LAMINADA 20W OSRAML20W10S</t>
  </si>
  <si>
    <t>MANTENIMIENTO</t>
  </si>
  <si>
    <t>A1-01</t>
  </si>
  <si>
    <t>1523-003-0003-21</t>
  </si>
  <si>
    <t>RIEL LINK S/R</t>
  </si>
  <si>
    <t>1523-006-0003-17</t>
  </si>
  <si>
    <t>TUBO FLORESCENTE CIRCULAR 22W</t>
  </si>
  <si>
    <t>A1-02</t>
  </si>
  <si>
    <t>1522-006-0003-15</t>
  </si>
  <si>
    <t>TUBO FLORESCENTE CIRCULAR 32W</t>
  </si>
  <si>
    <t>356.00</t>
  </si>
  <si>
    <t>1523-0060073-62</t>
  </si>
  <si>
    <t>LAMPARA DE GLOBO 10101-08-SN</t>
  </si>
  <si>
    <t>A1-03</t>
  </si>
  <si>
    <t>535.00</t>
  </si>
  <si>
    <t>1523-006-0002-54</t>
  </si>
  <si>
    <t>TUBOS LED 9W T8 DJ-6268-1</t>
  </si>
  <si>
    <t>1523-006-0003-32</t>
  </si>
  <si>
    <t>TUBO P/LAMPARA FLUORER 17W OSRAM</t>
  </si>
  <si>
    <t>1522-201-0042-19</t>
  </si>
  <si>
    <t>COMPRESOR P/BEBEDERO LG 110 VOLTIOS 1PH</t>
  </si>
  <si>
    <t>A1-05</t>
  </si>
  <si>
    <t>1522-500-0001-59</t>
  </si>
  <si>
    <t>MOTOR VENTILADOR 1/3 1075 220VOLTIOS</t>
  </si>
  <si>
    <t>A1-06</t>
  </si>
  <si>
    <t>3,672.00</t>
  </si>
  <si>
    <t>1523-006-000253</t>
  </si>
  <si>
    <t>TUBO LED 18 W</t>
  </si>
  <si>
    <t>1523-006-0002-68</t>
  </si>
  <si>
    <t>BOMBILLO LED 30WATTS</t>
  </si>
  <si>
    <t>A1-10</t>
  </si>
  <si>
    <t>312.00</t>
  </si>
  <si>
    <t>1523-006-000256</t>
  </si>
  <si>
    <t>BOMBILLO LED 9 WATTS</t>
  </si>
  <si>
    <t xml:space="preserve">1523-006-0003-22 </t>
  </si>
  <si>
    <t>TUBO FLUORESCENTE 32 W SILVANIA</t>
  </si>
  <si>
    <t>1522-500-0001-16</t>
  </si>
  <si>
    <t>CAPACITOR 50MFD CONFORT TIME</t>
  </si>
  <si>
    <t>A1-11</t>
  </si>
  <si>
    <t>210.00</t>
  </si>
  <si>
    <t>1522-500-0001-79</t>
  </si>
  <si>
    <t>CAPACITOR 70MFD</t>
  </si>
  <si>
    <t>318.00</t>
  </si>
  <si>
    <t>1522-500-001-44</t>
  </si>
  <si>
    <t>CAPACITOR 55MFD</t>
  </si>
  <si>
    <t>212.00</t>
  </si>
  <si>
    <t>1522-500-0001-17</t>
  </si>
  <si>
    <t>CAPACITOR 5MFD</t>
  </si>
  <si>
    <t>64.00</t>
  </si>
  <si>
    <t>1522-500-0001-35</t>
  </si>
  <si>
    <t>CAPACITOR 7,5MFD</t>
  </si>
  <si>
    <t>59.00</t>
  </si>
  <si>
    <t>1522-500-0002-9</t>
  </si>
  <si>
    <t>CAPACITOR 25MFD</t>
  </si>
  <si>
    <t>1523-103-0020-9</t>
  </si>
  <si>
    <t>TIME DELAY, 24V</t>
  </si>
  <si>
    <t>292.00</t>
  </si>
  <si>
    <t>1522-001-0009-74</t>
  </si>
  <si>
    <t>VARILLA P/SOLDAR 1/8 PLATO</t>
  </si>
  <si>
    <t>770.00</t>
  </si>
  <si>
    <t>1522-500-0001-68</t>
  </si>
  <si>
    <t>FUNDENTE P/SOLDAR</t>
  </si>
  <si>
    <t>780.00</t>
  </si>
  <si>
    <t>1521-500-0004-69</t>
  </si>
  <si>
    <t>MAPP GAS 16ONZAS</t>
  </si>
  <si>
    <t>392.00</t>
  </si>
  <si>
    <t>1521-500-0011-4</t>
  </si>
  <si>
    <t>CODO DE COBRE 3/8" S/R</t>
  </si>
  <si>
    <t>A1-12</t>
  </si>
  <si>
    <t>1521-500-0011-5</t>
  </si>
  <si>
    <t>CODO DE COBRE 1/2" S/R</t>
  </si>
  <si>
    <t>52.00</t>
  </si>
  <si>
    <t>1521-500-0011-6</t>
  </si>
  <si>
    <t>CODO DE COBRE 5/8" S/R</t>
  </si>
  <si>
    <t>14.00</t>
  </si>
  <si>
    <t>1523-001-0078-59</t>
  </si>
  <si>
    <t>VALVULA DE SERVICIO S/R</t>
  </si>
  <si>
    <t>19.00</t>
  </si>
  <si>
    <t>1522-102-0002-50</t>
  </si>
  <si>
    <t>CONECTORES MACHO 5/8 A 3/8 BRONCE</t>
  </si>
  <si>
    <t>1523-001-0061-20</t>
  </si>
  <si>
    <t>CONECTORES P/CABLE 1/0 S/R</t>
  </si>
  <si>
    <t>92.00</t>
  </si>
  <si>
    <t>1523-001-0061-2</t>
  </si>
  <si>
    <t>CONECTORES P/CABLE 2/0 S/R</t>
  </si>
  <si>
    <t>1522-001-0009-73</t>
  </si>
  <si>
    <t>ACEITE SINTETICO 68 REFRIG.</t>
  </si>
  <si>
    <t>GLS</t>
  </si>
  <si>
    <t>A2-13</t>
  </si>
  <si>
    <t>3,900.00</t>
  </si>
  <si>
    <t>1523-006-0003-20</t>
  </si>
  <si>
    <t>INTERRUPTOR SENCILLO</t>
  </si>
  <si>
    <t>72.00</t>
  </si>
  <si>
    <t>1523-006-0007-26</t>
  </si>
  <si>
    <t>INTERRUPTOR DOBLE</t>
  </si>
  <si>
    <t>387.00</t>
  </si>
  <si>
    <t>1523-006-0073-55</t>
  </si>
  <si>
    <t>TOMA CORRIENTE DOBLE</t>
  </si>
  <si>
    <t>1523-001-0048-56</t>
  </si>
  <si>
    <t>TAPA DOBLE 2X4</t>
  </si>
  <si>
    <t>1523-006-0010-20</t>
  </si>
  <si>
    <t>TAPA SENCILLA 2X4</t>
  </si>
  <si>
    <t>6.00</t>
  </si>
  <si>
    <t>1523-006-0010-33</t>
  </si>
  <si>
    <t>TAPA CIEGA DE METAL 2X4</t>
  </si>
  <si>
    <t>1525-017-0001</t>
  </si>
  <si>
    <t>TRANSPORTADOR P/ LAMPARA 32W</t>
  </si>
  <si>
    <t>A2-14</t>
  </si>
  <si>
    <t>344.00</t>
  </si>
  <si>
    <t>1523-006-0072-1</t>
  </si>
  <si>
    <t>TRANSPORTADOR P/ LAMPARA 40W</t>
  </si>
  <si>
    <t>352.00</t>
  </si>
  <si>
    <t>1523-001-0040-1</t>
  </si>
  <si>
    <t>TAPE DE GOMA 23 3M</t>
  </si>
  <si>
    <t>645.00</t>
  </si>
  <si>
    <t>1523-001-0040-29</t>
  </si>
  <si>
    <t>TAPE SCOTOH 33 3M</t>
  </si>
  <si>
    <t>301.24</t>
  </si>
  <si>
    <t>1523-006-0073-41</t>
  </si>
  <si>
    <t>FUSIBLE CARTUCHO 600 A 250</t>
  </si>
  <si>
    <t>A2-15</t>
  </si>
  <si>
    <t>116.00</t>
  </si>
  <si>
    <t>1523-006-0073-96</t>
  </si>
  <si>
    <t>FUSIBLE CARTUCHO 400 A 250</t>
  </si>
  <si>
    <t>1523-006-0073-42</t>
  </si>
  <si>
    <t>FUSIBLE CARTUCHO 250 A 200</t>
  </si>
  <si>
    <t>400.00</t>
  </si>
  <si>
    <t>INGENIO</t>
  </si>
  <si>
    <t>CABLE REVESTIDO NO,16 ANG</t>
  </si>
  <si>
    <t>PIES</t>
  </si>
  <si>
    <t>A2-16</t>
  </si>
  <si>
    <t>1523-003-0001-4</t>
  </si>
  <si>
    <t>ALAMBRE ELECTRICO NO,14 ANG</t>
  </si>
  <si>
    <t>1523-001-0004-59</t>
  </si>
  <si>
    <t>ALAMBRE ELECTRICO NO,10 ANG</t>
  </si>
  <si>
    <t>34.00</t>
  </si>
  <si>
    <t>1523-003-0050-29</t>
  </si>
  <si>
    <t>CURVA PVC DE 1/2"</t>
  </si>
  <si>
    <t>A2-17</t>
  </si>
  <si>
    <t>1523-003-0050-14</t>
  </si>
  <si>
    <t>CURVA PVC DE 3/4"</t>
  </si>
  <si>
    <t>1523-001-0053-51</t>
  </si>
  <si>
    <t>CURVA PVC DE 1"</t>
  </si>
  <si>
    <t>1525-005-0050-25</t>
  </si>
  <si>
    <t>TUBO CONDUIT 1/2 X 10</t>
  </si>
  <si>
    <t>A2-19</t>
  </si>
  <si>
    <t>1523-006-0008-17</t>
  </si>
  <si>
    <t>FOTOCELDA P/LAMPARAS 105-285 VAC 50/60HZ</t>
  </si>
  <si>
    <t>A2-20</t>
  </si>
  <si>
    <t>531.00</t>
  </si>
  <si>
    <t>1523-006-0007-1</t>
  </si>
  <si>
    <t>BREAKER DE 20 AMPS</t>
  </si>
  <si>
    <t>1523-006-0005-44</t>
  </si>
  <si>
    <t>BREAKER TRIFASIDO 70AMPS</t>
  </si>
  <si>
    <t>2,650.00</t>
  </si>
  <si>
    <t>1523-006-0006-60</t>
  </si>
  <si>
    <t>PORTA FUSIBLES 280VOLTIOS 32A</t>
  </si>
  <si>
    <t>265.00</t>
  </si>
  <si>
    <t>1523-103-0020-16</t>
  </si>
  <si>
    <t>TIMER DIGITAL 240VOLTIOS-24HORA</t>
  </si>
  <si>
    <t>3,309.00</t>
  </si>
  <si>
    <t>1523-006-0005-1</t>
  </si>
  <si>
    <t>CAJA DE BREAKER 125AMPS 240VOLTIOS</t>
  </si>
  <si>
    <t>A2-21</t>
  </si>
  <si>
    <t>1523-001-0072-1</t>
  </si>
  <si>
    <t>TARUGO DE PLOMO DE 5/8</t>
  </si>
  <si>
    <t>23.00</t>
  </si>
  <si>
    <t>1523-006-0073-46</t>
  </si>
  <si>
    <t>TARUGO DE PLOMO DE 3/8</t>
  </si>
  <si>
    <t>1525-009-0025-12</t>
  </si>
  <si>
    <t>TORNILLO TIRAFONDO CABLE EXOG. 5/16</t>
  </si>
  <si>
    <t>1522-004-0005-2</t>
  </si>
  <si>
    <t>ABRAZADERA DE 1/2</t>
  </si>
  <si>
    <t>1523-006-0073-49</t>
  </si>
  <si>
    <t>CINTA DE PROTECCION DE 3"</t>
  </si>
  <si>
    <t>150.00</t>
  </si>
  <si>
    <t>1523-004-0002-6</t>
  </si>
  <si>
    <t>ABRAZA P/TUBO DE 4"</t>
  </si>
  <si>
    <t>A2-22</t>
  </si>
  <si>
    <t>1523-001-0060-8</t>
  </si>
  <si>
    <t>ABRAZA P/TUBO DE 1"</t>
  </si>
  <si>
    <t>1523-004-0002-7</t>
  </si>
  <si>
    <t>ABRAZA P/TUBO DE 1/2"</t>
  </si>
  <si>
    <t>3.00</t>
  </si>
  <si>
    <t>1523-001-0052-50</t>
  </si>
  <si>
    <t>COUPLING EMT DE 1/2</t>
  </si>
  <si>
    <t>1523-001-0052-3</t>
  </si>
  <si>
    <t>COUPLING EMT DE 3/4</t>
  </si>
  <si>
    <t>1523-020-0009-12</t>
  </si>
  <si>
    <t>CONECTORES EMT DE 3/4</t>
  </si>
  <si>
    <t>1523-006-0073-26</t>
  </si>
  <si>
    <t>CURVA CONDUIT DE 1/2</t>
  </si>
  <si>
    <t>75.00</t>
  </si>
  <si>
    <t>1523-006-0074-9</t>
  </si>
  <si>
    <t>CAJA DE REG. OCTAGONAL 1/2</t>
  </si>
  <si>
    <t>32.00</t>
  </si>
  <si>
    <t>1523-001-0048-17</t>
  </si>
  <si>
    <t>CAJA DE REG. DE 6X6X4</t>
  </si>
  <si>
    <t>319.00</t>
  </si>
  <si>
    <t>1523-006-0073-36</t>
  </si>
  <si>
    <t>SWITCH G.E. 200AMPS 240 VAC 50HP</t>
  </si>
  <si>
    <t>A2-24</t>
  </si>
  <si>
    <t>200.00</t>
  </si>
  <si>
    <t>1523-000-0017-6</t>
  </si>
  <si>
    <t>TAPA  DE INODORO S/R</t>
  </si>
  <si>
    <t>1521-000-0001-2</t>
  </si>
  <si>
    <t>DISPENSADOR DE PAPEL S/R</t>
  </si>
  <si>
    <t>1,203.00</t>
  </si>
  <si>
    <t>1523-000-0017-18</t>
  </si>
  <si>
    <t>ORINAL (COMPLETO) S/R</t>
  </si>
  <si>
    <t>4,310.00</t>
  </si>
  <si>
    <t>1521-010-0001-33</t>
  </si>
  <si>
    <t>RUEDA P/PORTON DE 4"</t>
  </si>
  <si>
    <t>600.00</t>
  </si>
  <si>
    <t>1523-005-0001-69</t>
  </si>
  <si>
    <t>SOLDADURA DE 3/32 60LBS</t>
  </si>
  <si>
    <t>90.00</t>
  </si>
  <si>
    <t>1523-011-0002-5</t>
  </si>
  <si>
    <t>SET DE TOALLERO HOME</t>
  </si>
  <si>
    <t>69.60</t>
  </si>
  <si>
    <t>1523-001-0041-9</t>
  </si>
  <si>
    <t>CEMENTO PVC LANCO</t>
  </si>
  <si>
    <t>1525-002-0005-2</t>
  </si>
  <si>
    <t>JUNTA P/TANQUE INODORO S/R</t>
  </si>
  <si>
    <t>46.00</t>
  </si>
  <si>
    <t>1523-001-0058-61</t>
  </si>
  <si>
    <t>DESAGUE METALICO AUTOMATICO</t>
  </si>
  <si>
    <t>728.00</t>
  </si>
  <si>
    <t>1521-002-0007-9</t>
  </si>
  <si>
    <t>PERA P/INODORO DE 3"</t>
  </si>
  <si>
    <t>1521-002-0002-26</t>
  </si>
  <si>
    <t>MEZCLADOR P/LAVAMANOS SAYCO</t>
  </si>
  <si>
    <t>1,194.00</t>
  </si>
  <si>
    <t>1523-001-0054-27</t>
  </si>
  <si>
    <t>SET TORNILLO P/ TANQUE INODORO S/R</t>
  </si>
  <si>
    <t>1522-002-0005-13</t>
  </si>
  <si>
    <t>REJILLA P/ PISO DE 2"</t>
  </si>
  <si>
    <t>76.00</t>
  </si>
  <si>
    <t>1522-002-0002-6</t>
  </si>
  <si>
    <t>LLAVE DE FREGADERO 8" KITCHEN FAUCE</t>
  </si>
  <si>
    <t>1523-001-0056-6</t>
  </si>
  <si>
    <t>LLAVE ANGULAR 3/8"X 3/8"</t>
  </si>
  <si>
    <t>284.00</t>
  </si>
  <si>
    <t>1523-001-0056-32</t>
  </si>
  <si>
    <t>LLAVE ANGULAR 1/2 X 3/8"</t>
  </si>
  <si>
    <t>145.00</t>
  </si>
  <si>
    <t>1523-001-0054-46</t>
  </si>
  <si>
    <t>SET TORNILLOS PLASTICOS PARA INODORO S/R</t>
  </si>
  <si>
    <t>166.00</t>
  </si>
  <si>
    <t>1523-001-0050-6</t>
  </si>
  <si>
    <t>ROLLO DE TEFLON 3/4 HIGH PIONER</t>
  </si>
  <si>
    <t>1522-002-0003-16</t>
  </si>
  <si>
    <t>SIFON P/FREGADERO S/R</t>
  </si>
  <si>
    <t>SET</t>
  </si>
  <si>
    <t>159.00</t>
  </si>
  <si>
    <t>1523-000-0017-10</t>
  </si>
  <si>
    <t>COLA P/FREGADERO 1 1/2 X4</t>
  </si>
  <si>
    <t>1523-020-0009-17</t>
  </si>
  <si>
    <t>VALVULA DE SALIDA P/ INODORO S/R</t>
  </si>
  <si>
    <t>156.00</t>
  </si>
  <si>
    <t>1523-020-0009-16</t>
  </si>
  <si>
    <t>VALVULA DE ENTRADA INODORO S/R</t>
  </si>
  <si>
    <t>1523-001-0055-92</t>
  </si>
  <si>
    <t>MANGUERA FLEXIBLE 3/8 A 1/8 1/2" X 3"</t>
  </si>
  <si>
    <t>173.00</t>
  </si>
  <si>
    <t>1523-001-0055-39</t>
  </si>
  <si>
    <t>MANGUERA FLEXIBLE 3/8 X 3/8"</t>
  </si>
  <si>
    <t>406.00</t>
  </si>
  <si>
    <t>1523-006-0073-86</t>
  </si>
  <si>
    <t>MANGUERA P/AGUA 5/8" X 100"</t>
  </si>
  <si>
    <t>1523-003-0030-15</t>
  </si>
  <si>
    <t>CABLE DE ACERO DE 1/4 X 5/16</t>
  </si>
  <si>
    <t>A3-07</t>
  </si>
  <si>
    <t>18.00</t>
  </si>
  <si>
    <t>1523-020-0032-1</t>
  </si>
  <si>
    <t>GAFAS TRANSPARENTE S/R</t>
  </si>
  <si>
    <t>A3-08</t>
  </si>
  <si>
    <t>1523-020-0013</t>
  </si>
  <si>
    <t>CASCO PROTECTOR S/R</t>
  </si>
  <si>
    <t>174.00</t>
  </si>
  <si>
    <t>1523-024-0001-22</t>
  </si>
  <si>
    <t>TAPON PVC 4" HEMBRA</t>
  </si>
  <si>
    <t>54.00</t>
  </si>
  <si>
    <t>1525-000-0001-1</t>
  </si>
  <si>
    <t>CODO PVC 90 GRADOS 4"</t>
  </si>
  <si>
    <t>26.00</t>
  </si>
  <si>
    <t>1523-001-0054-21</t>
  </si>
  <si>
    <t>REDUCCION PVC DE 4" O 2"</t>
  </si>
  <si>
    <t>1523-024-0002-13</t>
  </si>
  <si>
    <t>TAPON PVC DE 3"</t>
  </si>
  <si>
    <t>1523-001-0053-66</t>
  </si>
  <si>
    <t>CODO PVC 2" X 90 GRADOS</t>
  </si>
  <si>
    <t>A3-10</t>
  </si>
  <si>
    <t>70.00</t>
  </si>
  <si>
    <t>1523-001-0053-60</t>
  </si>
  <si>
    <t>CODO PVC 1 1/2"X 90 GRADOS</t>
  </si>
  <si>
    <t>1523-024-0006-13</t>
  </si>
  <si>
    <t>CODO PVC 1" X 90 GRADOS</t>
  </si>
  <si>
    <t>1523-001-0053</t>
  </si>
  <si>
    <t>CODO PVC 3/4" X 90 GRADOS</t>
  </si>
  <si>
    <t>1523-001-0051-2</t>
  </si>
  <si>
    <t>TEE PVC 1 1/2"</t>
  </si>
  <si>
    <t>177.00</t>
  </si>
  <si>
    <t>1523-001-0059-4</t>
  </si>
  <si>
    <t>ADAPTADOR MACHO DE 1/2"</t>
  </si>
  <si>
    <t>9.90</t>
  </si>
  <si>
    <t>1523-001-0059-1</t>
  </si>
  <si>
    <t>ADAPTADOR MACHO DE 1"</t>
  </si>
  <si>
    <t>1523-001-0051-3</t>
  </si>
  <si>
    <t>TEE PVC 1"</t>
  </si>
  <si>
    <t>1523-001-0056-46</t>
  </si>
  <si>
    <t>ADAPTADOR HEMBRA DE 1 1/2"</t>
  </si>
  <si>
    <t>1523-001-0051-16</t>
  </si>
  <si>
    <t>ADAPTADOR HEMBRA DE 1/2"</t>
  </si>
  <si>
    <t>1523-001-0054-60</t>
  </si>
  <si>
    <t>REDUCCION PVC DE 1 1/2 A 3/4</t>
  </si>
  <si>
    <t>100.00</t>
  </si>
  <si>
    <t>1523-001-0054-15</t>
  </si>
  <si>
    <t>REDUCCION PVC DE1 1/2 A 1"</t>
  </si>
  <si>
    <t>1523-001-0056-65</t>
  </si>
  <si>
    <t>TAPON PVC DE 1/2"</t>
  </si>
  <si>
    <t>1523-024-0002-72</t>
  </si>
  <si>
    <t>TAPON PVC DE 1"</t>
  </si>
  <si>
    <t>1523-024-0001-26</t>
  </si>
  <si>
    <t>TAPON DE 2"</t>
  </si>
  <si>
    <t>13.00</t>
  </si>
  <si>
    <t>1523-001-0056-20</t>
  </si>
  <si>
    <t xml:space="preserve">VALVULA DE BOLA 3/4" (METAL) </t>
  </si>
  <si>
    <t>A3-11</t>
  </si>
  <si>
    <t>365.00</t>
  </si>
  <si>
    <t>1523-001-0057-53</t>
  </si>
  <si>
    <t xml:space="preserve">VALVULA DE BOLA 1 1/4" (METAL) </t>
  </si>
  <si>
    <t>980.00</t>
  </si>
  <si>
    <t>1523-001-0056-3</t>
  </si>
  <si>
    <t xml:space="preserve">VALVULA DE BOLA 1 1/2" (METAL) </t>
  </si>
  <si>
    <t>1,293.00</t>
  </si>
  <si>
    <t>1523-001-0051-44</t>
  </si>
  <si>
    <t>ADAPTADOR HEMNRA DE 2" PVC</t>
  </si>
  <si>
    <t>313.00</t>
  </si>
  <si>
    <t>1523-001-0051-25</t>
  </si>
  <si>
    <t>ADAPTADOR MACHO DE 2" PVC</t>
  </si>
  <si>
    <t>293.00</t>
  </si>
  <si>
    <t>1523-020-0038-15</t>
  </si>
  <si>
    <t>ASPERSOR METALICO DE 1/2 TRUPER (REGADERA PLASTICA)</t>
  </si>
  <si>
    <t>1,020.00</t>
  </si>
  <si>
    <t>1523-001-0052-30</t>
  </si>
  <si>
    <t>NIPLE METAL 1/2" X 3"</t>
  </si>
  <si>
    <t>A3-12</t>
  </si>
  <si>
    <t>41.00</t>
  </si>
  <si>
    <t>1523-001-0051-5</t>
  </si>
  <si>
    <t>NIPLE METAL 3/8 X 3"</t>
  </si>
  <si>
    <t>1523-001-0001-44</t>
  </si>
  <si>
    <t>TAPON GALV DE 1 1/2"</t>
  </si>
  <si>
    <t>1523-001-0001-35</t>
  </si>
  <si>
    <t>TAPON GALV DE 2"</t>
  </si>
  <si>
    <t>96.00</t>
  </si>
  <si>
    <t>1523-001-0054-30</t>
  </si>
  <si>
    <t>REDUCCION GALV 1/2 A 3/8"</t>
  </si>
  <si>
    <t>1523-001-0054-24</t>
  </si>
  <si>
    <t>REDUCCION GALV 1 1/2 A 1"</t>
  </si>
  <si>
    <t>1523-001-0001-45</t>
  </si>
  <si>
    <t xml:space="preserve">REDUCCION GALV 2" A 1 1/2 </t>
  </si>
  <si>
    <t>1522-0020-0009-89</t>
  </si>
  <si>
    <t xml:space="preserve">CODO GALV DE 1 1 1/4 X 90 </t>
  </si>
  <si>
    <t>1,534.00</t>
  </si>
  <si>
    <t>1523-024-0002-26</t>
  </si>
  <si>
    <t>CODO GALV DE 1 1/2 X 90</t>
  </si>
  <si>
    <t>1523-001-0001-46</t>
  </si>
  <si>
    <t>REDUCCION HG 1 1/2 A 1 1/4</t>
  </si>
  <si>
    <t>1523-001-0050-77</t>
  </si>
  <si>
    <t>REDUCCION BUSHING 1/2" A 1/4"</t>
  </si>
  <si>
    <t>135.00</t>
  </si>
  <si>
    <t>1523-001-0051-53</t>
  </si>
  <si>
    <t>TEE GALV DE 1 1/2</t>
  </si>
  <si>
    <t>147.00</t>
  </si>
  <si>
    <t>1523-001-0051-54</t>
  </si>
  <si>
    <t>TEE GALV DE 1 1/4"</t>
  </si>
  <si>
    <t>1523-001-0051-20</t>
  </si>
  <si>
    <t>TEE GALV DE 2"</t>
  </si>
  <si>
    <t>227.00</t>
  </si>
  <si>
    <t>1523-001-0051-42</t>
  </si>
  <si>
    <t>COUPLING GALV DE 1 1/2"</t>
  </si>
  <si>
    <t>97.00</t>
  </si>
  <si>
    <t>1523-020-0011-71</t>
  </si>
  <si>
    <t>NIPLE GALV DE 1-1/4" X 2"</t>
  </si>
  <si>
    <t>127.00</t>
  </si>
  <si>
    <t>1523-020-0011-64</t>
  </si>
  <si>
    <t>NIPLE GALV DE /2 X 2"</t>
  </si>
  <si>
    <t>79.00</t>
  </si>
  <si>
    <t>1523-020-0011-69</t>
  </si>
  <si>
    <t>NIPLE GALV DE 1 1/2 X 2"</t>
  </si>
  <si>
    <t>1523-001-0052-13</t>
  </si>
  <si>
    <t>NIPLE HG DE 1 1/2 X 4"</t>
  </si>
  <si>
    <t>118.00</t>
  </si>
  <si>
    <t>1523-001-0052-14</t>
  </si>
  <si>
    <t>NIPLE HG DE 1 1/2 X 10"</t>
  </si>
  <si>
    <t>296.00</t>
  </si>
  <si>
    <t>1523-020-0011-63</t>
  </si>
  <si>
    <t>NIPLE HG DE 2 X 4"</t>
  </si>
  <si>
    <t>139.00</t>
  </si>
  <si>
    <t>1523-001-0051-52</t>
  </si>
  <si>
    <t>UNION UNIVERSAL  H.G. 1 1/4</t>
  </si>
  <si>
    <t>429.00</t>
  </si>
  <si>
    <t>1523-020-0011-65</t>
  </si>
  <si>
    <t>UNION UNIVERSAL  H.G. 1-1/2X3</t>
  </si>
  <si>
    <t>1523-001-0051-51</t>
  </si>
  <si>
    <t>UNION UNIVERSAL 1 1/2</t>
  </si>
  <si>
    <t>279.00</t>
  </si>
  <si>
    <t>1523-001-0051-46</t>
  </si>
  <si>
    <t>UNION UNIVERSAL 2"</t>
  </si>
  <si>
    <t>438.00</t>
  </si>
  <si>
    <t>1523-020-0006-2</t>
  </si>
  <si>
    <t>ZAPAPICO S/R</t>
  </si>
  <si>
    <t>A3-14</t>
  </si>
  <si>
    <t>1,200.00</t>
  </si>
  <si>
    <t>1523-020-0006-6</t>
  </si>
  <si>
    <t>PICO DE PALA S/R</t>
  </si>
  <si>
    <t>1522-020-0029-6</t>
  </si>
  <si>
    <t>COA S/R</t>
  </si>
  <si>
    <t>800.00</t>
  </si>
  <si>
    <t>1522-020-0041-56</t>
  </si>
  <si>
    <t>FELPA NEGRA DE 14"</t>
  </si>
  <si>
    <t>A3-16</t>
  </si>
  <si>
    <t>1522-020-0041-53</t>
  </si>
  <si>
    <t>FELPA ROJA DE 14"</t>
  </si>
  <si>
    <t>1523-050-0004-59</t>
  </si>
  <si>
    <t>DISPENSADOR DE JABON RJ610</t>
  </si>
  <si>
    <t>A3-17</t>
  </si>
  <si>
    <t>340.00</t>
  </si>
  <si>
    <t>1523-011-0002-94</t>
  </si>
  <si>
    <t>ESPEJO DE BAÑO C/ LUZ LED</t>
  </si>
  <si>
    <t>3,104.00</t>
  </si>
  <si>
    <t>1522-020-0041-77</t>
  </si>
  <si>
    <t>MOTAFELPA DE 3/4  S/R</t>
  </si>
  <si>
    <t>A3-19</t>
  </si>
  <si>
    <t>1522-038-0001-8</t>
  </si>
  <si>
    <t>SACADORES DE AGUA CONDOR</t>
  </si>
  <si>
    <t>1,062.00</t>
  </si>
  <si>
    <t>1523-020-0073-1</t>
  </si>
  <si>
    <t>PALA CUADRADA</t>
  </si>
  <si>
    <t>A3-20</t>
  </si>
  <si>
    <t>359.00</t>
  </si>
  <si>
    <t>1523-020-0006-71</t>
  </si>
  <si>
    <t>PALA REDONDA</t>
  </si>
  <si>
    <t>1523-025-0001</t>
  </si>
  <si>
    <t>CLAVOS PP DE 3" DULCE</t>
  </si>
  <si>
    <t>LBS.</t>
  </si>
  <si>
    <t>A3-21</t>
  </si>
  <si>
    <t>1523-025-0001-11</t>
  </si>
  <si>
    <t>CLAVOS GALV. DE 3" SIN CABEZA</t>
  </si>
  <si>
    <t>1521-000-0034</t>
  </si>
  <si>
    <t>RECOGEDOR DE BASURA</t>
  </si>
  <si>
    <t>A3-25</t>
  </si>
  <si>
    <t>1523-025-0001-24</t>
  </si>
  <si>
    <t>CLAVO DE ZINC DE 3"</t>
  </si>
  <si>
    <t>A3-28</t>
  </si>
  <si>
    <t>36.00</t>
  </si>
  <si>
    <t>1523-025-0001-4</t>
  </si>
  <si>
    <t>CLAVOS PP DE 2 1/2</t>
  </si>
  <si>
    <t>1523-025-0001-27</t>
  </si>
  <si>
    <t>CLAVOS DE ACERO DE 4"</t>
  </si>
  <si>
    <t>1523-025-0001-31</t>
  </si>
  <si>
    <t>CLAVOS DE ACERO DE 2 1/2"</t>
  </si>
  <si>
    <t>50.00</t>
  </si>
  <si>
    <t>1523-022-0003-13</t>
  </si>
  <si>
    <t>BARRA DE TIERRA DE COBRE 5/8 X 8"</t>
  </si>
  <si>
    <t>B4-01</t>
  </si>
  <si>
    <t>1521-500-0020-54</t>
  </si>
  <si>
    <t>TUBOS DE COBRE 3/4"X20"</t>
  </si>
  <si>
    <t>300.00</t>
  </si>
  <si>
    <t>1523-020-0010-1</t>
  </si>
  <si>
    <t>LIMA REDONDA DE 10" S/R</t>
  </si>
  <si>
    <t>B4-03</t>
  </si>
  <si>
    <t>1523-020-0010-20</t>
  </si>
  <si>
    <t>LIMA TRIANGULAR DE 8" S/R</t>
  </si>
  <si>
    <t>1523-020-0010-76</t>
  </si>
  <si>
    <t>LIMA MEDIA CAÑA DE 8" S/R</t>
  </si>
  <si>
    <t>1523-020-0010-2</t>
  </si>
  <si>
    <t>LIMA PLANA DE 10" S/R</t>
  </si>
  <si>
    <t>1523-020-0029-4</t>
  </si>
  <si>
    <t>MARTILLO P/ DESABOLLADURA S/R</t>
  </si>
  <si>
    <t>1523-020-0073-16</t>
  </si>
  <si>
    <t>PIQUETA DE 1" S/R</t>
  </si>
  <si>
    <t>1523-020-0073-23</t>
  </si>
  <si>
    <t>PIQUETA DE 3/4  S/R</t>
  </si>
  <si>
    <t>700.00</t>
  </si>
  <si>
    <t>1523-020-0073-24</t>
  </si>
  <si>
    <t>PIQUETA DE 1/2  S/R</t>
  </si>
  <si>
    <t>1523-020-0010-4</t>
  </si>
  <si>
    <t>ESCORFINA DE 8" S/R</t>
  </si>
  <si>
    <t>500.00</t>
  </si>
  <si>
    <t>1523-020-0010-85</t>
  </si>
  <si>
    <t>LIMA P/ MADERA DE 8" BRINKS</t>
  </si>
  <si>
    <t>1523-020-0018-36</t>
  </si>
  <si>
    <t>BARRENA DE PARED 5/8X6</t>
  </si>
  <si>
    <t>1523-020-0018-25</t>
  </si>
  <si>
    <t>BARRENA DE PARED 5/8X16MM</t>
  </si>
  <si>
    <t>80.00</t>
  </si>
  <si>
    <t>1523-020-0018-69</t>
  </si>
  <si>
    <t>BARRENA MECANICA 5/8X6</t>
  </si>
  <si>
    <t>1523-025-0001-54</t>
  </si>
  <si>
    <t>CLAVO CON CABEZA 1 1/2"</t>
  </si>
  <si>
    <t>B4-04</t>
  </si>
  <si>
    <t>1523-025-0001-55</t>
  </si>
  <si>
    <t>CLAVO SIN CABEZA 1 1/2</t>
  </si>
  <si>
    <t>1523-025-0001-53</t>
  </si>
  <si>
    <t>CLAVO DE ACERO DE 1"</t>
  </si>
  <si>
    <t>1523-025-0001-50</t>
  </si>
  <si>
    <t>CLAVO DE ACERO DE 3"</t>
  </si>
  <si>
    <t>1523-001-0071-1</t>
  </si>
  <si>
    <t>TARUGO PLASTICO VERDE 1/4X2</t>
  </si>
  <si>
    <t>1523-001-0071</t>
  </si>
  <si>
    <t>TARUGO PLASTICO AZULES 5/16X1"</t>
  </si>
  <si>
    <t>1523-001-0071-2</t>
  </si>
  <si>
    <t>TARUGO PLASTICO ROJOS 1"</t>
  </si>
  <si>
    <t>0.61</t>
  </si>
  <si>
    <t>1523-025-0001-13</t>
  </si>
  <si>
    <t xml:space="preserve">CLAVO CON CABEZA DE 1" </t>
  </si>
  <si>
    <t>1521-500-0006-17</t>
  </si>
  <si>
    <t>REMACHE ALUMINIO DE 1/2</t>
  </si>
  <si>
    <t>0.79</t>
  </si>
  <si>
    <t>1523-001-0072-29</t>
  </si>
  <si>
    <t>TORNILLO AUTOTALADRANTE 3/16X 1 1/2</t>
  </si>
  <si>
    <t>1.79</t>
  </si>
  <si>
    <t>1523-001-0072-3</t>
  </si>
  <si>
    <t>TORNILLO ROSCA MADERA 12X2"</t>
  </si>
  <si>
    <t>1525-009-0025-11</t>
  </si>
  <si>
    <t>TORNILLO ROSCA MADERA 1/4 X4"</t>
  </si>
  <si>
    <t>1523-001-0070-9</t>
  </si>
  <si>
    <t>TORNILLO CHAPA 12 X 1 1/2</t>
  </si>
  <si>
    <t>1522-020-0043-97</t>
  </si>
  <si>
    <t>PUNTA DE ESTRIAS NO.2/ NO.3</t>
  </si>
  <si>
    <t>1523-020-0002</t>
  </si>
  <si>
    <t>SIZAYA DE 24"</t>
  </si>
  <si>
    <t>B4-05</t>
  </si>
  <si>
    <t>2,253.00</t>
  </si>
  <si>
    <t>1523-020-0002-1</t>
  </si>
  <si>
    <t>SIZAYA DE 18"</t>
  </si>
  <si>
    <t>2,150.00</t>
  </si>
  <si>
    <t>1523-020-0003-11</t>
  </si>
  <si>
    <t>PATA DE CABRA 24"</t>
  </si>
  <si>
    <t>1523-020-0003-3</t>
  </si>
  <si>
    <t>PATA DE CABRA 29"</t>
  </si>
  <si>
    <t>950.00</t>
  </si>
  <si>
    <t>1523-002-0002-3</t>
  </si>
  <si>
    <t>BISAGRA T DE 8"</t>
  </si>
  <si>
    <t>PAR</t>
  </si>
  <si>
    <t>B4-10</t>
  </si>
  <si>
    <t>1523-002-0004-29</t>
  </si>
  <si>
    <t>PESTILLOS DE 3"</t>
  </si>
  <si>
    <t>1521-037-0001-4</t>
  </si>
  <si>
    <t>MACKING DE 3/4" DE 1"</t>
  </si>
  <si>
    <t>B4-11</t>
  </si>
  <si>
    <t>17.00</t>
  </si>
  <si>
    <t>1521-037-0001-5</t>
  </si>
  <si>
    <t>MACKING DE 2"</t>
  </si>
  <si>
    <t>1522-201-0005-9</t>
  </si>
  <si>
    <t>RUEDAS P/ SILLONES</t>
  </si>
  <si>
    <t>1523-020-0038-1</t>
  </si>
  <si>
    <t>PIEDRA DE ESMERIL 3X1/2X1/2</t>
  </si>
  <si>
    <t>1523-020-0038-3</t>
  </si>
  <si>
    <t>PIEDRA COPA GRANO 5X23/4X7/8 NO.80</t>
  </si>
  <si>
    <t>1525-009-0009-25</t>
  </si>
  <si>
    <t>B4-12</t>
  </si>
  <si>
    <t>FLOTA DE MADERA S/R</t>
  </si>
  <si>
    <t>250.00</t>
  </si>
  <si>
    <t>1523-0010059-80</t>
  </si>
  <si>
    <t>TAPON DE MADERA DE 3/8</t>
  </si>
  <si>
    <t>0.10</t>
  </si>
  <si>
    <t>1522-020-0027-46</t>
  </si>
  <si>
    <t>DISCO DE PULIR BOSCH 7"X 1/4"X 7/8"</t>
  </si>
  <si>
    <t>B4-17</t>
  </si>
  <si>
    <t>1522-020-0027-31</t>
  </si>
  <si>
    <t>DISCO DE CORTE BOSCH 7"X1/16X7/8"</t>
  </si>
  <si>
    <t>304.00</t>
  </si>
  <si>
    <t>1522-020-0027-44</t>
  </si>
  <si>
    <t>DISCO DE CORTE 12X1/8X1"</t>
  </si>
  <si>
    <t>1523-020-0038-10</t>
  </si>
  <si>
    <t>HOJA DE SIERRA DE 7 1/4"</t>
  </si>
  <si>
    <t>1523-020-0041-18</t>
  </si>
  <si>
    <t>LIJA DE AGUA 400</t>
  </si>
  <si>
    <t>B4-18</t>
  </si>
  <si>
    <t>1522-020-0041-27</t>
  </si>
  <si>
    <t>LIJA DE AGUA 150</t>
  </si>
  <si>
    <t>1523-020-0042-27</t>
  </si>
  <si>
    <t>LIJA DE AGUA 120</t>
  </si>
  <si>
    <t>1522-020-0042-11</t>
  </si>
  <si>
    <t>LIJA DE AGUA 100</t>
  </si>
  <si>
    <t>1522-020-0042-10</t>
  </si>
  <si>
    <t>LIJA DE AGUA 80</t>
  </si>
  <si>
    <t>1522-020-0041-23</t>
  </si>
  <si>
    <t>LIJA DE AGUA 360</t>
  </si>
  <si>
    <t>1521-020-0041-02</t>
  </si>
  <si>
    <t>LIJA DE EMERIL NO.80 NORTON</t>
  </si>
  <si>
    <t>1522-020-0027-23</t>
  </si>
  <si>
    <t>DISCO DE LIJA DE 4 1/2"</t>
  </si>
  <si>
    <t>1522-020-0027-3</t>
  </si>
  <si>
    <t>DISCO DE LIJA DE 5"</t>
  </si>
  <si>
    <t>1523-020-0027-18</t>
  </si>
  <si>
    <t>DISCO DE LIJA NO.80</t>
  </si>
  <si>
    <t>1523-020-0038-21</t>
  </si>
  <si>
    <t>DISCO DE LIJA NO.60</t>
  </si>
  <si>
    <t>1523-020-0038-25</t>
  </si>
  <si>
    <t>DISCO DE LIJA NO.120</t>
  </si>
  <si>
    <t>1523-020-0037-5</t>
  </si>
  <si>
    <t>VIDRIO NEGRO P/CARETA NO.11</t>
  </si>
  <si>
    <t>1523-011-0012-50</t>
  </si>
  <si>
    <t>SILICON LANCO</t>
  </si>
  <si>
    <t>202.00</t>
  </si>
  <si>
    <t>1523-012-0001-16</t>
  </si>
  <si>
    <t>BANDEJA P/PINTAR S/R</t>
  </si>
  <si>
    <t>B4-24</t>
  </si>
  <si>
    <t>1523-012-0001-2</t>
  </si>
  <si>
    <t>BROCHA DE 2" MAX</t>
  </si>
  <si>
    <t>1523-012-0001-1</t>
  </si>
  <si>
    <t>BROCHA DE 3" ALTOS</t>
  </si>
  <si>
    <t>1522-020-0041-31</t>
  </si>
  <si>
    <t>MOTA P/ROLO DE 1/4</t>
  </si>
  <si>
    <t>1522-020-0042-19</t>
  </si>
  <si>
    <t>MOTA P/ROLO DE 3/4</t>
  </si>
  <si>
    <t>38.00</t>
  </si>
  <si>
    <t>1523-011-0016-5</t>
  </si>
  <si>
    <t>ROLO COMPLETO DE 4</t>
  </si>
  <si>
    <t>B4-25</t>
  </si>
  <si>
    <t>1523-011-0016-9</t>
  </si>
  <si>
    <t>ROLO COMPLETO DE 6</t>
  </si>
  <si>
    <t>98.00</t>
  </si>
  <si>
    <t>1523-011-0016-18</t>
  </si>
  <si>
    <t>PORTA ROLO LANCO</t>
  </si>
  <si>
    <t>1522-020-0040-2</t>
  </si>
  <si>
    <t>ESPATULAS METAL DE 3</t>
  </si>
  <si>
    <t>108.00</t>
  </si>
  <si>
    <t>1522-020-0040-1</t>
  </si>
  <si>
    <t>ESPATULAS METAL DE 4</t>
  </si>
  <si>
    <t>1523-020-0040-25</t>
  </si>
  <si>
    <t>ESPATULAS PLASTICA P/FERRE</t>
  </si>
  <si>
    <t>1523-020-0004-56</t>
  </si>
  <si>
    <t>REFRACTOMETRO 0-32 BRIX 0-32 ATAGO</t>
  </si>
  <si>
    <t>1523-011-0003-118</t>
  </si>
  <si>
    <t>PINTURA ACRILICA POPULAR AZUL ENCANTO 44</t>
  </si>
  <si>
    <t>C1-02</t>
  </si>
  <si>
    <t>550.00</t>
  </si>
  <si>
    <t>1523-011-0003-69</t>
  </si>
  <si>
    <t>PINTURA ACRILICA TROPICAL VERDE LAGUNA 13</t>
  </si>
  <si>
    <t>1523-011-0003-107</t>
  </si>
  <si>
    <t>PINTURA ACRILICA TROPICAL AZUL TURQUESA 49</t>
  </si>
  <si>
    <t>C1-03</t>
  </si>
  <si>
    <t>1521-041-0002-24</t>
  </si>
  <si>
    <t>PINTURA ACRILICA PORCELANO</t>
  </si>
  <si>
    <t>1523-011-0001-63</t>
  </si>
  <si>
    <t>PINTURA ACRILICA BLANCO 00</t>
  </si>
  <si>
    <t>1523-011-0003-36</t>
  </si>
  <si>
    <t>PINTURA ACRILICA PRIMER</t>
  </si>
  <si>
    <t>1523-011-0001-51</t>
  </si>
  <si>
    <t>PINTURA ACRILICA TROPICAL AZUL TURQUESA 02</t>
  </si>
  <si>
    <t>1523-011-0001-77</t>
  </si>
  <si>
    <t>PINTURA SEMI-GLOSS POPULAR SALMON 30</t>
  </si>
  <si>
    <t>C1-04</t>
  </si>
  <si>
    <t>545.00</t>
  </si>
  <si>
    <t>1523-011-0002-99</t>
  </si>
  <si>
    <t>PINTURA SEMI-GLOSS POPULAR BLANCO COLONIAL 66</t>
  </si>
  <si>
    <t>1523-011-0013-9</t>
  </si>
  <si>
    <t>PINTURA BASE TROPICAL PASTEL MATE (2610)</t>
  </si>
  <si>
    <t>C1-05</t>
  </si>
  <si>
    <t>1,424.00</t>
  </si>
  <si>
    <t>1523-011-0003-106</t>
  </si>
  <si>
    <t>PINTURA SEMI-GLOSS TROPICAL BLANCO HUESO 962</t>
  </si>
  <si>
    <t>C1-07</t>
  </si>
  <si>
    <t>1523-011-0002-79</t>
  </si>
  <si>
    <t>PINTURA SEMI-GLOSS TROPICAL AZUL GALAXIA 981</t>
  </si>
  <si>
    <t>1523-011-0003-93</t>
  </si>
  <si>
    <t>PINTURA SEMI-GLOSS TROPICAL SALMON 973</t>
  </si>
  <si>
    <t>900.00</t>
  </si>
  <si>
    <t>1523-011-0001-74</t>
  </si>
  <si>
    <t>PINTURA SEMI-GLOSS TROPICAL LADRILLO 914</t>
  </si>
  <si>
    <t>C1-08</t>
  </si>
  <si>
    <t>580.00</t>
  </si>
  <si>
    <t>1523-011-0009-4</t>
  </si>
  <si>
    <t>MASILLA ACRILICA LANCO BLANCO</t>
  </si>
  <si>
    <t>740.00</t>
  </si>
  <si>
    <t>1523-011-0009-18</t>
  </si>
  <si>
    <t>MASILLA ACRILICA LANCO PARA MADERA</t>
  </si>
  <si>
    <t>PINTA</t>
  </si>
  <si>
    <t>537.00</t>
  </si>
  <si>
    <t>1523-011-0009-40</t>
  </si>
  <si>
    <t>OLEO P/MADERA WINTON 200ML</t>
  </si>
  <si>
    <t>474.00</t>
  </si>
  <si>
    <t>1523-011-0009-39</t>
  </si>
  <si>
    <t>OLEO P/MADERA CANO 100ML</t>
  </si>
  <si>
    <t>1530-011-0001-20</t>
  </si>
  <si>
    <t>LACA TROPICAL NATURAL 700</t>
  </si>
  <si>
    <t>CUARTO</t>
  </si>
  <si>
    <t>754.00</t>
  </si>
  <si>
    <t>1525-007-0008-11</t>
  </si>
  <si>
    <t>LACA TROPICAL SEMI-MATE 9931</t>
  </si>
  <si>
    <t>267.00</t>
  </si>
  <si>
    <t>1523-011-0003-117</t>
  </si>
  <si>
    <t>SELLALOTODO CANO</t>
  </si>
  <si>
    <t>1523-011-0003-108</t>
  </si>
  <si>
    <t>PINTURA ESMALTE TROPICAL NEGRO 07</t>
  </si>
  <si>
    <t>1523-400-0003-20</t>
  </si>
  <si>
    <t>PINTURA ESMALTE TUCAN BRONCE 175</t>
  </si>
  <si>
    <t>1523-011-0009-12</t>
  </si>
  <si>
    <t>TINTA DE CAOBA SILVA CAOBA</t>
  </si>
  <si>
    <t>1522-050-0003-18</t>
  </si>
  <si>
    <t>LUSTRADOR P/MUEBLES ACEITE ROJO</t>
  </si>
  <si>
    <t>1523-011-0001-76</t>
  </si>
  <si>
    <t>PINTURA SEMI-GLOSS TROPICAL BASE 1193</t>
  </si>
  <si>
    <t>C1-10</t>
  </si>
  <si>
    <t>1,416.00</t>
  </si>
  <si>
    <t>1523-011-0002-05</t>
  </si>
  <si>
    <t>PINTURA ANTIOXIDO TROPICAL/KING</t>
  </si>
  <si>
    <t>C1-12</t>
  </si>
  <si>
    <t>1523-011-0003-111</t>
  </si>
  <si>
    <t>PINTURA LANCO SATINADA PASTEL 3226-4</t>
  </si>
  <si>
    <t>C1-13</t>
  </si>
  <si>
    <t>1523-011-0008-01</t>
  </si>
  <si>
    <t>SEATER TROPICL 61582</t>
  </si>
  <si>
    <t>C1-14</t>
  </si>
  <si>
    <t>1,803.00</t>
  </si>
  <si>
    <t>1523-011-0008-25</t>
  </si>
  <si>
    <t>LACA NATURAL TROPICAL SEMI-MATE 99312</t>
  </si>
  <si>
    <t>1523-011-0003-76</t>
  </si>
  <si>
    <t>IMPERMEABILIZANTE LANCO SELLADOR DE TECHO</t>
  </si>
  <si>
    <t>C1-15</t>
  </si>
  <si>
    <t>1523-011-0001-11</t>
  </si>
  <si>
    <t>PINTURA ESMALTE TROPICAL ALUMINIO 09</t>
  </si>
  <si>
    <t>C1-17</t>
  </si>
  <si>
    <t>1523-011-0011-15</t>
  </si>
  <si>
    <t>PINTURA ESMALTE TUCAN BLANCO 100</t>
  </si>
  <si>
    <t>1,300.00</t>
  </si>
  <si>
    <t>1523-400-0003-16</t>
  </si>
  <si>
    <t>PINTURA ESMALTE TROPICAL BRONCE OSCURO 19</t>
  </si>
  <si>
    <t>1523-011-0007-14</t>
  </si>
  <si>
    <t>LACA ACRILICA AUTOMOTRIZ SHERNIN WILLIAMS</t>
  </si>
  <si>
    <t>C1-18</t>
  </si>
  <si>
    <t>1600.00</t>
  </si>
  <si>
    <t>1529-001-0064-28</t>
  </si>
  <si>
    <t>PINTURA MASTER COAT LOCK-500 COMP. NO.1/ NO.2</t>
  </si>
  <si>
    <t>2,300.00</t>
  </si>
  <si>
    <t>1521-041-0024-16</t>
  </si>
  <si>
    <t>PINTURA ACRILICA ÒÙLAR FRAGIL 86</t>
  </si>
  <si>
    <t>C1-20</t>
  </si>
  <si>
    <t>1523-011-0005</t>
  </si>
  <si>
    <t>THINNER TROPICAL 1,000</t>
  </si>
  <si>
    <t>C1-22</t>
  </si>
  <si>
    <t>315.00</t>
  </si>
  <si>
    <t>1523-011-0005-2</t>
  </si>
  <si>
    <t>AGUARRAS TROPICAL</t>
  </si>
  <si>
    <t>1523-011-0001-48</t>
  </si>
  <si>
    <t>RETARDADOR TROPICAL 1,000</t>
  </si>
  <si>
    <t>1523-011-0001-47</t>
  </si>
  <si>
    <t xml:space="preserve">REMOVEDOR POPULAR </t>
  </si>
  <si>
    <t>C1-24</t>
  </si>
  <si>
    <t>1,432.00</t>
  </si>
  <si>
    <t>1522-031-0026-29</t>
  </si>
  <si>
    <t>BOMBAS, MOCHILA 20LTS ROYAL CONDOR</t>
  </si>
  <si>
    <t>2,802.00</t>
  </si>
  <si>
    <t>1524-010-0001-27</t>
  </si>
  <si>
    <t>ALCOHOL ISOPROPILICO S/R</t>
  </si>
  <si>
    <t>TUBO REDONDO INOX 304/304</t>
  </si>
  <si>
    <t>PIE</t>
  </si>
  <si>
    <t>PISO3</t>
  </si>
  <si>
    <t>B</t>
  </si>
  <si>
    <t>CRISTALIZADOR SELLADOR ORBIRAL ROJO</t>
  </si>
  <si>
    <t>LT</t>
  </si>
  <si>
    <t>1,645.00</t>
  </si>
  <si>
    <t>1522-050-0003-20</t>
  </si>
  <si>
    <t>CRISTALIZADOR SELLADOR ORBIRAL BLANCO</t>
  </si>
  <si>
    <t>GL</t>
  </si>
  <si>
    <t>1522-050-0003-17</t>
  </si>
  <si>
    <t>CERA P/PISO</t>
  </si>
  <si>
    <t>CUBO REFRIGERACIN 3/8VOOPIE</t>
  </si>
  <si>
    <t>TUERCA DE COMPRESION 3/8</t>
  </si>
  <si>
    <t>COPA DE 3/8 X1/4</t>
  </si>
  <si>
    <t>BRAZO DE LAMPARA</t>
  </si>
  <si>
    <t>CAPACITOR 50/60</t>
  </si>
  <si>
    <t>FUNDENTE DE ALUMINIO</t>
  </si>
  <si>
    <t>CODO DE BRONCE 1/4</t>
  </si>
  <si>
    <t>CONECTORES DE FOTOCELDA</t>
  </si>
  <si>
    <t>CONECTOR DOBLE 60A</t>
  </si>
  <si>
    <t>TRANSFORMADORE DE LAMPARA 40</t>
  </si>
  <si>
    <t>TRANSFORMADORE DE LAMPARA 32</t>
  </si>
  <si>
    <t>ABRAZADERAPL TUBO 1/2</t>
  </si>
  <si>
    <t>MANGO FLEXIBLE DE 4</t>
  </si>
  <si>
    <t>BOMBA LADRONA 5HP</t>
  </si>
  <si>
    <t>VENILADOR DE 30 RDR</t>
  </si>
  <si>
    <t>A3-18</t>
  </si>
  <si>
    <t>CALVO 1 P DULCE</t>
  </si>
  <si>
    <t>GRAPAS</t>
  </si>
  <si>
    <t>SUAPER</t>
  </si>
  <si>
    <t>A3-22</t>
  </si>
  <si>
    <t>1521-000-0011-2</t>
  </si>
  <si>
    <t>1521-000-0012-1</t>
  </si>
  <si>
    <t>1521-000-0015-3</t>
  </si>
  <si>
    <t>LIT</t>
  </si>
  <si>
    <t>1521-000-0016-5</t>
  </si>
  <si>
    <t>1521-000-0030-10</t>
  </si>
  <si>
    <t>1522-000-0018-1</t>
  </si>
  <si>
    <t>FILTRO DE ACEITE</t>
  </si>
  <si>
    <t>1522-020-0043-96</t>
  </si>
  <si>
    <t>1522-031-0011-82</t>
  </si>
  <si>
    <t>1522-031-0012-27</t>
  </si>
  <si>
    <t>1522-031-0012-4</t>
  </si>
  <si>
    <t>1522-033-0001-5</t>
  </si>
  <si>
    <t>B3-11</t>
  </si>
  <si>
    <t>1522-050-0003-31</t>
  </si>
  <si>
    <t>BOTA DE GOMA</t>
  </si>
  <si>
    <t>A3-23</t>
  </si>
  <si>
    <t>ESCOBILLON PLASTICO</t>
  </si>
  <si>
    <t>A3-24</t>
  </si>
  <si>
    <t>ESCOBILLON DE MADERA</t>
  </si>
  <si>
    <t>ESCOBA SIN PALO</t>
  </si>
  <si>
    <t>FUNDAS PLASTICAS 36X24</t>
  </si>
  <si>
    <t>CABLE DE ZINC</t>
  </si>
  <si>
    <t>CABLE DE ZINC DE 3</t>
  </si>
  <si>
    <t>CABLE DULCE 211/2</t>
  </si>
  <si>
    <t>CBLE DE ZINC 2 1/2</t>
  </si>
  <si>
    <t>CABLE DE 2 1/12</t>
  </si>
  <si>
    <t>CABLE DE 2 1/2</t>
  </si>
  <si>
    <t>CABLE DE ACERO DE 1''</t>
  </si>
  <si>
    <t>CABLE CON CABEZA DE 1 1/2</t>
  </si>
  <si>
    <t>PUNTA DE ESRIS No.3</t>
  </si>
  <si>
    <t>CUBO DE MEZCLA</t>
  </si>
  <si>
    <t>B4-07</t>
  </si>
  <si>
    <t>B4-09</t>
  </si>
  <si>
    <t>ACEITE D 440  8oz</t>
  </si>
  <si>
    <t>DISCO DE CORTE</t>
  </si>
  <si>
    <t>TERMINAL CORTO 48520-01W00</t>
  </si>
  <si>
    <t>B7-03</t>
  </si>
  <si>
    <t>SOPORTE DE TRANSMISION MB-006602</t>
  </si>
  <si>
    <t>SOPORTE DE MOTOR12372-150517</t>
  </si>
  <si>
    <t>FILTRO DE AIRE HILUX 17801</t>
  </si>
  <si>
    <t>FILTRO DE ACEITE HILUX 90915</t>
  </si>
  <si>
    <t>FILTRO DE ACEITE PH8A</t>
  </si>
  <si>
    <t>FILTRO DE GAS-011F-1112</t>
  </si>
  <si>
    <t>TERMINAL DE GUIA A58520.3S525</t>
  </si>
  <si>
    <t>BANDA DELANTERA HILUX2011 SP-1222</t>
  </si>
  <si>
    <t>BANDA DE FRENO DELANTERA SP-4080</t>
  </si>
  <si>
    <t>FILTRO DE AIRE 16405-2B70A</t>
  </si>
  <si>
    <t>BUSSING BARA ESTA F.00027836</t>
  </si>
  <si>
    <t>BUSSING DE CATE 54542-E070</t>
  </si>
  <si>
    <t>BUSSING 54542-25610</t>
  </si>
  <si>
    <t>BARRA ESTABILIZAORA F.00027145</t>
  </si>
  <si>
    <t>BUSSING DE VIOLETA F.00024345</t>
  </si>
  <si>
    <t>CHAPALETA TRASERA</t>
  </si>
  <si>
    <t>PANTALLA DELANTERA IZQUIERDA</t>
  </si>
  <si>
    <t>GATO HIDRAULICO</t>
  </si>
  <si>
    <t>LLAVE DE RUEDAS</t>
  </si>
  <si>
    <t>TANQUE AUXILIAR FRONTIER</t>
  </si>
  <si>
    <t>B2-19</t>
  </si>
  <si>
    <t>CORREA 17405</t>
  </si>
  <si>
    <t>RETENEDOREA 413510</t>
  </si>
  <si>
    <t>RETENIDORA 32136-6.100</t>
  </si>
  <si>
    <t>TANQUE DE AGUA CAMION</t>
  </si>
  <si>
    <t>FILTRO DE GAS 011X84</t>
  </si>
  <si>
    <t>ACEITE ATF DE TRANSMISION AUTOMATICA</t>
  </si>
  <si>
    <t>CABEZOTE DE BATERIA</t>
  </si>
  <si>
    <t>CATRE DE ABAJO H4X4 NISSAN 54501-25</t>
  </si>
  <si>
    <t>MG-12</t>
  </si>
  <si>
    <t>MG-03</t>
  </si>
  <si>
    <t>MG-22</t>
  </si>
  <si>
    <t>OBSOLETO</t>
  </si>
  <si>
    <t>MG-04</t>
  </si>
  <si>
    <t>MG-18</t>
  </si>
  <si>
    <t>MG-35</t>
  </si>
  <si>
    <t>MG-20</t>
  </si>
  <si>
    <t>MG-64</t>
  </si>
  <si>
    <t>MG-44</t>
  </si>
  <si>
    <t>PISO</t>
  </si>
  <si>
    <t>TONER HP28</t>
  </si>
  <si>
    <t>COLUMNAR DE3</t>
  </si>
  <si>
    <t>COLUMNA DE 5 20</t>
  </si>
  <si>
    <t>ARMAZON DE ARCHIVO</t>
  </si>
  <si>
    <t>MG-38</t>
  </si>
  <si>
    <t>PENDAFLEX</t>
  </si>
  <si>
    <t>LABEL DE LLAVEROS</t>
  </si>
  <si>
    <t>MG-01</t>
  </si>
  <si>
    <t>BLOCKS DE PAGO 35  INICIAL</t>
  </si>
  <si>
    <t>MG-67</t>
  </si>
  <si>
    <t>BOOKS FORM. VETA DE GANADO</t>
  </si>
  <si>
    <t>BLOCK FORM SOLICITUD DE COMPRA</t>
  </si>
  <si>
    <t>BLOCK FORMREMISION DE ANIMALES</t>
  </si>
  <si>
    <t>BLOCK FORMA OPERACION  A COMPRA</t>
  </si>
  <si>
    <t>MG-73</t>
  </si>
  <si>
    <t>BLOCK FORM DIRECTOR ADM DPT DE COMPRAS</t>
  </si>
  <si>
    <t>BLOCK FORM RECIBO DE CAJA</t>
  </si>
  <si>
    <t>BLOCK FORM GERENCIA DE MINAS</t>
  </si>
  <si>
    <t>BLORCK FORM AUTORIZACION DE PAGO</t>
  </si>
  <si>
    <t>BLOCK FORM DE NOMBRAMIENTO</t>
  </si>
  <si>
    <t>BLORCK FORM UNIDAD MEDICA</t>
  </si>
  <si>
    <t>MG-70</t>
  </si>
  <si>
    <t>FUNADA NEGRA 17X22</t>
  </si>
  <si>
    <t>1523-001-0050-29</t>
  </si>
  <si>
    <t>1523-020-0006-14</t>
  </si>
  <si>
    <t>1523-020-0074-1</t>
  </si>
  <si>
    <t>1523-041-0001-25</t>
  </si>
  <si>
    <t>1523-122-0002-36</t>
  </si>
  <si>
    <t>1525-014-0011-33</t>
  </si>
  <si>
    <t>UBERIA DE BRONCE 3/8</t>
  </si>
  <si>
    <t>A2-12</t>
  </si>
  <si>
    <t>A1-07</t>
  </si>
  <si>
    <t>PEGATOD</t>
  </si>
  <si>
    <t>UNION PVC DE 1 1/2</t>
  </si>
  <si>
    <t>UNION UNIVERSAL HG 1 1/4</t>
  </si>
  <si>
    <t>EXTRACTOR</t>
  </si>
  <si>
    <t>PUNTA DE ESTRIA ·3</t>
  </si>
  <si>
    <t>1522-003-0009-83</t>
  </si>
  <si>
    <t>1523-024-0008-26</t>
  </si>
  <si>
    <t>1522-003-0001-3</t>
  </si>
  <si>
    <t>1522-003-0007-56</t>
  </si>
  <si>
    <t>1521-500-0007-30</t>
  </si>
  <si>
    <t>1522-031-0001-4</t>
  </si>
  <si>
    <t>1522-092-0030-32</t>
  </si>
  <si>
    <t>1522-092-0030-27</t>
  </si>
  <si>
    <t>1522-031-0010-91</t>
  </si>
  <si>
    <t>1525-010-0031-66</t>
  </si>
  <si>
    <t>B2-15</t>
  </si>
  <si>
    <t>DISPSADOR DE GRASA</t>
  </si>
  <si>
    <t>MANGUERA 0X1-ACEITE</t>
  </si>
  <si>
    <t>LIMPIA CRISTALES</t>
  </si>
  <si>
    <t>KALOBIN</t>
  </si>
  <si>
    <t>1521-000-0010</t>
  </si>
  <si>
    <t>CLORO LIQUIDO</t>
  </si>
  <si>
    <t>INCECTICIDA MAX FORCE</t>
  </si>
  <si>
    <t>JABON DE CUABA 50%</t>
  </si>
  <si>
    <t>A2-08</t>
  </si>
  <si>
    <t>DETERGENE EN POLVO 30/1</t>
  </si>
  <si>
    <t>A2-09</t>
  </si>
  <si>
    <t>MISTOLIN</t>
  </si>
  <si>
    <t>A2-10</t>
  </si>
  <si>
    <t>1522-002-0003</t>
  </si>
  <si>
    <t>DESCURTIDOR</t>
  </si>
  <si>
    <t>PISO-03</t>
  </si>
  <si>
    <t>ESCOBILLON PLASTICO DE 12</t>
  </si>
  <si>
    <t>1521-000-0030</t>
  </si>
  <si>
    <t>ESCOBILLA PLASTICA DE 12</t>
  </si>
  <si>
    <t>1521-600-0010</t>
  </si>
  <si>
    <t>FUNDAS PLASTICAS DE 55</t>
  </si>
  <si>
    <t>FARDO</t>
  </si>
  <si>
    <t>CRISTALIZADOR SELLADOR ROJO</t>
  </si>
  <si>
    <t>CERA DE PISO MAX 98</t>
  </si>
  <si>
    <t>CRISTALIZADOR SELLADOR</t>
  </si>
  <si>
    <t>TERMINAR  NISSAN  4X4 48520-35525</t>
  </si>
  <si>
    <t>ESTOPA DE HILO S/R</t>
  </si>
  <si>
    <t xml:space="preserve">EXITENCIA </t>
  </si>
  <si>
    <t>SUM SALIDAS</t>
  </si>
  <si>
    <t>SUM ENTRADAS</t>
  </si>
  <si>
    <t>CANT.INICIAL</t>
  </si>
  <si>
    <t>TOTAL</t>
  </si>
  <si>
    <t>CODIGO UNICO</t>
  </si>
  <si>
    <t>1522-201-0053-80BA-01</t>
  </si>
  <si>
    <t>1522-003-0006-54BA-02</t>
  </si>
  <si>
    <t>1522-031-0009-67BA-03</t>
  </si>
  <si>
    <t>1522-031-0011-76BA-03</t>
  </si>
  <si>
    <t>1522-102-0007-59BA-04</t>
  </si>
  <si>
    <t>1522-201-0051-94BA-04</t>
  </si>
  <si>
    <t>1522-102-0030-13BA-04</t>
  </si>
  <si>
    <t>1525-002-0003-20BA-04</t>
  </si>
  <si>
    <t>1525-002-0003-25BA-04</t>
  </si>
  <si>
    <t>1522-002-0001-6BA-04</t>
  </si>
  <si>
    <t>1522-101-0003-37B1-02</t>
  </si>
  <si>
    <t>1522-030-0002B1-02</t>
  </si>
  <si>
    <t>1522101-0009-4B1-02</t>
  </si>
  <si>
    <t>1521-092-0003-9B1-02</t>
  </si>
  <si>
    <t>1522-101-0012-65B1-02</t>
  </si>
  <si>
    <t>1522-101-0012-66B1-02</t>
  </si>
  <si>
    <t>1522-032-0002-19B1-02</t>
  </si>
  <si>
    <t>1523-092-0030-46B1-02</t>
  </si>
  <si>
    <t>1522-101-0003-81B1-02</t>
  </si>
  <si>
    <t>1522-032-0002-22B1-02</t>
  </si>
  <si>
    <t>1522-031-0002-18B1-03</t>
  </si>
  <si>
    <t>1522-003-0031-10B1-03</t>
  </si>
  <si>
    <t>1522-031-0006-10B1-03</t>
  </si>
  <si>
    <t>1523-003-0003-12B1-03</t>
  </si>
  <si>
    <t>1522-031-0005-3B1-03</t>
  </si>
  <si>
    <t>1522-003-0031-19B1-03</t>
  </si>
  <si>
    <t>1522-036-0001-11B1-04</t>
  </si>
  <si>
    <t>1522-036-0001-29B1-04</t>
  </si>
  <si>
    <t>1522-036-0011-5B1-04</t>
  </si>
  <si>
    <t>1522-036-0001-17B1-04</t>
  </si>
  <si>
    <t>1522-036-0001-50B1-04</t>
  </si>
  <si>
    <t>1522-201-0042-63B1-04</t>
  </si>
  <si>
    <t>1523-001-0052-78B1-05</t>
  </si>
  <si>
    <t>1522-102-0002-25B1-05</t>
  </si>
  <si>
    <t>1521-500-0007-90B1-06</t>
  </si>
  <si>
    <t>1521-500-0007-59B1-06</t>
  </si>
  <si>
    <t>1522-003-0006-18B1-07</t>
  </si>
  <si>
    <t>1523-003-0035-34B1-08</t>
  </si>
  <si>
    <t>1522-031-0002-59B1-08</t>
  </si>
  <si>
    <t>1522-003-0031-29B1-08</t>
  </si>
  <si>
    <t>155-003-0031-14B1-08</t>
  </si>
  <si>
    <t>1523-003-0031-17B1-08</t>
  </si>
  <si>
    <t>1522-031-0024-66B1-08</t>
  </si>
  <si>
    <t>1522-102-0007-70B1-09</t>
  </si>
  <si>
    <t>1521-500-0004-75B1-09</t>
  </si>
  <si>
    <t>1522-036-0002-76B1-09</t>
  </si>
  <si>
    <t>1522-036-0002-99B1-09</t>
  </si>
  <si>
    <t>1522-033-0002-78B1-09</t>
  </si>
  <si>
    <t>1522-101-0009-58B1-10</t>
  </si>
  <si>
    <t>1522-101-0009-80B1-10</t>
  </si>
  <si>
    <t>1522-031-0002-55B1-10</t>
  </si>
  <si>
    <t>1523-003-0003-72B1-11</t>
  </si>
  <si>
    <t>1522-003-0004-85B1-12</t>
  </si>
  <si>
    <t>1522-003-0004-83B1-12</t>
  </si>
  <si>
    <t>1522-031-0007-1B1-13</t>
  </si>
  <si>
    <t>1522-031-0030-2B1-13</t>
  </si>
  <si>
    <t>1522-101-0004-24B1-13</t>
  </si>
  <si>
    <t>1523-003-0031-55B1-13</t>
  </si>
  <si>
    <t>1523-003-0031-86B1-13</t>
  </si>
  <si>
    <t>1522-031-0002-20B1-13</t>
  </si>
  <si>
    <t>1522-201-0052-97B1-14</t>
  </si>
  <si>
    <t>1522-201-0051-94B1-14</t>
  </si>
  <si>
    <t>1522-102-0009-46B1-14</t>
  </si>
  <si>
    <t>1522-201-0053-55B1-14</t>
  </si>
  <si>
    <t>1521-092-0030-63B1-15</t>
  </si>
  <si>
    <t>1521-092-0030-41B1-15</t>
  </si>
  <si>
    <t>1522-036-00002-6B1-15</t>
  </si>
  <si>
    <t>1522-201-0051-91B2-01</t>
  </si>
  <si>
    <t>1522-201-0051-83B2-01</t>
  </si>
  <si>
    <t>1522-201-0053-24B2-01</t>
  </si>
  <si>
    <t>1522-201-0052-9B2-01</t>
  </si>
  <si>
    <t>1522-003-0004-75B2-02</t>
  </si>
  <si>
    <t>1522-003-0009-78B2-02</t>
  </si>
  <si>
    <t>1522-003-0004-76B2-02</t>
  </si>
  <si>
    <t>1522-001-0001-56B2-02</t>
  </si>
  <si>
    <t>1522-003-0009-69B2-03</t>
  </si>
  <si>
    <t>1522-003-0009-73B2-03</t>
  </si>
  <si>
    <t>1522-001-0007-33B2-03</t>
  </si>
  <si>
    <t>1522-201-0007-32B2-03</t>
  </si>
  <si>
    <t>1522-201-0051-18B2-03</t>
  </si>
  <si>
    <t>1522-201-0051-113B2-03</t>
  </si>
  <si>
    <t>1523-005-0005-86B2-04</t>
  </si>
  <si>
    <t>1525-002-0033-44B2-04</t>
  </si>
  <si>
    <t>1522-031-0025-70B2-04</t>
  </si>
  <si>
    <t>1522-031-0024-44B2-05</t>
  </si>
  <si>
    <t>1522-201-0020-80B2-05</t>
  </si>
  <si>
    <t>1522-031-0030-30B2-05</t>
  </si>
  <si>
    <t>1522-102-0014-23B2-05</t>
  </si>
  <si>
    <t>1525-002-0033-98B2-06</t>
  </si>
  <si>
    <t>1522-101-0003-79B2-07</t>
  </si>
  <si>
    <t>1522-001-0001-39B2-09</t>
  </si>
  <si>
    <t>1522-003-0004-2B2-09</t>
  </si>
  <si>
    <t>1522-001-0007-56B2-09</t>
  </si>
  <si>
    <t>1522-003-0003-82B2-09</t>
  </si>
  <si>
    <t>1522-003-0004-30B2-09</t>
  </si>
  <si>
    <t>1521-500-0007-41B2-09</t>
  </si>
  <si>
    <t>1522-003-0007-11B2-09</t>
  </si>
  <si>
    <t>1522-038-0001-7B2-10</t>
  </si>
  <si>
    <t>1522-201-0052-32B2-11</t>
  </si>
  <si>
    <t>1530-800-0001-13B2-12</t>
  </si>
  <si>
    <t>1522-201-0051-71B2-12</t>
  </si>
  <si>
    <t>1522-101-0003-13B2-13</t>
  </si>
  <si>
    <t>1521-500-0005-18B2-13</t>
  </si>
  <si>
    <t>1521-500-0005-17B2-13</t>
  </si>
  <si>
    <t>1522-101-0003-60B2-13</t>
  </si>
  <si>
    <t>1522-035-0001-70B2-13</t>
  </si>
  <si>
    <t>1522-033-0001-89B2-14</t>
  </si>
  <si>
    <t>1522-201-0041-34B2-14</t>
  </si>
  <si>
    <t>1522-201-0038-3B2-16</t>
  </si>
  <si>
    <t>1522-021-0053-79B2-17</t>
  </si>
  <si>
    <t>1522-201-0053-11B2-17</t>
  </si>
  <si>
    <t>1522-101-0009-123B2-18</t>
  </si>
  <si>
    <t>1522-101-0011-47B2-18</t>
  </si>
  <si>
    <t>1523-101-0020-12B2-18</t>
  </si>
  <si>
    <t>1522-101-0011-48B2-18</t>
  </si>
  <si>
    <t>1523-003-0001-82B2-18</t>
  </si>
  <si>
    <t>1522-021-0003-23B2-18</t>
  </si>
  <si>
    <t>1522-031-0011-61B2-18</t>
  </si>
  <si>
    <t>1522-012-0002-35B2-18</t>
  </si>
  <si>
    <t>1523-001-0055-21B2-18</t>
  </si>
  <si>
    <t>1522-201-0038-39B2-18</t>
  </si>
  <si>
    <t>1522-031-0020-14B2-18</t>
  </si>
  <si>
    <t>1522-201-0055-3B2-18</t>
  </si>
  <si>
    <t>1522-033-0001-33B2-19</t>
  </si>
  <si>
    <t>1523-003-0031-69B2-20</t>
  </si>
  <si>
    <t>1523-001-0079-82B2-20</t>
  </si>
  <si>
    <t>1522-033-0006-39B2-20</t>
  </si>
  <si>
    <t>1523-001-0079-83B2-20</t>
  </si>
  <si>
    <t>1525-003-0293-4B2-22</t>
  </si>
  <si>
    <t>1522-031-0011-73B2-23</t>
  </si>
  <si>
    <t>1522-031-0009-89B2-23</t>
  </si>
  <si>
    <t>1522-031-0010-111B2-23</t>
  </si>
  <si>
    <t>1522-031-0033-36B2-23</t>
  </si>
  <si>
    <t>1522-031-0011-68B2-24</t>
  </si>
  <si>
    <t>1522-031-0010-92B2-24</t>
  </si>
  <si>
    <t>1522-031-0011-20B2-24</t>
  </si>
  <si>
    <t>1522-031-0011-15B2-24</t>
  </si>
  <si>
    <t>1522-031-0010-101B2-24</t>
  </si>
  <si>
    <t>1522-031-0033-69B2-24</t>
  </si>
  <si>
    <t>1522-201-0055-59B2-25</t>
  </si>
  <si>
    <t>1522-201-0055-60B2-25</t>
  </si>
  <si>
    <t>1522-201-0055-61B2-25</t>
  </si>
  <si>
    <t>1522-201-0055-62B2-25</t>
  </si>
  <si>
    <t>1522-201-0055-63B2-25</t>
  </si>
  <si>
    <t>1522-201-0055-64B2-25</t>
  </si>
  <si>
    <t>1522-201-0055-65B2-25</t>
  </si>
  <si>
    <t>1522-201-0055-66B2-25</t>
  </si>
  <si>
    <t>1522-201-0055-67B2-25</t>
  </si>
  <si>
    <t>1522-201-0055-68B2-25</t>
  </si>
  <si>
    <t>1522-201-0055-69B2-25</t>
  </si>
  <si>
    <t>1522-201-0055-70B2-25</t>
  </si>
  <si>
    <t>1522-102-0030-4B2-25</t>
  </si>
  <si>
    <t>1522-201-0051-79B2-25</t>
  </si>
  <si>
    <t>1521-500-0004-76B2-26</t>
  </si>
  <si>
    <t>1523-036-0003-41B2-27</t>
  </si>
  <si>
    <t>1522-201-0051-35B3-03</t>
  </si>
  <si>
    <t>1522-032-0001-39B3-03</t>
  </si>
  <si>
    <t>1523-001-0055-21B3-03</t>
  </si>
  <si>
    <t>1521-500-0007-78B3-03</t>
  </si>
  <si>
    <t>1524-100-0003-83B3-043</t>
  </si>
  <si>
    <t>1522-001-0007-59 B3-043</t>
  </si>
  <si>
    <t>1522-031-0024-77B3-043</t>
  </si>
  <si>
    <t>1522-101-0008-57B3-05</t>
  </si>
  <si>
    <t>1522-0001-0010-2B3-05</t>
  </si>
  <si>
    <t>1522-001-0006-101B3-06</t>
  </si>
  <si>
    <t>1522-001-0010-69B3-06</t>
  </si>
  <si>
    <t>1522-004-0001-26B3-07</t>
  </si>
  <si>
    <t>1529-001-0062-89B3-07</t>
  </si>
  <si>
    <t>1522-003-0007-24B3-10</t>
  </si>
  <si>
    <t>1522-003-0007-54B3-10</t>
  </si>
  <si>
    <t>1522-003-0007-52B3-10</t>
  </si>
  <si>
    <t>1522-003-0007-49B3-10</t>
  </si>
  <si>
    <t>1522-003-00075-5B3-10</t>
  </si>
  <si>
    <t>1522-0003-0007-50B3-10</t>
  </si>
  <si>
    <t>1522-003-0007-51B3-10</t>
  </si>
  <si>
    <t>1522-003-0007-53B3-10</t>
  </si>
  <si>
    <t>1522-500-0003-36B3-16</t>
  </si>
  <si>
    <t>1522-201-0002-59B3-17</t>
  </si>
  <si>
    <t>1523-006-0002-8B3-17</t>
  </si>
  <si>
    <t>1523-004-0031-27B3-17</t>
  </si>
  <si>
    <t>1522-201-0027-1B3-17</t>
  </si>
  <si>
    <t>1522-201-0052-13B3-17</t>
  </si>
  <si>
    <t>1523-004-0031-4B3-17</t>
  </si>
  <si>
    <t>1522-031-0026B3-17</t>
  </si>
  <si>
    <t>1523-006-0006-39B3-17</t>
  </si>
  <si>
    <t>1523-003-0001-88B3-17</t>
  </si>
  <si>
    <t>1522-001-0009-24B3-17</t>
  </si>
  <si>
    <t>1529-001-0062-13B3-17</t>
  </si>
  <si>
    <t>1525-003-0010-12B3-17</t>
  </si>
  <si>
    <t>1523-001-0001-40B3-17</t>
  </si>
  <si>
    <t>1523-002-0005-29B3-18</t>
  </si>
  <si>
    <t>1522-031-0011-91B3-18</t>
  </si>
  <si>
    <t>1523-001-0077-49B3-18</t>
  </si>
  <si>
    <t>1523-003-0001-80B3-18</t>
  </si>
  <si>
    <t>1522-031-0012-53B3-20</t>
  </si>
  <si>
    <t>1522-031-0012-52B3-21</t>
  </si>
  <si>
    <t>1522-003-0009-66B3-22</t>
  </si>
  <si>
    <t>1522-101-0010-10B3-23</t>
  </si>
  <si>
    <t>1522-100-0006-19B3-23</t>
  </si>
  <si>
    <t>1529-001-0062-80B3-23</t>
  </si>
  <si>
    <t>1522-101-0009-43B3-24</t>
  </si>
  <si>
    <t>1522-031-0024-89B3-24</t>
  </si>
  <si>
    <t>1523-003-0031-38B3-24</t>
  </si>
  <si>
    <t>1522-031-0002-49B3-24</t>
  </si>
  <si>
    <t>1522-031-0003-36B3-24</t>
  </si>
  <si>
    <t>1522-101-0001-18B3-24</t>
  </si>
  <si>
    <t>1523-031-0002-50B3-24</t>
  </si>
  <si>
    <t>1522-201-0038-19B3-25</t>
  </si>
  <si>
    <t>1525-004-0635-9B3-25</t>
  </si>
  <si>
    <t>1525-004-0635-1B3-25</t>
  </si>
  <si>
    <t>1522-031-0002-42B3-25</t>
  </si>
  <si>
    <t>1525-016-0049-41B3-25</t>
  </si>
  <si>
    <t>1522-031-0024-45B3-25</t>
  </si>
  <si>
    <t>1522-033-0002-15B3-26</t>
  </si>
  <si>
    <t>1522-033-0006-63B3-26</t>
  </si>
  <si>
    <t>1520-000-0020-23B3-26</t>
  </si>
  <si>
    <t>1522-031-0006-39B3-26</t>
  </si>
  <si>
    <t>1523-031-0005-13B3-26</t>
  </si>
  <si>
    <t>1522-036-0001-49B3-26</t>
  </si>
  <si>
    <t>1522-031-0012-46B3-27</t>
  </si>
  <si>
    <t>1522-031-0012-69B3-28</t>
  </si>
  <si>
    <t>1523-020-0041-56C1-01</t>
  </si>
  <si>
    <t>1523-001-0052-84PATIO</t>
  </si>
  <si>
    <t>1523-001-0052-83PATIO</t>
  </si>
  <si>
    <t>1523-022-0004-96PATIO</t>
  </si>
  <si>
    <t>1523-020-0009-60PATIO</t>
  </si>
  <si>
    <t>1523-001-0053-13PATIO</t>
  </si>
  <si>
    <t>1523-022-0004-26PATIO</t>
  </si>
  <si>
    <t>1523-020-0010-01PATIO</t>
  </si>
  <si>
    <t>1523-001-0052-86PATIO</t>
  </si>
  <si>
    <t>1523-013-0002-78PATIO</t>
  </si>
  <si>
    <t>1523-001-0052-85PATIO</t>
  </si>
  <si>
    <t>1521-042-0003-29MG-09</t>
  </si>
  <si>
    <t>1521-012-0001MG-8</t>
  </si>
  <si>
    <t>1521-700-0016-4MG-8</t>
  </si>
  <si>
    <t>1521-700-0016-2MG-8</t>
  </si>
  <si>
    <t>1521-037-0001MG-8</t>
  </si>
  <si>
    <t>1521-001-0027-1MG-12</t>
  </si>
  <si>
    <t>1521-002-0002-11MG-11</t>
  </si>
  <si>
    <t>1521-027-0001MG-8</t>
  </si>
  <si>
    <t>1521-042-0003-1MG-8</t>
  </si>
  <si>
    <t>1521-031-0001MG-8</t>
  </si>
  <si>
    <t>1521-007-0003-2MG-3</t>
  </si>
  <si>
    <t>1521-011-0001MG-9</t>
  </si>
  <si>
    <t>1521-002-0017MG-9</t>
  </si>
  <si>
    <t>1521-002-0004MG-9</t>
  </si>
  <si>
    <t>1521-002-0001MG-10</t>
  </si>
  <si>
    <t>1521-002-0002-12MG-11</t>
  </si>
  <si>
    <t>1521-002-0002-1MG-11</t>
  </si>
  <si>
    <t>1521-009-0001MG-03</t>
  </si>
  <si>
    <t>1521-009-0002-3MG-10</t>
  </si>
  <si>
    <t>1521-014-0002MG-15</t>
  </si>
  <si>
    <t>1521-014-0001-1MG-9</t>
  </si>
  <si>
    <t>1521-007-0001-1MG-9</t>
  </si>
  <si>
    <t>1521-002-0005MG-9</t>
  </si>
  <si>
    <t>1525-007-0003-11MG-10</t>
  </si>
  <si>
    <t>1521-008-0002-1MG-09</t>
  </si>
  <si>
    <t>1521-028-0002MG-08</t>
  </si>
  <si>
    <t>1521-008-0002MG-08</t>
  </si>
  <si>
    <t>1521-008-0001MG-03</t>
  </si>
  <si>
    <t>1521-036-0001MG-9</t>
  </si>
  <si>
    <t>1521-021-0001MG-09</t>
  </si>
  <si>
    <t>1521-031-0002MG-10</t>
  </si>
  <si>
    <t>1521-039-0001MG-02</t>
  </si>
  <si>
    <t>1521-042-0003-27MG-10</t>
  </si>
  <si>
    <t>1521-042-0003-24MG-10</t>
  </si>
  <si>
    <t>1521-042-0003-2MG-10</t>
  </si>
  <si>
    <t>1521-042-0003-1MG-75</t>
  </si>
  <si>
    <t>1521-001-0027MG-10</t>
  </si>
  <si>
    <t>1521-034-0001MG-22</t>
  </si>
  <si>
    <t>1521-043-0032-1MG-22</t>
  </si>
  <si>
    <t>1521-043-0036-1MG-23</t>
  </si>
  <si>
    <t>1521-043-0023MG-13</t>
  </si>
  <si>
    <t>1521-043-0022-21MG-13</t>
  </si>
  <si>
    <t>1521-020-0005MG-13</t>
  </si>
  <si>
    <t>1521-305-5000-1MG-12</t>
  </si>
  <si>
    <t>1521-020-0001MG-13</t>
  </si>
  <si>
    <t>1521-033-0001-3MG-14</t>
  </si>
  <si>
    <t>1521-043-0027-4MG-14</t>
  </si>
  <si>
    <t>1521-043-0027MG-14</t>
  </si>
  <si>
    <t>1521026-0001-12MG-14</t>
  </si>
  <si>
    <t>1521-026-0001-3MG-15</t>
  </si>
  <si>
    <t>1521-030-0003-2MG-15</t>
  </si>
  <si>
    <t>1521-014-0002-5MG-16</t>
  </si>
  <si>
    <t>1521-032-0002MG-15</t>
  </si>
  <si>
    <t>1521-010-0001MG-04</t>
  </si>
  <si>
    <t>1521-031-0002-32MG-15</t>
  </si>
  <si>
    <t>1521-008-0003-3MG-15</t>
  </si>
  <si>
    <t>1521-008-0003-4MG-15</t>
  </si>
  <si>
    <t>1521-036-0002MG-15</t>
  </si>
  <si>
    <t>1521-005-0001MG-15</t>
  </si>
  <si>
    <t>1521-043-0009MG-09</t>
  </si>
  <si>
    <t>1521-026-0003-1MG-09</t>
  </si>
  <si>
    <t>1521-036-0003-1MG-16</t>
  </si>
  <si>
    <t>1521-011-0001-1MG-16</t>
  </si>
  <si>
    <t>1521-043-0002MG-16</t>
  </si>
  <si>
    <t>1521-042-0003-24MG-16</t>
  </si>
  <si>
    <t>1521-020-0002MG-17</t>
  </si>
  <si>
    <t>1521-019-0001MG-39</t>
  </si>
  <si>
    <t>1521-020-0004-1MG-17</t>
  </si>
  <si>
    <t>1521-022-0001MG-40</t>
  </si>
  <si>
    <t>1521-016-0002MG-04</t>
  </si>
  <si>
    <t>1521-016-0001MG-04</t>
  </si>
  <si>
    <t>1521-003-0006MG-18</t>
  </si>
  <si>
    <t>1521-003-0002MG-18</t>
  </si>
  <si>
    <t>1521-003-0001MG-18</t>
  </si>
  <si>
    <t>1521-003-0005MG-19</t>
  </si>
  <si>
    <t>1521-003-0007MG-19</t>
  </si>
  <si>
    <t>1521-003-0004MG-19</t>
  </si>
  <si>
    <t>1521-016-0005MG-19</t>
  </si>
  <si>
    <t>1521-003-0008MG-19</t>
  </si>
  <si>
    <t>1521-043-0042-12MG-21</t>
  </si>
  <si>
    <t>1521-043-0032-15MG-21</t>
  </si>
  <si>
    <t>1522-003-0004-18MG-22</t>
  </si>
  <si>
    <t>1521-043-0022-26MG-26</t>
  </si>
  <si>
    <t>1521-044-0003MG-25</t>
  </si>
  <si>
    <t>1521-092-0009-4MG-25</t>
  </si>
  <si>
    <t>1521-043-0028-23MG-22</t>
  </si>
  <si>
    <t>1521-099-0053-24MG-25</t>
  </si>
  <si>
    <t>1521-043-0022-19MG-24</t>
  </si>
  <si>
    <t>1521-044-0006MG-22</t>
  </si>
  <si>
    <t>1521-043-0017MG-27</t>
  </si>
  <si>
    <t>1521-043-0043-27MG-31</t>
  </si>
  <si>
    <t>1521-092-0003-46MG-24</t>
  </si>
  <si>
    <t>1521-043-0029-3MG-35</t>
  </si>
  <si>
    <t>1521-043-0043-15MG-28</t>
  </si>
  <si>
    <t>1521-043-0043-13MG-28</t>
  </si>
  <si>
    <t>1521-043-0043-12MG-28</t>
  </si>
  <si>
    <t>1521-043-0043-14MG-28</t>
  </si>
  <si>
    <t>1521-043-0022-34MG-28</t>
  </si>
  <si>
    <t>1521-043-0043-31MG-28</t>
  </si>
  <si>
    <t>1521-043-0043-30MG-28</t>
  </si>
  <si>
    <t>1521-043-0022-9MG-33</t>
  </si>
  <si>
    <t>1521-043-0022-31MG-33</t>
  </si>
  <si>
    <t>1521-043-0022-34MG-31</t>
  </si>
  <si>
    <t>1521-043-0022-32MG-33</t>
  </si>
  <si>
    <t>1521-043-0043-26MG-28</t>
  </si>
  <si>
    <t>1521-043-0043-26MG-31</t>
  </si>
  <si>
    <t>1521-043-0029-24MG-29</t>
  </si>
  <si>
    <t>1521-092-0003-29MG-32</t>
  </si>
  <si>
    <t>1521-043-0038-8MG-23</t>
  </si>
  <si>
    <t>1521-043-0028-24MG-27</t>
  </si>
  <si>
    <t>1521-043-0022-8MG-33</t>
  </si>
  <si>
    <t>1521-029-0001MG-20</t>
  </si>
  <si>
    <t>1521-043-0029-21MG-34</t>
  </si>
  <si>
    <t>1521-043-0004-26MG-34</t>
  </si>
  <si>
    <t>1521-043-0042-4MG-34</t>
  </si>
  <si>
    <t>1521-043-0031MG-34</t>
  </si>
  <si>
    <t>1521-043-0004-25MG-34</t>
  </si>
  <si>
    <t>1521-043-0004-19MG-34</t>
  </si>
  <si>
    <t>1521-043-0042-16MG-34</t>
  </si>
  <si>
    <t>1521-043-0042-15MG-34</t>
  </si>
  <si>
    <t>1521-043-0042-5MG-34</t>
  </si>
  <si>
    <t>1521-043-0044-1MG-34</t>
  </si>
  <si>
    <t>1521-043-0044MG-34</t>
  </si>
  <si>
    <t>1521-043-0029-18MG-34</t>
  </si>
  <si>
    <t>1521-092-0003-15MG-26</t>
  </si>
  <si>
    <t>1521-043-0044-35MG29</t>
  </si>
  <si>
    <t>1521-043-0021-1MG-31</t>
  </si>
  <si>
    <t>1521-043-0029-23MG-29</t>
  </si>
  <si>
    <t>1521-043-0029-20MG-34</t>
  </si>
  <si>
    <t>1521-043-0028-67MG-34</t>
  </si>
  <si>
    <t>1521-001-0005MG-45</t>
  </si>
  <si>
    <t>1521-022-0002MG-40</t>
  </si>
  <si>
    <t>1521-040-0002MG-39</t>
  </si>
  <si>
    <t>1521-026-0001-7MG-09</t>
  </si>
  <si>
    <t>1521-043-0029-1MG-43</t>
  </si>
  <si>
    <t>1521-024-0002MG-41</t>
  </si>
  <si>
    <t>1521-001-0004-1MG-57</t>
  </si>
  <si>
    <t>1521-001-0004MG-64</t>
  </si>
  <si>
    <t>1521-001-0003-1MG-43</t>
  </si>
  <si>
    <t>1521-001-0019MG-43</t>
  </si>
  <si>
    <t>1521-001-0016MG-43</t>
  </si>
  <si>
    <t>1521-318-0037-2MG-43</t>
  </si>
  <si>
    <t>1521-024-0003MG-41</t>
  </si>
  <si>
    <t>1521-001-0027-1MG-46</t>
  </si>
  <si>
    <t>1521-016-0007MG-44</t>
  </si>
  <si>
    <t>1521-900-0080MG-48</t>
  </si>
  <si>
    <t>1521-020-0003MG-49</t>
  </si>
  <si>
    <t>1521-001-0013MG-54</t>
  </si>
  <si>
    <t>1521-001-0004-3MG-62</t>
  </si>
  <si>
    <t>1521-001-0002PISO</t>
  </si>
  <si>
    <t>1521-001-0001PISO</t>
  </si>
  <si>
    <t>1521-001-0016-1MG-62</t>
  </si>
  <si>
    <t>1521-001-0023MG-62</t>
  </si>
  <si>
    <t>1521-001-0022MG-62</t>
  </si>
  <si>
    <t>1521-001-0018-1MG-62</t>
  </si>
  <si>
    <t>1521-080-0001-13MG-62</t>
  </si>
  <si>
    <t>1521-001-0029-01MG-62</t>
  </si>
  <si>
    <t>1521-900-0065-1PISO</t>
  </si>
  <si>
    <t>1521-001-0018MG-68</t>
  </si>
  <si>
    <t>1521-001-0030MG-66</t>
  </si>
  <si>
    <t>1521-001-0028-1MG-77</t>
  </si>
  <si>
    <t>1521-080-0001-3MG-79</t>
  </si>
  <si>
    <t>1521-016-0006MG-8</t>
  </si>
  <si>
    <t>1521-043-0022-15MG-24</t>
  </si>
  <si>
    <t>1521-080-0002-24MG-81</t>
  </si>
  <si>
    <t>1521-006-0003-19A1-01</t>
  </si>
  <si>
    <t>1523-003-0003-21A1-01</t>
  </si>
  <si>
    <t>1523-006-0003-17A1-02</t>
  </si>
  <si>
    <t>1522-006-0003-15A1-02</t>
  </si>
  <si>
    <t>1523-0060073-62A1-03</t>
  </si>
  <si>
    <t>1523-006-0002-54A1-04</t>
  </si>
  <si>
    <t>1523-006-0003-32A1-03</t>
  </si>
  <si>
    <t>1522-201-0042-19A1-05</t>
  </si>
  <si>
    <t>1522-500-0001-59A1-06</t>
  </si>
  <si>
    <t>1523-006-000253A1-06</t>
  </si>
  <si>
    <t>1523-006-0002-68A1-10</t>
  </si>
  <si>
    <t>1523-006-000256A1-10</t>
  </si>
  <si>
    <t>1523-006-0003-22 A1-10</t>
  </si>
  <si>
    <t>1522-500-0001-16A1-11</t>
  </si>
  <si>
    <t>1522-500-0001-79A1-11</t>
  </si>
  <si>
    <t>1522-500-001-44A1-11</t>
  </si>
  <si>
    <t>1522-500-0001-17A1-11</t>
  </si>
  <si>
    <t>1522-500-0001-35A1-11</t>
  </si>
  <si>
    <t>1522-500-0002-9A1-11</t>
  </si>
  <si>
    <t>1523-103-0020-9A1-11</t>
  </si>
  <si>
    <t>1522-001-0009-74A1-11</t>
  </si>
  <si>
    <t>1522-500-0001-68A1-11</t>
  </si>
  <si>
    <t>1521-500-0004-69A1-11</t>
  </si>
  <si>
    <t>1521-500-0011-4A1-12</t>
  </si>
  <si>
    <t>1521-500-0011-5A1-12</t>
  </si>
  <si>
    <t>1521-500-0011-6A1-12</t>
  </si>
  <si>
    <t>1523-001-0078-59A1-12</t>
  </si>
  <si>
    <t>1522-102-0002-50A1-12</t>
  </si>
  <si>
    <t>1523-001-0061-20A1-12</t>
  </si>
  <si>
    <t>1523-001-0061-2A1-12</t>
  </si>
  <si>
    <t>1522-001-0009-73A2-13</t>
  </si>
  <si>
    <t>1523-006-0003-20A2-13</t>
  </si>
  <si>
    <t>1523-006-0007-26A2-13</t>
  </si>
  <si>
    <t>1523-006-0073-55A2-13</t>
  </si>
  <si>
    <t>1523-001-0048-56A2-13</t>
  </si>
  <si>
    <t>1523-006-0010-20A2-13</t>
  </si>
  <si>
    <t>1523-006-0010-33A2-13</t>
  </si>
  <si>
    <t>1525-017-0001A2-14</t>
  </si>
  <si>
    <t>1523-006-0072-1A2-14</t>
  </si>
  <si>
    <t>1523-001-0040-1A2-14</t>
  </si>
  <si>
    <t>1523-001-0040-29A2-14</t>
  </si>
  <si>
    <t>1523-006-0073-41A2-15</t>
  </si>
  <si>
    <t>1523-006-0073-96A2-15</t>
  </si>
  <si>
    <t>1523-006-0073-42A2-15</t>
  </si>
  <si>
    <t>INGENIOA2-16</t>
  </si>
  <si>
    <t>1523-003-0001-4A2-16</t>
  </si>
  <si>
    <t>1523-001-0004-59A2-16</t>
  </si>
  <si>
    <t>1523-003-0050-29A2-17</t>
  </si>
  <si>
    <t>1523-003-0050-14A2-17</t>
  </si>
  <si>
    <t>1523-001-0053-51A2-17</t>
  </si>
  <si>
    <t>1525-005-0050-25A2-19</t>
  </si>
  <si>
    <t>1523-006-0008-17A2-20</t>
  </si>
  <si>
    <t>1523-006-0007-1A2-20</t>
  </si>
  <si>
    <t>1523-006-0005-44A2-20</t>
  </si>
  <si>
    <t>1523-006-0006-60A2-20</t>
  </si>
  <si>
    <t>1523-103-0020-16A2-20</t>
  </si>
  <si>
    <t>1523-006-0005-1A2-21</t>
  </si>
  <si>
    <t>1523-001-0072-1A2-21</t>
  </si>
  <si>
    <t>1523-006-0073-46A2-21</t>
  </si>
  <si>
    <t>1525-009-0025-12A2-21</t>
  </si>
  <si>
    <t>1522-004-0005-2A2-21</t>
  </si>
  <si>
    <t>1523-006-0073-49A2-21</t>
  </si>
  <si>
    <t>1523-004-0002-6A2-22</t>
  </si>
  <si>
    <t>1523-001-0060-8A2-22</t>
  </si>
  <si>
    <t>1523-004-0002-7A2-22</t>
  </si>
  <si>
    <t>1523-001-0052-50A2-22</t>
  </si>
  <si>
    <t>1523-001-0052-3A2-22</t>
  </si>
  <si>
    <t>1523-020-0009-12A2-22</t>
  </si>
  <si>
    <t>1523-006-0073-26A2-22</t>
  </si>
  <si>
    <t>1523-006-0074-9A2-22</t>
  </si>
  <si>
    <t>1523-001-0048-17A2-22</t>
  </si>
  <si>
    <t>1523-006-0073-36A2-24</t>
  </si>
  <si>
    <t>1523-000-0017-6A3-01</t>
  </si>
  <si>
    <t>1521-000-0001-2A3-01</t>
  </si>
  <si>
    <t>1523-000-0017-18A3-02</t>
  </si>
  <si>
    <t>1521-010-0001-33A3-02</t>
  </si>
  <si>
    <t>1523-005-0001-69A3-02</t>
  </si>
  <si>
    <t>1523-011-0002-5A3-02</t>
  </si>
  <si>
    <t>1523-001-0041-9A3-03</t>
  </si>
  <si>
    <t>1525-002-0005-2A3-03</t>
  </si>
  <si>
    <t>1523-001-0058-61A3-03</t>
  </si>
  <si>
    <t>1521-002-0007-9A3-03</t>
  </si>
  <si>
    <t>1521-002-0002-26A3-03</t>
  </si>
  <si>
    <t>1523-001-0054-27A3-03</t>
  </si>
  <si>
    <t>1522-002-0005-13A3-03</t>
  </si>
  <si>
    <t>1522-002-0002-6A3-03</t>
  </si>
  <si>
    <t>1523-001-0056-6A3-03</t>
  </si>
  <si>
    <t>1523-001-0056-32A3-03</t>
  </si>
  <si>
    <t>1523-001-0054-46A3-03</t>
  </si>
  <si>
    <t>1523-001-0050-6A3-03</t>
  </si>
  <si>
    <t>1522-002-0003-16A3-04</t>
  </si>
  <si>
    <t>1523-000-0017-10A3-04</t>
  </si>
  <si>
    <t>1523-020-0009-17A3-04</t>
  </si>
  <si>
    <t>1523-020-0009-16A3-04</t>
  </si>
  <si>
    <t>1523-001-0055-92A3-04</t>
  </si>
  <si>
    <t>1523-001-0055-39A3-04</t>
  </si>
  <si>
    <t>1523-006-0073-86A3-05</t>
  </si>
  <si>
    <t>1523-003-0030-15A3-07</t>
  </si>
  <si>
    <t>1523-020-0032-1A3-08</t>
  </si>
  <si>
    <t>1523-020-0013A3-08</t>
  </si>
  <si>
    <t>1523-024-0001-22A3-09</t>
  </si>
  <si>
    <t>1525-000-0001-1A3-09</t>
  </si>
  <si>
    <t>1523-001-0054-21A3-09</t>
  </si>
  <si>
    <t>1523-024-0002-13A3-09</t>
  </si>
  <si>
    <t>1523-001-0053-66A3-10</t>
  </si>
  <si>
    <t>1523-001-0053-60A3-10</t>
  </si>
  <si>
    <t>1523-024-0006-13A3-10</t>
  </si>
  <si>
    <t>1523-001-0053A3-10</t>
  </si>
  <si>
    <t>1523-001-0051-2A3-10</t>
  </si>
  <si>
    <t>1523-001-0059-4A3-10</t>
  </si>
  <si>
    <t>1523-001-0059-1A3-10</t>
  </si>
  <si>
    <t>1523-001-0051-3A3-10</t>
  </si>
  <si>
    <t>1523-001-0056-46A3-10</t>
  </si>
  <si>
    <t>1523-001-0051-16A3-10</t>
  </si>
  <si>
    <t>1523-001-0054-60A3-10</t>
  </si>
  <si>
    <t>1523-001-0054-15A3-10</t>
  </si>
  <si>
    <t>1523-001-0056-65A3-10</t>
  </si>
  <si>
    <t>1523-024-0002-72A3-10</t>
  </si>
  <si>
    <t>1523-024-0001-26A3-10</t>
  </si>
  <si>
    <t>1523-001-0056-20A3-11</t>
  </si>
  <si>
    <t>1523-001-0057-53A3-11</t>
  </si>
  <si>
    <t>1523-001-0056-3A3-11</t>
  </si>
  <si>
    <t>1523-001-0051-44A3-11</t>
  </si>
  <si>
    <t>1523-001-0051-25A3-11</t>
  </si>
  <si>
    <t>1523-020-0038-15A3-11</t>
  </si>
  <si>
    <t>1523-001-0052-30A3-12</t>
  </si>
  <si>
    <t>1523-001-0051-5A3-12</t>
  </si>
  <si>
    <t>1523-001-0001-44A3-12</t>
  </si>
  <si>
    <t>1523-001-0001-35A3-12</t>
  </si>
  <si>
    <t>1523-001-0054-30A3-12</t>
  </si>
  <si>
    <t>1523-001-0054-24A3-12</t>
  </si>
  <si>
    <t>1523-001-0001-45A3-12</t>
  </si>
  <si>
    <t>1522-0020-0009-89A3-12</t>
  </si>
  <si>
    <t>1523-024-0002-26A3-12</t>
  </si>
  <si>
    <t>1523-001-0001-46A3-12</t>
  </si>
  <si>
    <t>1523-001-0050-77A3-12</t>
  </si>
  <si>
    <t>1523-001-0051-53A3-12</t>
  </si>
  <si>
    <t>1523-001-0051-54A3-12</t>
  </si>
  <si>
    <t>1523-001-0051-20A3-12</t>
  </si>
  <si>
    <t>1523-001-0051-42A3-12</t>
  </si>
  <si>
    <t>1523-020-0011-71A3-12</t>
  </si>
  <si>
    <t>1523-020-0011-64A3-12</t>
  </si>
  <si>
    <t>1523-020-0011-69A3-12</t>
  </si>
  <si>
    <t>1523-001-0052-13A3-12</t>
  </si>
  <si>
    <t>1523-001-0052-14A3-12</t>
  </si>
  <si>
    <t>1523-020-0011-63A3-12</t>
  </si>
  <si>
    <t>1523-001-0051-52A3-12</t>
  </si>
  <si>
    <t>1523-020-0011-65A3-12</t>
  </si>
  <si>
    <t>1523-001-0051-51A3-12</t>
  </si>
  <si>
    <t>1523-001-0051-46A3-12</t>
  </si>
  <si>
    <t>1523-020-0006-2A3-14</t>
  </si>
  <si>
    <t>1523-020-0006-6A3-14</t>
  </si>
  <si>
    <t>1522-020-0029-6A3-14</t>
  </si>
  <si>
    <t>1522-020-0041-56A3-16</t>
  </si>
  <si>
    <t>1522-020-0041-53A3-16</t>
  </si>
  <si>
    <t>1523-050-0004-59A3-17</t>
  </si>
  <si>
    <t>1523-011-0002-94A3-17</t>
  </si>
  <si>
    <t>1522-020-0041-77A3-19</t>
  </si>
  <si>
    <t>1522-038-0001-8A3-19</t>
  </si>
  <si>
    <t>1523-020-0073-1A3-20</t>
  </si>
  <si>
    <t>1523-020-0006-71A3-20</t>
  </si>
  <si>
    <t>1523-025-0001A3-21</t>
  </si>
  <si>
    <t>1523-025-0001-11A3-21</t>
  </si>
  <si>
    <t>1521-000-0034A3-25</t>
  </si>
  <si>
    <t>1523-025-0001-24A3-28</t>
  </si>
  <si>
    <t>1523-025-0001-4A3-28</t>
  </si>
  <si>
    <t>1523-025-0001-27A3-28</t>
  </si>
  <si>
    <t>1523-025-0001-31A3-28</t>
  </si>
  <si>
    <t>1523-022-0003-13B4-01</t>
  </si>
  <si>
    <t>1521-500-0020-54B4-01</t>
  </si>
  <si>
    <t>1523-020-0010-1B4-03</t>
  </si>
  <si>
    <t>1523-020-0010-20B4-03</t>
  </si>
  <si>
    <t>1523-020-0010-76B4-03</t>
  </si>
  <si>
    <t>1523-020-0010-2B4-03</t>
  </si>
  <si>
    <t>1523-020-0029-4B4-03</t>
  </si>
  <si>
    <t>1523-020-0073-16B4-03</t>
  </si>
  <si>
    <t>1523-020-0073-23B4-03</t>
  </si>
  <si>
    <t>1523-020-0073-24B4-03</t>
  </si>
  <si>
    <t>1523-020-0010-4B4-03</t>
  </si>
  <si>
    <t>1523-020-0010-85B4-03</t>
  </si>
  <si>
    <t>1523-020-0018-36B4-03</t>
  </si>
  <si>
    <t>1523-020-0018-25B4-03</t>
  </si>
  <si>
    <t>1523-020-0018-69B4-03</t>
  </si>
  <si>
    <t>1523-025-0001-54B4-04</t>
  </si>
  <si>
    <t>1523-025-0001-55B4-04</t>
  </si>
  <si>
    <t>1523-025-0001-53B4-04</t>
  </si>
  <si>
    <t>1523-025-0001-50B4-04</t>
  </si>
  <si>
    <t>1523-001-0071-1B4-04</t>
  </si>
  <si>
    <t>1523-001-0071B4-04</t>
  </si>
  <si>
    <t>1523-001-0071-2B4-04</t>
  </si>
  <si>
    <t>1523-025-0001-13B4-04</t>
  </si>
  <si>
    <t>1521-500-0006-17B4-04</t>
  </si>
  <si>
    <t>1523-001-0072-29B4-04</t>
  </si>
  <si>
    <t>1523-001-0072-3B4-04</t>
  </si>
  <si>
    <t>1525-009-0025-11B4-04</t>
  </si>
  <si>
    <t>1523-001-0070-9B4-04</t>
  </si>
  <si>
    <t>1522-020-0043-97B4-04</t>
  </si>
  <si>
    <t>1523-020-0002B4-05</t>
  </si>
  <si>
    <t>1523-020-0002-1B4-05</t>
  </si>
  <si>
    <t>1523-020-0003-11B4-05</t>
  </si>
  <si>
    <t>1523-020-0003-3B4-05</t>
  </si>
  <si>
    <t>1523-002-0002-3B4-10</t>
  </si>
  <si>
    <t>1523-002-0004-29B4-10</t>
  </si>
  <si>
    <t>1521-037-0001-4B4-11</t>
  </si>
  <si>
    <t>1521-037-0001-5B4-11</t>
  </si>
  <si>
    <t>1522-201-0005-9B4-11</t>
  </si>
  <si>
    <t>1523-020-0038-1B4-11</t>
  </si>
  <si>
    <t>1523-020-0038-3B4-11</t>
  </si>
  <si>
    <t>1525-009-0009-25B4-12</t>
  </si>
  <si>
    <t>1523-020-0038-3B4-12</t>
  </si>
  <si>
    <t>1523-0010059-80B4-12</t>
  </si>
  <si>
    <t>1522-020-0027-46B4-17</t>
  </si>
  <si>
    <t>1522-020-0027-31B4-17</t>
  </si>
  <si>
    <t>1522-020-0027-44B4-17</t>
  </si>
  <si>
    <t>1523-020-0038-10B4-17</t>
  </si>
  <si>
    <t>1523-020-0041-18B4-18</t>
  </si>
  <si>
    <t>1522-020-0041-27B4-18</t>
  </si>
  <si>
    <t>1523-020-0042-27B4-18</t>
  </si>
  <si>
    <t>1522-020-0042-11B4-18</t>
  </si>
  <si>
    <t>1522-020-0042-10B4-18</t>
  </si>
  <si>
    <t>1522-020-0041-23B4-18</t>
  </si>
  <si>
    <t>1521-020-0041-02B4-18</t>
  </si>
  <si>
    <t>1522-020-0027-23B4-18</t>
  </si>
  <si>
    <t>1522-020-0027-3B4-18</t>
  </si>
  <si>
    <t>1523-020-0027-18B4-18</t>
  </si>
  <si>
    <t>1523-020-0038-21B4-18</t>
  </si>
  <si>
    <t>1523-020-0038-25B4-18</t>
  </si>
  <si>
    <t>1523-020-0037-5B4-18</t>
  </si>
  <si>
    <t>1523-011-0012-50B4-18</t>
  </si>
  <si>
    <t>1523-012-0001-16B4-24</t>
  </si>
  <si>
    <t>1523-012-0001-2B4-24</t>
  </si>
  <si>
    <t>1523-012-0001-1B4-24</t>
  </si>
  <si>
    <t>1522-020-0041-31B4-24</t>
  </si>
  <si>
    <t>1522-020-0042-19B4-24</t>
  </si>
  <si>
    <t>1523-011-0016-5B4-25</t>
  </si>
  <si>
    <t>1523-011-0016-9B4-25</t>
  </si>
  <si>
    <t>1523-011-0016-18B4-25</t>
  </si>
  <si>
    <t>1522-020-0040-2B4-25</t>
  </si>
  <si>
    <t>1522-020-0040-1B4-25</t>
  </si>
  <si>
    <t>1523-020-0040-25B4-25</t>
  </si>
  <si>
    <t>1523-020-0004-56C1-01</t>
  </si>
  <si>
    <t>1523-011-0003-118C1-02</t>
  </si>
  <si>
    <t>1523-011-0003-69C1-02</t>
  </si>
  <si>
    <t>1523-011-0003-107C1-03</t>
  </si>
  <si>
    <t>1521-041-0002-24C1-03</t>
  </si>
  <si>
    <t>1523-011-0001-63C1-03</t>
  </si>
  <si>
    <t>1523-011-0003-36C1-03</t>
  </si>
  <si>
    <t>1523-011-0001-51C1-03</t>
  </si>
  <si>
    <t>1523-011-0001-77C1-04</t>
  </si>
  <si>
    <t>1523-011-0002-99C1-04</t>
  </si>
  <si>
    <t>1523-011-0013-9C1-05</t>
  </si>
  <si>
    <t>1523-011-0003-106C1-07</t>
  </si>
  <si>
    <t>1523-011-0002-79C1-07</t>
  </si>
  <si>
    <t>1523-011-0003-93C1-07</t>
  </si>
  <si>
    <t>1523-011-0001-74C1-08</t>
  </si>
  <si>
    <t>1523-011-0009-4C1-08</t>
  </si>
  <si>
    <t>1523-011-0009-18C1-08</t>
  </si>
  <si>
    <t>1523-011-0009-40C1-08</t>
  </si>
  <si>
    <t>1523-011-0009-39C1-08</t>
  </si>
  <si>
    <t>1530-011-0001-20C1-08</t>
  </si>
  <si>
    <t>1525-007-0008-11C1-08</t>
  </si>
  <si>
    <t>1523-011-0003-117C1-08</t>
  </si>
  <si>
    <t>1523-011-0003-108C1-08</t>
  </si>
  <si>
    <t>1523-400-0003-20C1-08</t>
  </si>
  <si>
    <t>1523-011-0009-12C1-08</t>
  </si>
  <si>
    <t>1522-050-0003-18C1-08</t>
  </si>
  <si>
    <t>1523-011-0001-76C1-10</t>
  </si>
  <si>
    <t>1523-011-0002-05C1-12</t>
  </si>
  <si>
    <t>1523-011-0003-111C1-13</t>
  </si>
  <si>
    <t>1523-011-0008-01C1-14</t>
  </si>
  <si>
    <t>1523-011-0008-25C1-14</t>
  </si>
  <si>
    <t>1523-011-0003-76C1-15</t>
  </si>
  <si>
    <t>1523-011-0001-11C1-17</t>
  </si>
  <si>
    <t>1523-011-0011-15C1-17</t>
  </si>
  <si>
    <t>1523-400-0003-16C1-17</t>
  </si>
  <si>
    <t>1523-011-0007-14C1-18</t>
  </si>
  <si>
    <t>1529-001-0064-28C1-18</t>
  </si>
  <si>
    <t>1521-041-0024-16C1-20</t>
  </si>
  <si>
    <t>1523-011-0005C1-22</t>
  </si>
  <si>
    <t>1523-011-0005-2C1-22</t>
  </si>
  <si>
    <t>1523-011-0001-48C1-22</t>
  </si>
  <si>
    <t>1523-011-0001-47C1-24</t>
  </si>
  <si>
    <t>1522-031-0026-29PISO1</t>
  </si>
  <si>
    <t>1524-010-0001-27PISO2</t>
  </si>
  <si>
    <t>BPISO3</t>
  </si>
  <si>
    <t>1522-050-0003-20PISO3</t>
  </si>
  <si>
    <t>1522-050-0003-17PISO3</t>
  </si>
  <si>
    <t/>
  </si>
  <si>
    <t>1523-020-0006-14A3-04</t>
  </si>
  <si>
    <t>1523-024-0008-26B1-06</t>
  </si>
  <si>
    <t>1522-003-0009-83B1-07</t>
  </si>
  <si>
    <t>1522-003-0001-3B1-07</t>
  </si>
  <si>
    <t>1522-003-0007-56B1-07</t>
  </si>
  <si>
    <t>1522-033-0001-5B1-09</t>
  </si>
  <si>
    <t>1521-500-0007-30B1-12</t>
  </si>
  <si>
    <t>1522-092-0030-27B1-13</t>
  </si>
  <si>
    <t>1522-031-0001-4B1-13</t>
  </si>
  <si>
    <t>1522-031-0012-4B1-13</t>
  </si>
  <si>
    <t>1522-092-0030-32B1-13</t>
  </si>
  <si>
    <t>1522-031-0012-27B1-13</t>
  </si>
  <si>
    <t>1523-122-0002-36B2-03</t>
  </si>
  <si>
    <t xml:space="preserve">1522-031-0011-82  </t>
  </si>
  <si>
    <t>1522-031-0010-91B2-23</t>
  </si>
  <si>
    <t>1522-031-0011-82B2-25</t>
  </si>
  <si>
    <t>1525-014-0011-33B3-11</t>
  </si>
  <si>
    <t>1525-010-0031-66B3-16</t>
  </si>
  <si>
    <t>1523-041-0001-25A3-07</t>
  </si>
  <si>
    <t>1522-020-0043-96B4-04</t>
  </si>
  <si>
    <t>1522-000-0018-1A2-03</t>
  </si>
  <si>
    <t>1522-050-0003-31A2-03</t>
  </si>
  <si>
    <t>1521-000-0010A2-05</t>
  </si>
  <si>
    <t>1523-001-0050-29A02-07</t>
  </si>
  <si>
    <t>1521-000-0016-5A2-08</t>
  </si>
  <si>
    <t>1521-000-0011-2A2-09</t>
  </si>
  <si>
    <t>1521-000-0012-1A2-10</t>
  </si>
  <si>
    <t>1522-002-0003PISO-03</t>
  </si>
  <si>
    <t>1521-000-0030-10A3-24</t>
  </si>
  <si>
    <t>1523-020-0074-1A3-24</t>
  </si>
  <si>
    <t>1521-000-0030A3-24</t>
  </si>
  <si>
    <t>1521-600-0010A3-26</t>
  </si>
  <si>
    <t>1521-000-0015-3PISO-03</t>
  </si>
  <si>
    <t>1522-050-0003-17PISO-03</t>
  </si>
  <si>
    <t>1522-050-0003-20PISO-03</t>
  </si>
  <si>
    <t>1522-201-0053-80BA-0102</t>
  </si>
  <si>
    <t>MAYORDOMIA</t>
  </si>
  <si>
    <t>GRAPADORA  SWINGLINE  60PAG.</t>
  </si>
  <si>
    <t>TONNER TOSHIBA T-2320</t>
  </si>
  <si>
    <t xml:space="preserve">CODO GALV DE 1 1/4 X 90 </t>
  </si>
  <si>
    <t>NIPLE H.G. 1-1/2X3</t>
  </si>
  <si>
    <t xml:space="preserve">MACKING DE 3/4" </t>
  </si>
  <si>
    <t>1523-012-0001-19</t>
  </si>
  <si>
    <t>1521-039-0002-39</t>
  </si>
  <si>
    <t>1525-031-0012-52</t>
  </si>
  <si>
    <t>1521-600-0010-1</t>
  </si>
  <si>
    <t>1523-011-0005-13</t>
  </si>
  <si>
    <t>PINTURA AMARILLO TRAFICO</t>
  </si>
  <si>
    <t>C1-19</t>
  </si>
  <si>
    <t>1523-011-0005-12</t>
  </si>
  <si>
    <t>PINTURA BLANCO TRAFICO</t>
  </si>
  <si>
    <t>1523-020-0032-23</t>
  </si>
  <si>
    <t>LAMPARA DE EMERGENCIA</t>
  </si>
  <si>
    <t>1523-001-0076-83</t>
  </si>
  <si>
    <t>TUBERIA DE COBRE 3/8"X 50</t>
  </si>
  <si>
    <t>1521-500-0003-21</t>
  </si>
  <si>
    <t>1529-001-0063-16</t>
  </si>
  <si>
    <t>RELAY DE 25 AMPS</t>
  </si>
  <si>
    <t>1522-500-0002-5</t>
  </si>
  <si>
    <t>1522-500-0001-18</t>
  </si>
  <si>
    <t>CAPACITOR DE 60 MFD</t>
  </si>
  <si>
    <t>CAPACITOR DE 45  MFD</t>
  </si>
  <si>
    <t>CAPACITOR DE 40 MFD</t>
  </si>
  <si>
    <t>1522-500-0003-22</t>
  </si>
  <si>
    <t>1522-500-0003-2</t>
  </si>
  <si>
    <t>CAPACITOR DE 15 MFD</t>
  </si>
  <si>
    <t>1522-500-0003-29</t>
  </si>
  <si>
    <t>CAPACITOR DE 10 MFD</t>
  </si>
  <si>
    <t>1522-500-0001-24</t>
  </si>
  <si>
    <t>CAPACITOR DE 12 MFD</t>
  </si>
  <si>
    <t>1523-005-0003-7</t>
  </si>
  <si>
    <t>TERMOTACTO 24 V</t>
  </si>
  <si>
    <t>1521-500-0004-89</t>
  </si>
  <si>
    <t>A1-13</t>
  </si>
  <si>
    <t>CILINDRO FREON R410  25 LBS</t>
  </si>
  <si>
    <t>1521-500-0004</t>
  </si>
  <si>
    <t>CILINDRO FREON R22 30 LBS</t>
  </si>
  <si>
    <t>1523-020-0003-17</t>
  </si>
  <si>
    <t>CODO DE COBRE DE 1/4"</t>
  </si>
  <si>
    <t>1523-001-0076-104</t>
  </si>
  <si>
    <t>TUERCA DE BRONCE 3/8</t>
  </si>
  <si>
    <t>1523-001-0054-12</t>
  </si>
  <si>
    <t>REDUCCION CODO 3/8X 1/4 BRONCE</t>
  </si>
  <si>
    <t>1529-500-0001-40</t>
  </si>
  <si>
    <t>CINTA DE DUCTO DE 3" ALUMINIO</t>
  </si>
  <si>
    <t>1523-002-00044</t>
  </si>
  <si>
    <t>BALANCIN P/INODORO</t>
  </si>
  <si>
    <t>1525-002-0002-9</t>
  </si>
  <si>
    <t>KIT DE REPARACION DE INODORO</t>
  </si>
  <si>
    <t>MANGA FLEXIBLE DE 4"</t>
  </si>
  <si>
    <t>1523-022-0009-22</t>
  </si>
  <si>
    <t>1523-001-0056-11</t>
  </si>
  <si>
    <t>LLAVE DE CHORRO DE 1/2</t>
  </si>
  <si>
    <t>1523-012-0001-10</t>
  </si>
  <si>
    <t>BROCHA DE 1/2"</t>
  </si>
  <si>
    <t>1522-020-0040-3</t>
  </si>
  <si>
    <t>ESPATULA DE METAL DE 2"</t>
  </si>
  <si>
    <t>1523-001-0004-25</t>
  </si>
  <si>
    <t>CEMENTO DE CONCTATO</t>
  </si>
  <si>
    <t>1523-011-00005-26</t>
  </si>
  <si>
    <t>PINTURA ACRILICA BCO 50</t>
  </si>
  <si>
    <t>1523-011-0001-86</t>
  </si>
  <si>
    <t>PINTURA BLANCO COLONIAL SEMGLO</t>
  </si>
  <si>
    <t>1522-003-0009-93</t>
  </si>
  <si>
    <t>1523-003-0009-93</t>
  </si>
  <si>
    <t>FILTRO DE ACEITE HILIX 90915-D3002-7</t>
  </si>
  <si>
    <t>1522-033-0001-49</t>
  </si>
  <si>
    <t>BANDA DE FRENO HILUX SP1222</t>
  </si>
  <si>
    <t>1521-500-00007-30</t>
  </si>
  <si>
    <t>FILTRO DE AIRE 16405-EB70A</t>
  </si>
  <si>
    <t>BUSHING BARRA ESTAB.F00027836</t>
  </si>
  <si>
    <t>BUSHING DE BIELA F00024345</t>
  </si>
  <si>
    <t>1522-031-0030-32</t>
  </si>
  <si>
    <t>BUSHING DE BARRA ESTAB.F00027145</t>
  </si>
  <si>
    <t>BUSHING 54542-25610</t>
  </si>
  <si>
    <t>BUSHING DE CATRE  54542-EB70D</t>
  </si>
  <si>
    <t>1522-031-0012-58</t>
  </si>
  <si>
    <t>BUSHING F00026429</t>
  </si>
  <si>
    <t>1522-031-0012-59</t>
  </si>
  <si>
    <t>BUSHING F-00026409</t>
  </si>
  <si>
    <t>1522-031-0012-67</t>
  </si>
  <si>
    <t>BUSHING F-00026475</t>
  </si>
  <si>
    <t>CUBRE POLVO 88-1520-K</t>
  </si>
  <si>
    <t>1522-003-0009-11</t>
  </si>
  <si>
    <t>FILTRO DE GASOIL 16403-4KVOA</t>
  </si>
  <si>
    <t>1522-003-0009-62</t>
  </si>
  <si>
    <t>FILTRO DE AIRE A-15251</t>
  </si>
  <si>
    <t>1522-003-0009-64</t>
  </si>
  <si>
    <t>FILTRODE ACEITE TL12222</t>
  </si>
  <si>
    <t>1522-003-0009-65</t>
  </si>
  <si>
    <t>FILTRO DE ACEITE C-15671</t>
  </si>
  <si>
    <t>1522-003-0006-55</t>
  </si>
  <si>
    <t>FILTRODE AIRE 8-97941-655-0</t>
  </si>
  <si>
    <t>RETENEDORA 13510-43G00</t>
  </si>
  <si>
    <t>1521-000-0031</t>
  </si>
  <si>
    <t>SUAPE C/PALO</t>
  </si>
  <si>
    <t>1523-020-0006-20</t>
  </si>
  <si>
    <t>RASTRILLO PLASTICO P/REC.BASURA</t>
  </si>
  <si>
    <t>1523-800-0001-3</t>
  </si>
  <si>
    <t>CUBETA PLASTICA DE 3 GLS</t>
  </si>
  <si>
    <t>1523-020-0008</t>
  </si>
  <si>
    <t>GUSNTES P/OBRERO</t>
  </si>
  <si>
    <t>1522-020-0041-48</t>
  </si>
  <si>
    <t>FELPA NEGRA 20 PULG.P/PISO</t>
  </si>
  <si>
    <t>1521-000-0035-2</t>
  </si>
  <si>
    <t>ZAFACONE PEQUEÑO C/TAPA</t>
  </si>
  <si>
    <t>1521-000-0017-2</t>
  </si>
  <si>
    <t>ESCOBILLA P/INODORO C/BASE</t>
  </si>
  <si>
    <t>1521-000-0032</t>
  </si>
  <si>
    <t>BRILLO VERDE FREGADOR</t>
  </si>
  <si>
    <t>GAL</t>
  </si>
  <si>
    <t>1521-000-0001</t>
  </si>
  <si>
    <t>PAPEL HIGIENICO JUNIOR 2PLY 12/1</t>
  </si>
  <si>
    <t>MG-PISO</t>
  </si>
  <si>
    <t>123-025-0001-11</t>
  </si>
  <si>
    <t>CLAVO DE ACERO DE 2"GRUESO</t>
  </si>
  <si>
    <t>1523-020-0079-3</t>
  </si>
  <si>
    <t>CUBO DE GOMA ALBAÑIL</t>
  </si>
  <si>
    <t>1523-020-0004-42</t>
  </si>
  <si>
    <t>MANDARIA DE 2 LIBRAS</t>
  </si>
  <si>
    <t>B4-02</t>
  </si>
  <si>
    <t>1523-020-0012</t>
  </si>
  <si>
    <t>MACHETE COLLIN TODO USO</t>
  </si>
  <si>
    <t>LIMA TRIANGULAR 8"</t>
  </si>
  <si>
    <t>1522-050-0003-29</t>
  </si>
  <si>
    <t>1522-020-0003-29</t>
  </si>
  <si>
    <t>CERA P/BRILLAR PISO BLANCA</t>
  </si>
  <si>
    <t>SERVILLETA 400/1</t>
  </si>
  <si>
    <t>PEGAMENTO UHU 40  GRAMOS</t>
  </si>
  <si>
    <t>PAPEL DE CONTRATO CEA</t>
  </si>
  <si>
    <t>GRAPA ESTÁNDAR</t>
  </si>
  <si>
    <t>1521-017-0001</t>
  </si>
  <si>
    <t>PENDAFLEX 8 1/2 X 11</t>
  </si>
  <si>
    <t>18523-011-0005-12</t>
  </si>
  <si>
    <t>1523-500-0003-7</t>
  </si>
  <si>
    <t>1521-500-0005</t>
  </si>
  <si>
    <t>MAP-GAS</t>
  </si>
  <si>
    <t>CONTACTOR 2A  40AMP</t>
  </si>
  <si>
    <t>BOMBAS, MOCHILA 20LTS  ROYAL CONDOR</t>
  </si>
  <si>
    <t xml:space="preserve">SOLDADURA DE 3/32  </t>
  </si>
  <si>
    <t>POST-IT 1 3/ 8 X 1 1/8</t>
  </si>
  <si>
    <t>1521-043-0001-13</t>
  </si>
  <si>
    <t>1521-040-0001-13</t>
  </si>
  <si>
    <t>COLUMNAR DE  3</t>
  </si>
  <si>
    <t>DIRECTOR ADMINISTRATIVO</t>
  </si>
  <si>
    <t>MG-30</t>
  </si>
  <si>
    <t>MG-02</t>
  </si>
  <si>
    <t>MG-08</t>
  </si>
  <si>
    <t>MG-06</t>
  </si>
  <si>
    <t>MG-07</t>
  </si>
  <si>
    <t>MG-05</t>
  </si>
  <si>
    <t>MG-11</t>
  </si>
  <si>
    <t>MG-60</t>
  </si>
  <si>
    <t>MG-50-53</t>
  </si>
  <si>
    <t>MG-61</t>
  </si>
  <si>
    <t>MG-56-58</t>
  </si>
  <si>
    <t>FOLDER P/PRESENTACION</t>
  </si>
  <si>
    <t>CAJ</t>
  </si>
  <si>
    <t>PALETA #1</t>
  </si>
  <si>
    <t>TONNER SHARDP SD-360 NT</t>
  </si>
  <si>
    <t>TONNER TOSHIBA T-4520</t>
  </si>
  <si>
    <t>TONNER TOSHIBA 1640</t>
  </si>
  <si>
    <t>TONNER SHARD SF-2314</t>
  </si>
  <si>
    <t>TONNER SHARD FO-29ND</t>
  </si>
  <si>
    <t>CINTA P/MAQUINA DE ESCRIBIR KORE 109 COTA</t>
  </si>
  <si>
    <t>TONNER HP28</t>
  </si>
  <si>
    <t>TONNER CANON 145 BLACK</t>
  </si>
  <si>
    <t>TONER CANON 146 COLOR</t>
  </si>
  <si>
    <t>TONER HP 49A</t>
  </si>
  <si>
    <t>TONNER CANON GPR-6</t>
  </si>
  <si>
    <t>PROTECTOR DE PANTALLA</t>
  </si>
  <si>
    <t>COMENTARIO</t>
  </si>
  <si>
    <t>DESCRIPCION</t>
  </si>
  <si>
    <t>TONNER TOSHIBA T2505U</t>
  </si>
  <si>
    <t>SOBRES EN BLANCO TIPO CARTA</t>
  </si>
  <si>
    <t>CINTA PARA IMPRESORA  EPSON LX-300</t>
  </si>
  <si>
    <t>SELLO FECHERO</t>
  </si>
  <si>
    <t>CINTA ADHESIVA PEQUEÑAS  3/4</t>
  </si>
  <si>
    <t>GOTEROS P/SELLO</t>
  </si>
  <si>
    <t>B4-28</t>
  </si>
  <si>
    <t>B4-16</t>
  </si>
  <si>
    <t>B4-22</t>
  </si>
  <si>
    <t>B4-19</t>
  </si>
  <si>
    <t>B4-23</t>
  </si>
  <si>
    <t>B4-15</t>
  </si>
  <si>
    <t>1523-002-0001-11</t>
  </si>
  <si>
    <t>PESTILLOS DE 6"</t>
  </si>
  <si>
    <t>1522-001-0007-98</t>
  </si>
  <si>
    <t>PENETRANTE WD-40</t>
  </si>
  <si>
    <t>MG-65</t>
  </si>
  <si>
    <t>1523-002-0004-4</t>
  </si>
  <si>
    <t>UNION PVC DE 1-1/2</t>
  </si>
  <si>
    <t>MG-28</t>
  </si>
  <si>
    <t>PALETA #2</t>
  </si>
  <si>
    <t>PALETA#1</t>
  </si>
  <si>
    <t>1523-020-0032-16</t>
  </si>
  <si>
    <t>LENTES OSCURO</t>
  </si>
  <si>
    <t>1530-001-0030-27</t>
  </si>
  <si>
    <t>ARNE DE UN ANILLO C/AMORTIGUADOR</t>
  </si>
  <si>
    <t>1523-001-0040-23</t>
  </si>
  <si>
    <t>LINEA DE VIDA</t>
  </si>
  <si>
    <t>1522-101-00011-44</t>
  </si>
  <si>
    <t>RODAMIENTO 32211 JR-1</t>
  </si>
  <si>
    <t>1522-101-0009-28</t>
  </si>
  <si>
    <t>RODAMIENTO 32212 JR Y A1 KOYO</t>
  </si>
  <si>
    <t>1522-101-0009-22</t>
  </si>
  <si>
    <t>RODAMIENTO 33210 JR</t>
  </si>
  <si>
    <t>1522-101-0009-71</t>
  </si>
  <si>
    <t>RODAMIENTO 32207 JR</t>
  </si>
  <si>
    <t>NIPLE GALV DE  1/2 X 2"</t>
  </si>
  <si>
    <t>ENC. ALMACEN</t>
  </si>
  <si>
    <t>GRAPAS  5/8</t>
  </si>
  <si>
    <t>1522-001-0006-24</t>
  </si>
  <si>
    <t>BOMBA DE FRENO NISSAN 46010-3S110</t>
  </si>
  <si>
    <t>B2-04</t>
  </si>
  <si>
    <t>B3-12</t>
  </si>
  <si>
    <t>1522-003-0009-20</t>
  </si>
  <si>
    <t>FILTRO DE GASOIL NISSAN CF29882</t>
  </si>
  <si>
    <t>1522-006-0045</t>
  </si>
  <si>
    <t>FILTRO DE GASOIL CF-4886(AB220900)</t>
  </si>
  <si>
    <t>FILTRO DE GASOIL SECUND 16403-02N10</t>
  </si>
  <si>
    <t>1522-001-0007-70</t>
  </si>
  <si>
    <t>FILTRO DE AIRE 17801-68020</t>
  </si>
  <si>
    <t>B1-01</t>
  </si>
  <si>
    <t>1522-003-0006-25</t>
  </si>
  <si>
    <t>1522-002-0033-88</t>
  </si>
  <si>
    <t>FILTRO DE CABINA 27277-4JADA</t>
  </si>
  <si>
    <t>FILTRO DE AIRE 16546-4JMIA</t>
  </si>
  <si>
    <t>1523-002-0005-33</t>
  </si>
  <si>
    <t>TAMBOR DELANTERO LAN CRUISER BD9981</t>
  </si>
  <si>
    <t>1523-002-0005-15</t>
  </si>
  <si>
    <t>TAMBOR TRASERO LAN CRUISER 43512-36191</t>
  </si>
  <si>
    <t>1522-031-0012-75</t>
  </si>
  <si>
    <t>RETENEDORA DELANTERA T1308</t>
  </si>
  <si>
    <t>1522-036-0012-76</t>
  </si>
  <si>
    <t>RETENEDORA TRASERA T1309</t>
  </si>
  <si>
    <t>1522-036-0002-74</t>
  </si>
  <si>
    <t>ZAPATILLA DEFRENO DEL. 010-40373</t>
  </si>
  <si>
    <t>1522-001-0010-20</t>
  </si>
  <si>
    <t>BOMBA HIDRAULICA  ORIGINAL</t>
  </si>
  <si>
    <t>CAOBIN</t>
  </si>
  <si>
    <t>LIMPIA CRISTALES 32 OZ</t>
  </si>
  <si>
    <t>TONER  TOSHIBA T-477/527S</t>
  </si>
  <si>
    <t>FUNDAS PLASTICA 35 GLS (35"X36)</t>
  </si>
  <si>
    <t>1521-000-0011-1</t>
  </si>
  <si>
    <t>1529-001-0063-26</t>
  </si>
  <si>
    <t>ABANICO DE TECHO 52" MARCA KDK</t>
  </si>
  <si>
    <t>1523-008-0004</t>
  </si>
  <si>
    <t>INVERSORES PONENTEK 6 KILO</t>
  </si>
  <si>
    <t>1521-099-0090-55</t>
  </si>
  <si>
    <t>BATERIA P/INVERSORES INTERTATE 6V 225A</t>
  </si>
  <si>
    <t>PISO #3</t>
  </si>
  <si>
    <t>1523-008-004-7</t>
  </si>
  <si>
    <t>SWICTEH DOBLE TIRO 60 AMP</t>
  </si>
  <si>
    <t>1523-008-0004-9</t>
  </si>
  <si>
    <t>JUMPER CORTO P/BATERIA</t>
  </si>
  <si>
    <t>1523-008-0004-6</t>
  </si>
  <si>
    <t>CABLE MULTIPLE FIBRA 2/0</t>
  </si>
  <si>
    <t>1523-008-0004-12</t>
  </si>
  <si>
    <t xml:space="preserve">BASE PARA BATERIA </t>
  </si>
  <si>
    <t>B3-13</t>
  </si>
  <si>
    <t>A3-03</t>
  </si>
  <si>
    <t>A3-02</t>
  </si>
  <si>
    <t>A3-04</t>
  </si>
  <si>
    <t>1521-000-0021</t>
  </si>
  <si>
    <t>JABON DE BOLA DE FREGAR 5/1</t>
  </si>
  <si>
    <t>FELPA ROJA  14"</t>
  </si>
  <si>
    <t>RECOGEDOR DE BASURA (PALITA)</t>
  </si>
  <si>
    <t>RECOGEDORE DE AGUA</t>
  </si>
  <si>
    <t>A2-03-05</t>
  </si>
  <si>
    <t>1523-004-0002-5</t>
  </si>
  <si>
    <t>GRAPA P/ALAMBRE DE PUA 50/1 LBS</t>
  </si>
  <si>
    <t>DESINFECTANTE LIQUIDO VARIOS</t>
  </si>
  <si>
    <t>1521-000-0035-26</t>
  </si>
  <si>
    <t>CUBETA PLASTICA 2 GLS</t>
  </si>
  <si>
    <t>1521-000-0070-14</t>
  </si>
  <si>
    <t>ZAFACONE PARA ESCRITORIO</t>
  </si>
  <si>
    <t>1522-020-0041-76</t>
  </si>
  <si>
    <t>PORTA FELPA P/MAQUINA DE BRILLAR PISO</t>
  </si>
  <si>
    <t>SOBRES MANILA 8-1/2 X 13</t>
  </si>
  <si>
    <t>1521-020-0004</t>
  </si>
  <si>
    <t>SOBRE MANILA 8-1/2X11</t>
  </si>
  <si>
    <t>TERMINAR  NISSAN  4X4 48520-3S525</t>
  </si>
  <si>
    <t>BANDA DE FRENO D-1101OCTW</t>
  </si>
  <si>
    <t>1522-500-0001-44</t>
  </si>
  <si>
    <t>RESALTADORES</t>
  </si>
  <si>
    <t>1521-009-0002</t>
  </si>
  <si>
    <t>GRAPA DE 3/8</t>
  </si>
  <si>
    <t>1523-006-0002-74</t>
  </si>
  <si>
    <t>LAMPARA LED 2X2</t>
  </si>
  <si>
    <t>1523-001-0040-</t>
  </si>
  <si>
    <t>ALMARIO</t>
  </si>
  <si>
    <t>1523-006-0002-73</t>
  </si>
  <si>
    <t>A1-09</t>
  </si>
  <si>
    <t>1523-006-0008-3</t>
  </si>
  <si>
    <t>1523-020-0020-82</t>
  </si>
  <si>
    <t xml:space="preserve">CINTA DE ALAMBRE </t>
  </si>
  <si>
    <t>1523-006-0010-11</t>
  </si>
  <si>
    <t>1523-006-0001-1</t>
  </si>
  <si>
    <t>DIFUSORES 2X4 REGULAR</t>
  </si>
  <si>
    <t>PISO-3</t>
  </si>
  <si>
    <t>1523-006-0005-73</t>
  </si>
  <si>
    <t>BREAKER ATORNILLABLE 60 AMP</t>
  </si>
  <si>
    <t>1523-006-0002-53</t>
  </si>
  <si>
    <t>A1-08</t>
  </si>
  <si>
    <t>TUBO LED 9 W FROSTED</t>
  </si>
  <si>
    <t>1523-006-0071-9</t>
  </si>
  <si>
    <t>CANALETA DE 1"CON ADHESIVO</t>
  </si>
  <si>
    <t>1523-006-0002-82</t>
  </si>
  <si>
    <t>BOMBILLO LED DE 6 W</t>
  </si>
  <si>
    <t>1523-006-0002-72</t>
  </si>
  <si>
    <t>1523-006-0005-10</t>
  </si>
  <si>
    <t>BREAKER 30 AMP</t>
  </si>
  <si>
    <t>1523-006-0005-9</t>
  </si>
  <si>
    <t>BREAKER 40 AMP</t>
  </si>
  <si>
    <t>1523-006-0002-56</t>
  </si>
  <si>
    <t>BOMBILLO LED 9 W FROSTED</t>
  </si>
  <si>
    <t>1522-003-0009-56</t>
  </si>
  <si>
    <t>TOMACORRIENTE 110V</t>
  </si>
  <si>
    <t>1521-016-0001-1</t>
  </si>
  <si>
    <t>CAJA DE FOLDER NARANJA 8-1/2X11</t>
  </si>
  <si>
    <t>1521-013-0002</t>
  </si>
  <si>
    <t>PERFORADORA DE 3 HOYO</t>
  </si>
  <si>
    <t>CINTA PARA SUMADORA 241</t>
  </si>
  <si>
    <t>1521-042-0009-1</t>
  </si>
  <si>
    <t>CINTA P/IMPRESORA EPSON LX-2190</t>
  </si>
  <si>
    <t>TONNER SHARD AL-204</t>
  </si>
  <si>
    <t>1521-043-0029-30</t>
  </si>
  <si>
    <t>1521-043-0029-25</t>
  </si>
  <si>
    <t>TONNER HP Q2612A</t>
  </si>
  <si>
    <t xml:space="preserve">TONNER HP 131A NEGRO </t>
  </si>
  <si>
    <t xml:space="preserve">CINTA ADHESIVA GRANDE DE 2" </t>
  </si>
  <si>
    <t>PAPEL TIMBRADO 8-1/2X11</t>
  </si>
  <si>
    <t>MG-09</t>
  </si>
  <si>
    <t>1521-043-0043-7</t>
  </si>
  <si>
    <t>Columna1</t>
  </si>
  <si>
    <t>1522-002-0004-</t>
  </si>
  <si>
    <t xml:space="preserve">MARCADORES </t>
  </si>
  <si>
    <t xml:space="preserve">ROLO P/SELLOS  </t>
  </si>
  <si>
    <t>FECHA DE REGISTRO</t>
  </si>
  <si>
    <t>1521-026-0003-3</t>
  </si>
  <si>
    <t>1521-002-0002-13</t>
  </si>
  <si>
    <t>1521-007-0001</t>
  </si>
  <si>
    <t>1521-044-0023</t>
  </si>
  <si>
    <t>1521-043-0032</t>
  </si>
  <si>
    <t>1521-043-0032-5</t>
  </si>
  <si>
    <t>1521-043-0030</t>
  </si>
  <si>
    <t>1521-018-0001</t>
  </si>
  <si>
    <t>ARMAZONE METALICO P/ARCHIVO R-67</t>
  </si>
  <si>
    <t>1521-043-0038-1</t>
  </si>
  <si>
    <t>1521-043-0028-68</t>
  </si>
  <si>
    <t>1521-043-0038-3</t>
  </si>
  <si>
    <t>1521-040-0001-14</t>
  </si>
  <si>
    <t>1521-016-0005-1</t>
  </si>
  <si>
    <t>1521-080-0001-6</t>
  </si>
  <si>
    <t>14/09/205</t>
  </si>
  <si>
    <t>A2-07</t>
  </si>
  <si>
    <t>Valor</t>
  </si>
  <si>
    <t>VALOR2</t>
  </si>
  <si>
    <t>1521-000-0020</t>
  </si>
  <si>
    <t>1521-014-0001-2</t>
  </si>
  <si>
    <t>GRAPADORA DE MEDIA TIRA</t>
  </si>
  <si>
    <t>BOMBILLO LED 30 WATTS</t>
  </si>
  <si>
    <t>SACO</t>
  </si>
  <si>
    <t>PINTURA ACRILICA PORCELANO 90</t>
  </si>
  <si>
    <t>FOLDERS PARA ENCUADERNAR. ESPIRAL</t>
  </si>
  <si>
    <t>LAMPARA LED 100 W P/POSTE</t>
  </si>
  <si>
    <t>1523-020-0008-4</t>
  </si>
  <si>
    <t>GUANTES PARA LIMPIEZA</t>
  </si>
  <si>
    <t>1521-000-0013-26</t>
  </si>
  <si>
    <t>AMBIENTADOR GLADER 12/8 ONZ</t>
  </si>
  <si>
    <t>TONNER HP CF258A (58A)</t>
  </si>
  <si>
    <t>1521-000-0073-26</t>
  </si>
  <si>
    <t>VASO PLASTICO 7 ONZ</t>
  </si>
  <si>
    <t>1523-011-0003-35</t>
  </si>
  <si>
    <t xml:space="preserve">LANILLA </t>
  </si>
  <si>
    <t>YAR</t>
  </si>
  <si>
    <t>TUBO LED 18 W FROSTED</t>
  </si>
  <si>
    <t>1521-318-0036-23</t>
  </si>
  <si>
    <t>BANDERA DOM.EXTERIOR 6X4 PIE</t>
  </si>
  <si>
    <t>1522-500-0002-3</t>
  </si>
  <si>
    <t>FILTRO DE  GASOIL HILUX 23390-0L010</t>
  </si>
  <si>
    <t>FELPA P/MAQUINA DE 18"</t>
  </si>
  <si>
    <t>1521-011-0001-10</t>
  </si>
  <si>
    <t>DISPENSADORES P/CINTA 3/4</t>
  </si>
  <si>
    <t>1523-020-0006-35</t>
  </si>
  <si>
    <t>1521-500-0003-1</t>
  </si>
  <si>
    <t>PINTURA ACRILICA PRIMER 32952</t>
  </si>
  <si>
    <t>THINNER</t>
  </si>
  <si>
    <t>1523-011-0008-6</t>
  </si>
  <si>
    <t>SEALER (SANDING)</t>
  </si>
  <si>
    <t>1523-011-0001-92</t>
  </si>
  <si>
    <t>PINTURA ACRILICA BLANCO 50</t>
  </si>
  <si>
    <t>C1-09</t>
  </si>
  <si>
    <t>09/009/2021</t>
  </si>
  <si>
    <t>GRAPADORA ESTANDAR</t>
  </si>
  <si>
    <t>1521-033-0001</t>
  </si>
  <si>
    <t>ETIQUETA PARA FOLDER (LABEL)</t>
  </si>
  <si>
    <t>BANDEJA PARA ESCRITORIO</t>
  </si>
  <si>
    <t>GEL PARA CAJERO</t>
  </si>
  <si>
    <t>1521-013-0001</t>
  </si>
  <si>
    <t>PERFORADORA DE 2 HOYO</t>
  </si>
  <si>
    <t>1521-017-0002</t>
  </si>
  <si>
    <t>PENDAFLEX 8 1/2 X 13</t>
  </si>
  <si>
    <t>1522-020-0041-58</t>
  </si>
  <si>
    <t>FELPA BLANCA PARA BRILLAR PISO DE 20"</t>
  </si>
  <si>
    <t>1522-020-0041-57</t>
  </si>
  <si>
    <t>FELPA ROJA 20"</t>
  </si>
  <si>
    <t>CERA BLANCA PARA PISO</t>
  </si>
  <si>
    <t>1522-001-0005-63</t>
  </si>
  <si>
    <t>DISPENSADOR DE GRASA</t>
  </si>
  <si>
    <t>1523-020-0055-26</t>
  </si>
  <si>
    <t>MANGUERA DE OXIGENO</t>
  </si>
  <si>
    <t>1522-031-001182</t>
  </si>
  <si>
    <t>RETENEDORA 413510</t>
  </si>
  <si>
    <t>RELAY 12 VOLTIOS</t>
  </si>
  <si>
    <t>ROLLO DE ALAMBRE AUTOMOTRIS 100 PIES</t>
  </si>
  <si>
    <t>DEPOSITO LIQ.DE FRENO S/R</t>
  </si>
  <si>
    <t>TERMINAL DE GUIA SE-3891</t>
  </si>
  <si>
    <t>TENSOR DE CORREA 16620-30031 TOYOTA</t>
  </si>
  <si>
    <t xml:space="preserve">CHAPALETA TRASERA </t>
  </si>
  <si>
    <t>1522-201-005564</t>
  </si>
  <si>
    <t>RETENEDORA 3252U</t>
  </si>
  <si>
    <t>MG-36</t>
  </si>
  <si>
    <t>1529-001-0029-32</t>
  </si>
  <si>
    <t>RADIADOR</t>
  </si>
  <si>
    <t>SENSOR DE PRESION 3.0 RAIL  (USADO)</t>
  </si>
  <si>
    <t>1525-004-0063-51</t>
  </si>
  <si>
    <t>UHU EN GEL DE 60 MM</t>
  </si>
  <si>
    <t>BASE FILTRO DE AIRE 20171226</t>
  </si>
  <si>
    <t>BOMBA HIDRAULICA 535008</t>
  </si>
  <si>
    <t>SACAGRAPA</t>
  </si>
  <si>
    <t>CLIPS BILLETERO PARA CARPETA 12/1</t>
  </si>
  <si>
    <t>SACAPUNTA ELECTRICO</t>
  </si>
  <si>
    <t>ESCOBA PLASTICA C/PALO</t>
  </si>
  <si>
    <t>RELACION DE INVENTARIO AL PERIODO JULIO-SEPTIEMBRE DEL 2021</t>
  </si>
  <si>
    <r>
      <t>TONNER HP P1005 (</t>
    </r>
    <r>
      <rPr>
        <b/>
        <sz val="12"/>
        <color theme="1"/>
        <rFont val="Calibri"/>
        <family val="2"/>
        <scheme val="minor"/>
      </rPr>
      <t>35A)</t>
    </r>
    <r>
      <rPr>
        <sz val="12"/>
        <color theme="1"/>
        <rFont val="Calibri"/>
        <family val="2"/>
        <scheme val="minor"/>
      </rPr>
      <t xml:space="preserve"> NEGRO</t>
    </r>
  </si>
  <si>
    <t>ENCARGADO DE ALMACEN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</si>
</sst>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[$-C0A]d\-mmm\-yy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7" tint="-0.249977111117893"/>
      <name val="Calibri"/>
      <family val="2"/>
      <scheme val="minor"/>
    </font>
    <font>
      <sz val="12"/>
      <color theme="1" tint="4.9989318521683403E-2"/>
      <name val="Calibri"/>
      <family val="2"/>
      <scheme val="minor"/>
    </font>
    <font>
      <b/>
      <sz val="14"/>
      <color theme="1" tint="4.9989318521683403E-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3499862666707357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9">
    <xf numFmtId="0" fontId="0" fillId="0" borderId="0" xfId="0"/>
    <xf numFmtId="164" fontId="0" fillId="0" borderId="0" xfId="0" applyNumberFormat="1"/>
    <xf numFmtId="0" fontId="0" fillId="4" borderId="0" xfId="0" applyFill="1"/>
    <xf numFmtId="0" fontId="0" fillId="3" borderId="0" xfId="0" applyFill="1"/>
    <xf numFmtId="49" fontId="0" fillId="0" borderId="0" xfId="0" applyNumberFormat="1" applyAlignment="1"/>
    <xf numFmtId="0" fontId="2" fillId="6" borderId="0" xfId="0" applyFont="1" applyFill="1" applyAlignment="1">
      <alignment vertical="center"/>
    </xf>
    <xf numFmtId="0" fontId="3" fillId="3" borderId="0" xfId="0" applyFont="1" applyFill="1"/>
    <xf numFmtId="0" fontId="3" fillId="3" borderId="0" xfId="0" applyFont="1" applyFill="1" applyBorder="1"/>
    <xf numFmtId="0" fontId="4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2" fontId="4" fillId="0" borderId="4" xfId="0" applyNumberFormat="1" applyFont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43" fontId="4" fillId="0" borderId="1" xfId="1" applyFont="1" applyBorder="1" applyAlignment="1">
      <alignment horizontal="center"/>
    </xf>
    <xf numFmtId="0" fontId="4" fillId="0" borderId="0" xfId="0" applyFont="1" applyFill="1"/>
    <xf numFmtId="0" fontId="4" fillId="0" borderId="0" xfId="0" applyFont="1" applyFill="1" applyBorder="1"/>
    <xf numFmtId="14" fontId="4" fillId="0" borderId="4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3" fontId="4" fillId="0" borderId="1" xfId="1" applyFont="1" applyBorder="1" applyAlignment="1">
      <alignment horizontal="left" vertical="center"/>
    </xf>
    <xf numFmtId="0" fontId="4" fillId="0" borderId="0" xfId="0" applyFont="1"/>
    <xf numFmtId="0" fontId="4" fillId="0" borderId="0" xfId="0" applyFont="1" applyBorder="1"/>
    <xf numFmtId="0" fontId="4" fillId="3" borderId="3" xfId="0" applyFont="1" applyFill="1" applyBorder="1" applyAlignment="1">
      <alignment vertical="center" wrapText="1"/>
    </xf>
    <xf numFmtId="14" fontId="4" fillId="0" borderId="4" xfId="0" applyNumberFormat="1" applyFont="1" applyBorder="1" applyAlignment="1">
      <alignment horizont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43" fontId="4" fillId="0" borderId="1" xfId="1" applyFont="1" applyBorder="1" applyAlignment="1">
      <alignment horizontal="right" vertical="center"/>
    </xf>
    <xf numFmtId="0" fontId="4" fillId="0" borderId="3" xfId="0" applyFont="1" applyBorder="1" applyAlignment="1"/>
    <xf numFmtId="0" fontId="4" fillId="0" borderId="1" xfId="0" applyFont="1" applyBorder="1" applyAlignment="1">
      <alignment horizontal="center"/>
    </xf>
    <xf numFmtId="43" fontId="4" fillId="0" borderId="1" xfId="1" applyFont="1" applyBorder="1"/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14" fontId="4" fillId="0" borderId="4" xfId="0" applyNumberFormat="1" applyFont="1" applyBorder="1" applyAlignment="1">
      <alignment horizontal="center"/>
    </xf>
    <xf numFmtId="0" fontId="4" fillId="0" borderId="5" xfId="0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3" xfId="0" applyFont="1" applyBorder="1"/>
    <xf numFmtId="14" fontId="4" fillId="0" borderId="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wrapText="1"/>
    </xf>
    <xf numFmtId="0" fontId="4" fillId="0" borderId="11" xfId="0" applyFont="1" applyBorder="1"/>
    <xf numFmtId="43" fontId="4" fillId="0" borderId="5" xfId="1" applyFont="1" applyBorder="1"/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43" fontId="4" fillId="0" borderId="0" xfId="1" applyFont="1" applyBorder="1"/>
    <xf numFmtId="43" fontId="4" fillId="0" borderId="0" xfId="1" applyFont="1" applyBorder="1" applyAlignment="1">
      <alignment horizontal="center"/>
    </xf>
    <xf numFmtId="0" fontId="4" fillId="0" borderId="0" xfId="0" applyFont="1" applyAlignment="1">
      <alignment horizontal="center"/>
    </xf>
    <xf numFmtId="43" fontId="4" fillId="0" borderId="0" xfId="1" applyFont="1"/>
    <xf numFmtId="43" fontId="4" fillId="0" borderId="0" xfId="1" applyFont="1" applyAlignment="1">
      <alignment horizontal="center"/>
    </xf>
    <xf numFmtId="0" fontId="4" fillId="0" borderId="0" xfId="0" applyFont="1" applyAlignment="1">
      <alignment horizontal="center" vertical="top"/>
    </xf>
    <xf numFmtId="0" fontId="4" fillId="0" borderId="0" xfId="0" applyFont="1" applyBorder="1" applyAlignment="1">
      <alignment horizontal="center"/>
    </xf>
    <xf numFmtId="2" fontId="4" fillId="3" borderId="1" xfId="0" applyNumberFormat="1" applyFont="1" applyFill="1" applyBorder="1" applyAlignment="1">
      <alignment horizontal="center" vertical="center" wrapText="1"/>
    </xf>
    <xf numFmtId="43" fontId="4" fillId="0" borderId="1" xfId="1" applyFont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14" fontId="4" fillId="0" borderId="9" xfId="0" applyNumberFormat="1" applyFont="1" applyBorder="1" applyAlignment="1">
      <alignment horizontal="center" wrapText="1"/>
    </xf>
    <xf numFmtId="0" fontId="4" fillId="0" borderId="11" xfId="0" applyFont="1" applyBorder="1" applyAlignment="1"/>
    <xf numFmtId="14" fontId="4" fillId="0" borderId="0" xfId="0" applyNumberFormat="1" applyFont="1" applyBorder="1" applyAlignment="1">
      <alignment horizontal="center" wrapText="1"/>
    </xf>
    <xf numFmtId="43" fontId="4" fillId="0" borderId="5" xfId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43" fontId="4" fillId="0" borderId="5" xfId="1" applyFont="1" applyBorder="1" applyAlignment="1">
      <alignment horizontal="right" vertical="center"/>
    </xf>
    <xf numFmtId="43" fontId="4" fillId="0" borderId="5" xfId="1" applyFont="1" applyBorder="1" applyAlignment="1">
      <alignment horizontal="center"/>
    </xf>
    <xf numFmtId="0" fontId="4" fillId="0" borderId="11" xfId="0" applyFont="1" applyBorder="1" applyAlignment="1">
      <alignment vertical="center" wrapText="1"/>
    </xf>
    <xf numFmtId="2" fontId="6" fillId="2" borderId="0" xfId="0" applyNumberFormat="1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left" vertical="center" wrapText="1"/>
    </xf>
    <xf numFmtId="43" fontId="4" fillId="0" borderId="4" xfId="1" applyFont="1" applyBorder="1" applyAlignment="1">
      <alignment horizontal="center"/>
    </xf>
    <xf numFmtId="0" fontId="4" fillId="0" borderId="2" xfId="0" applyFont="1" applyFill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/>
    <xf numFmtId="0" fontId="4" fillId="0" borderId="8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4" xfId="1" applyNumberFormat="1" applyFont="1" applyBorder="1" applyAlignment="1">
      <alignment horizontal="center"/>
    </xf>
    <xf numFmtId="43" fontId="4" fillId="0" borderId="4" xfId="1" applyFont="1" applyFill="1" applyBorder="1" applyAlignment="1">
      <alignment horizontal="center"/>
    </xf>
    <xf numFmtId="43" fontId="4" fillId="0" borderId="1" xfId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43" fontId="4" fillId="0" borderId="1" xfId="1" applyFont="1" applyBorder="1" applyAlignment="1">
      <alignment horizontal="right" vertical="center" wrapText="1"/>
    </xf>
    <xf numFmtId="43" fontId="4" fillId="0" borderId="1" xfId="1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wrapText="1"/>
    </xf>
    <xf numFmtId="2" fontId="4" fillId="0" borderId="9" xfId="0" applyNumberFormat="1" applyFont="1" applyBorder="1" applyAlignment="1">
      <alignment horizontal="left" vertical="center" wrapText="1"/>
    </xf>
    <xf numFmtId="14" fontId="4" fillId="0" borderId="9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3" borderId="1" xfId="0" applyFont="1" applyFill="1" applyBorder="1"/>
    <xf numFmtId="16" fontId="4" fillId="0" borderId="1" xfId="0" applyNumberFormat="1" applyFont="1" applyFill="1" applyBorder="1" applyAlignment="1">
      <alignment horizontal="center" vertical="center" wrapText="1"/>
    </xf>
    <xf numFmtId="2" fontId="4" fillId="0" borderId="7" xfId="0" applyNumberFormat="1" applyFont="1" applyBorder="1" applyAlignment="1">
      <alignment horizontal="left" vertical="center" wrapText="1"/>
    </xf>
    <xf numFmtId="14" fontId="4" fillId="0" borderId="7" xfId="0" applyNumberFormat="1" applyFont="1" applyBorder="1" applyAlignment="1">
      <alignment horizontal="center" wrapText="1"/>
    </xf>
    <xf numFmtId="0" fontId="4" fillId="5" borderId="1" xfId="0" applyFont="1" applyFill="1" applyBorder="1" applyAlignment="1">
      <alignment horizontal="center"/>
    </xf>
    <xf numFmtId="2" fontId="4" fillId="0" borderId="0" xfId="0" applyNumberFormat="1" applyFont="1" applyBorder="1" applyAlignment="1">
      <alignment horizontal="left" vertical="center" wrapText="1"/>
    </xf>
    <xf numFmtId="43" fontId="4" fillId="0" borderId="1" xfId="1" applyFont="1" applyFill="1" applyBorder="1" applyAlignment="1">
      <alignment horizontal="right" vertical="center" wrapText="1"/>
    </xf>
    <xf numFmtId="0" fontId="4" fillId="3" borderId="0" xfId="0" applyFont="1" applyFill="1" applyBorder="1"/>
    <xf numFmtId="0" fontId="4" fillId="0" borderId="5" xfId="0" applyFont="1" applyBorder="1" applyAlignment="1">
      <alignment horizontal="center" wrapText="1"/>
    </xf>
    <xf numFmtId="0" fontId="4" fillId="0" borderId="5" xfId="0" applyFont="1" applyBorder="1"/>
    <xf numFmtId="0" fontId="4" fillId="0" borderId="9" xfId="0" applyFont="1" applyBorder="1"/>
    <xf numFmtId="0" fontId="4" fillId="5" borderId="0" xfId="0" applyFont="1" applyFill="1" applyBorder="1" applyAlignment="1">
      <alignment horizontal="center"/>
    </xf>
    <xf numFmtId="0" fontId="4" fillId="0" borderId="4" xfId="0" applyNumberFormat="1" applyFont="1" applyBorder="1" applyAlignment="1">
      <alignment horizontal="center"/>
    </xf>
    <xf numFmtId="0" fontId="4" fillId="5" borderId="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wrapText="1"/>
    </xf>
    <xf numFmtId="0" fontId="4" fillId="5" borderId="9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43" fontId="4" fillId="0" borderId="4" xfId="1" applyFont="1" applyBorder="1"/>
    <xf numFmtId="43" fontId="4" fillId="0" borderId="9" xfId="1" applyFont="1" applyBorder="1"/>
    <xf numFmtId="43" fontId="4" fillId="3" borderId="0" xfId="1" applyFont="1" applyFill="1" applyBorder="1"/>
    <xf numFmtId="0" fontId="4" fillId="3" borderId="10" xfId="0" applyFont="1" applyFill="1" applyBorder="1" applyAlignment="1">
      <alignment horizontal="left"/>
    </xf>
    <xf numFmtId="0" fontId="4" fillId="3" borderId="0" xfId="0" applyFont="1" applyFill="1"/>
    <xf numFmtId="0" fontId="4" fillId="0" borderId="0" xfId="0" applyFont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7" borderId="0" xfId="0" applyFont="1" applyFill="1" applyAlignment="1">
      <alignment vertical="center"/>
    </xf>
    <xf numFmtId="0" fontId="4" fillId="7" borderId="0" xfId="0" applyFont="1" applyFill="1" applyAlignment="1">
      <alignment horizontal="center"/>
    </xf>
    <xf numFmtId="2" fontId="7" fillId="7" borderId="0" xfId="0" applyNumberFormat="1" applyFont="1" applyFill="1" applyBorder="1" applyAlignment="1">
      <alignment horizontal="center" vertical="center" wrapText="1"/>
    </xf>
    <xf numFmtId="2" fontId="7" fillId="7" borderId="1" xfId="0" applyNumberFormat="1" applyFont="1" applyFill="1" applyBorder="1" applyAlignment="1">
      <alignment horizontal="center" vertical="center"/>
    </xf>
    <xf numFmtId="0" fontId="7" fillId="7" borderId="8" xfId="0" applyFont="1" applyFill="1" applyBorder="1" applyAlignment="1">
      <alignment horizontal="center" vertical="center" wrapText="1"/>
    </xf>
    <xf numFmtId="0" fontId="7" fillId="7" borderId="6" xfId="0" applyFont="1" applyFill="1" applyBorder="1" applyAlignment="1">
      <alignment horizontal="center" vertical="center" wrapText="1"/>
    </xf>
    <xf numFmtId="0" fontId="7" fillId="7" borderId="6" xfId="0" applyFont="1" applyFill="1" applyBorder="1" applyAlignment="1">
      <alignment horizontal="center" vertical="center"/>
    </xf>
    <xf numFmtId="0" fontId="7" fillId="7" borderId="7" xfId="0" applyFont="1" applyFill="1" applyBorder="1" applyAlignment="1">
      <alignment horizontal="center" wrapText="1"/>
    </xf>
    <xf numFmtId="43" fontId="7" fillId="7" borderId="7" xfId="1" applyFont="1" applyFill="1" applyBorder="1" applyAlignment="1">
      <alignment horizontal="center" vertical="center" wrapText="1"/>
    </xf>
    <xf numFmtId="0" fontId="8" fillId="7" borderId="0" xfId="0" applyFont="1" applyFill="1" applyBorder="1" applyAlignment="1">
      <alignment horizontal="center" vertical="center"/>
    </xf>
    <xf numFmtId="0" fontId="8" fillId="7" borderId="0" xfId="0" applyFont="1" applyFill="1" applyAlignment="1"/>
    <xf numFmtId="0" fontId="8" fillId="7" borderId="0" xfId="0" applyFont="1" applyFill="1" applyAlignment="1">
      <alignment horizontal="center"/>
    </xf>
    <xf numFmtId="0" fontId="5" fillId="0" borderId="1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wrapText="1"/>
    </xf>
  </cellXfs>
  <cellStyles count="2">
    <cellStyle name="Millares" xfId="1" builtinId="3"/>
    <cellStyle name="Normal" xfId="0" builtinId="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2" formatCode="0.00"/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7" tint="-0.249977111117893"/>
        <name val="Calibri"/>
        <scheme val="minor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</dxf>
  </dxfs>
  <tableStyles count="1" defaultTableStyle="TableStyleMedium9" defaultPivotStyle="PivotStyleLight16">
    <tableStyle name="Estilo de tabla 1" pivot="0" count="0"/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0</xdr:colOff>
      <xdr:row>611</xdr:row>
      <xdr:rowOff>130969</xdr:rowOff>
    </xdr:from>
    <xdr:ext cx="184731" cy="264560"/>
    <xdr:sp macro="" textlink="">
      <xdr:nvSpPr>
        <xdr:cNvPr id="3" name="2 CuadroTexto"/>
        <xdr:cNvSpPr txBox="1"/>
      </xdr:nvSpPr>
      <xdr:spPr>
        <a:xfrm>
          <a:off x="12496800" y="22455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 sz="1100"/>
        </a:p>
      </xdr:txBody>
    </xdr:sp>
    <xdr:clientData/>
  </xdr:oneCellAnchor>
  <xdr:twoCellAnchor editAs="oneCell">
    <xdr:from>
      <xdr:col>3</xdr:col>
      <xdr:colOff>2679942</xdr:colOff>
      <xdr:row>719</xdr:row>
      <xdr:rowOff>200025</xdr:rowOff>
    </xdr:from>
    <xdr:to>
      <xdr:col>10</xdr:col>
      <xdr:colOff>1100725</xdr:colOff>
      <xdr:row>724</xdr:row>
      <xdr:rowOff>200025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61267" y="178622325"/>
          <a:ext cx="4250083" cy="2590800"/>
        </a:xfrm>
        <a:prstGeom prst="rect">
          <a:avLst/>
        </a:prstGeom>
      </xdr:spPr>
    </xdr:pic>
    <xdr:clientData/>
  </xdr:twoCellAnchor>
  <xdr:twoCellAnchor editAs="oneCell">
    <xdr:from>
      <xdr:col>1</xdr:col>
      <xdr:colOff>790576</xdr:colOff>
      <xdr:row>719</xdr:row>
      <xdr:rowOff>66675</xdr:rowOff>
    </xdr:from>
    <xdr:to>
      <xdr:col>3</xdr:col>
      <xdr:colOff>1123951</xdr:colOff>
      <xdr:row>722</xdr:row>
      <xdr:rowOff>59208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0576" y="178488975"/>
          <a:ext cx="3314700" cy="220233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denj.CEADC/Downloads/MANTENIMIEN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">
          <cell r="A1" t="str">
            <v>CODIGO INSTITUCIONAL</v>
          </cell>
          <cell r="B1" t="str">
            <v>DESCRICIPCION</v>
          </cell>
          <cell r="C1" t="str">
            <v>UND.</v>
          </cell>
          <cell r="D1" t="str">
            <v>CANT.</v>
          </cell>
          <cell r="E1" t="str">
            <v>CODIGO INSTITUCIONAL</v>
          </cell>
          <cell r="F1" t="str">
            <v>COSTO UNITARIO</v>
          </cell>
          <cell r="G1" t="str">
            <v>TOTAL</v>
          </cell>
          <cell r="H1" t="str">
            <v>FECHA DE ADQUISICION</v>
          </cell>
          <cell r="I1" t="str">
            <v>FECHA DE REGISTRO</v>
          </cell>
        </row>
        <row r="2">
          <cell r="A2" t="str">
            <v>1521-006-0003-19</v>
          </cell>
          <cell r="B2" t="str">
            <v>TUBO P/ LAMINADA 20W OSRAML20W10S</v>
          </cell>
          <cell r="C2" t="str">
            <v>UNI</v>
          </cell>
          <cell r="D2">
            <v>27</v>
          </cell>
          <cell r="E2" t="str">
            <v>1521-006-0003-19</v>
          </cell>
          <cell r="F2">
            <v>208</v>
          </cell>
          <cell r="G2" t="str">
            <v>5,616.00</v>
          </cell>
          <cell r="H2">
            <v>42038</v>
          </cell>
          <cell r="I2">
            <v>42038</v>
          </cell>
        </row>
        <row r="3">
          <cell r="A3" t="str">
            <v>1523-003-0003-21</v>
          </cell>
          <cell r="B3" t="str">
            <v>RIEL LINK S/R</v>
          </cell>
          <cell r="C3" t="str">
            <v>UNI</v>
          </cell>
          <cell r="D3">
            <v>2</v>
          </cell>
          <cell r="E3" t="str">
            <v>1523-003-0003-21</v>
          </cell>
          <cell r="F3">
            <v>67</v>
          </cell>
          <cell r="G3">
            <v>134</v>
          </cell>
          <cell r="H3">
            <v>43206</v>
          </cell>
          <cell r="I3">
            <v>43206</v>
          </cell>
        </row>
        <row r="4">
          <cell r="A4" t="str">
            <v>1523-006-0003-17</v>
          </cell>
          <cell r="B4" t="str">
            <v>TUBO FLORESCENTE CIRCULAR 22W</v>
          </cell>
          <cell r="C4" t="str">
            <v>UNI</v>
          </cell>
          <cell r="D4">
            <v>6</v>
          </cell>
          <cell r="E4" t="str">
            <v>1523-006-0003-17</v>
          </cell>
          <cell r="F4">
            <v>120</v>
          </cell>
          <cell r="G4">
            <v>720</v>
          </cell>
          <cell r="H4">
            <v>43633</v>
          </cell>
          <cell r="I4">
            <v>43633</v>
          </cell>
        </row>
        <row r="5">
          <cell r="A5" t="str">
            <v>1522-006-0003-15</v>
          </cell>
          <cell r="B5" t="str">
            <v>TUBO FLORESCENTE CIRCULAR 32W</v>
          </cell>
          <cell r="C5" t="str">
            <v>UNI</v>
          </cell>
          <cell r="D5">
            <v>16</v>
          </cell>
          <cell r="E5" t="str">
            <v>1522-006-0003-15</v>
          </cell>
          <cell r="F5" t="str">
            <v>356.00</v>
          </cell>
          <cell r="G5">
            <v>5696</v>
          </cell>
          <cell r="H5">
            <v>42705</v>
          </cell>
          <cell r="I5">
            <v>42705</v>
          </cell>
        </row>
        <row r="6">
          <cell r="A6" t="str">
            <v>1523-0060073-62</v>
          </cell>
          <cell r="B6" t="str">
            <v>LAMPARA DE GLOBO 10101-08-SN</v>
          </cell>
          <cell r="C6" t="str">
            <v>UNI</v>
          </cell>
          <cell r="D6">
            <v>6</v>
          </cell>
          <cell r="E6" t="str">
            <v>1523-0060073-62</v>
          </cell>
          <cell r="F6" t="str">
            <v>535.00</v>
          </cell>
          <cell r="G6">
            <v>3210</v>
          </cell>
          <cell r="H6">
            <v>43199</v>
          </cell>
          <cell r="I6">
            <v>43199</v>
          </cell>
        </row>
        <row r="7">
          <cell r="A7" t="str">
            <v>1523-006-0002-54</v>
          </cell>
          <cell r="B7" t="str">
            <v>TUBOS LED 9W T8 DJ-6268-1</v>
          </cell>
          <cell r="C7" t="str">
            <v>UNI</v>
          </cell>
          <cell r="D7">
            <v>25</v>
          </cell>
          <cell r="E7" t="str">
            <v>1523-006-0002-54</v>
          </cell>
          <cell r="F7" t="str">
            <v>257.00</v>
          </cell>
          <cell r="G7">
            <v>6425</v>
          </cell>
          <cell r="H7">
            <v>43206</v>
          </cell>
          <cell r="I7">
            <v>43206</v>
          </cell>
        </row>
        <row r="8">
          <cell r="A8" t="str">
            <v>1523-006-0003-32</v>
          </cell>
          <cell r="B8" t="str">
            <v>TUBO P/LAMPARA FLUORER 17W OSRAM</v>
          </cell>
          <cell r="C8" t="str">
            <v>UNI</v>
          </cell>
          <cell r="D8">
            <v>0</v>
          </cell>
          <cell r="E8" t="str">
            <v>1523-006-0003-32</v>
          </cell>
          <cell r="F8" t="str">
            <v>49.00</v>
          </cell>
          <cell r="G8">
            <v>0</v>
          </cell>
          <cell r="H8">
            <v>42627</v>
          </cell>
          <cell r="I8">
            <v>42627</v>
          </cell>
        </row>
        <row r="9">
          <cell r="A9" t="str">
            <v>1522-201-0042-19</v>
          </cell>
          <cell r="B9" t="str">
            <v>COMPRESOR P/BEBEDERO LG 110 VOLTIOS 1PH</v>
          </cell>
          <cell r="C9" t="str">
            <v>UNI</v>
          </cell>
          <cell r="D9">
            <v>0</v>
          </cell>
          <cell r="E9" t="str">
            <v>1522-201-0042-19</v>
          </cell>
          <cell r="F9" t="str">
            <v>5,451.00</v>
          </cell>
          <cell r="G9">
            <v>0</v>
          </cell>
          <cell r="H9">
            <v>42844</v>
          </cell>
          <cell r="I9">
            <v>42844</v>
          </cell>
        </row>
        <row r="10">
          <cell r="A10" t="str">
            <v>1522-500-0001-59</v>
          </cell>
          <cell r="B10" t="str">
            <v>MOTOR VENTILADOR 1/3 1075 220VOLTIOS</v>
          </cell>
          <cell r="C10" t="str">
            <v>UNI</v>
          </cell>
          <cell r="D10">
            <v>2</v>
          </cell>
          <cell r="E10" t="str">
            <v>1522-500-0001-59</v>
          </cell>
          <cell r="F10" t="str">
            <v>3,672.00</v>
          </cell>
          <cell r="G10">
            <v>7344</v>
          </cell>
          <cell r="H10">
            <v>41579</v>
          </cell>
          <cell r="I10">
            <v>41579</v>
          </cell>
        </row>
        <row r="11">
          <cell r="A11" t="str">
            <v>1523-006-000253</v>
          </cell>
          <cell r="B11" t="str">
            <v>TUBO LED 18 W</v>
          </cell>
          <cell r="C11" t="str">
            <v>UNI</v>
          </cell>
          <cell r="D11">
            <v>0</v>
          </cell>
          <cell r="E11" t="str">
            <v>1523-006-000253</v>
          </cell>
          <cell r="F11">
            <v>241.44</v>
          </cell>
          <cell r="G11">
            <v>0</v>
          </cell>
          <cell r="H11">
            <v>43771</v>
          </cell>
          <cell r="I11">
            <v>43526</v>
          </cell>
        </row>
        <row r="12">
          <cell r="A12" t="str">
            <v>1523-006-0002-68</v>
          </cell>
          <cell r="B12" t="str">
            <v>BOMBILLO LED 30WATTS</v>
          </cell>
          <cell r="C12" t="str">
            <v>UNI</v>
          </cell>
          <cell r="D12">
            <v>0</v>
          </cell>
          <cell r="E12" t="str">
            <v>1523-006-0002-68</v>
          </cell>
          <cell r="F12" t="str">
            <v>312.00</v>
          </cell>
          <cell r="G12">
            <v>0</v>
          </cell>
          <cell r="H12">
            <v>43206</v>
          </cell>
          <cell r="I12">
            <v>43206</v>
          </cell>
        </row>
        <row r="13">
          <cell r="A13" t="str">
            <v>1523-006-000256</v>
          </cell>
          <cell r="B13" t="str">
            <v>BOMBILLO LED 9 WATTS</v>
          </cell>
          <cell r="C13" t="str">
            <v>UNI</v>
          </cell>
          <cell r="D13">
            <v>1</v>
          </cell>
          <cell r="E13" t="str">
            <v>1523-006-000256</v>
          </cell>
          <cell r="F13">
            <v>181.16</v>
          </cell>
          <cell r="G13">
            <v>181.16</v>
          </cell>
          <cell r="H13">
            <v>43571</v>
          </cell>
          <cell r="I13">
            <v>43571</v>
          </cell>
        </row>
        <row r="14">
          <cell r="A14" t="str">
            <v xml:space="preserve">1523-006-0003-22 </v>
          </cell>
          <cell r="B14" t="str">
            <v>TUBO FLUORESCENTE 32 W SILVANIA</v>
          </cell>
          <cell r="C14" t="str">
            <v>UNI</v>
          </cell>
          <cell r="D14">
            <v>1</v>
          </cell>
          <cell r="E14" t="str">
            <v xml:space="preserve">1523-006-0003-22 </v>
          </cell>
          <cell r="F14" t="str">
            <v>43.00</v>
          </cell>
          <cell r="G14">
            <v>43</v>
          </cell>
          <cell r="H14">
            <v>43206</v>
          </cell>
          <cell r="I14">
            <v>43206</v>
          </cell>
        </row>
        <row r="15">
          <cell r="A15" t="str">
            <v>1522-500-0001-16</v>
          </cell>
          <cell r="B15" t="str">
            <v>CAPACITOR 50MFD CONFORT TIME</v>
          </cell>
          <cell r="C15" t="str">
            <v>UNI</v>
          </cell>
          <cell r="D15">
            <v>2</v>
          </cell>
          <cell r="E15" t="str">
            <v>1522-500-0001-16</v>
          </cell>
          <cell r="F15" t="str">
            <v>210.00</v>
          </cell>
          <cell r="G15">
            <v>420</v>
          </cell>
          <cell r="H15">
            <v>41579</v>
          </cell>
          <cell r="I15">
            <v>41579</v>
          </cell>
        </row>
        <row r="16">
          <cell r="A16" t="str">
            <v>1522-500-0001-79</v>
          </cell>
          <cell r="B16" t="str">
            <v>CAPACITOR 70MFD</v>
          </cell>
          <cell r="C16" t="str">
            <v>UNI</v>
          </cell>
          <cell r="D16">
            <v>1</v>
          </cell>
          <cell r="E16" t="str">
            <v>1522-500-0001-79</v>
          </cell>
          <cell r="F16" t="str">
            <v>318.00</v>
          </cell>
          <cell r="G16">
            <v>318</v>
          </cell>
          <cell r="H16">
            <v>42460</v>
          </cell>
          <cell r="I16">
            <v>42460</v>
          </cell>
        </row>
        <row r="17">
          <cell r="A17" t="str">
            <v>1522-500-001-44</v>
          </cell>
          <cell r="B17" t="str">
            <v>CAPACITOR 55MFD</v>
          </cell>
          <cell r="C17" t="str">
            <v>UNI</v>
          </cell>
          <cell r="D17">
            <v>1</v>
          </cell>
          <cell r="E17" t="str">
            <v>1522-500-001-44</v>
          </cell>
          <cell r="F17" t="str">
            <v>212.00</v>
          </cell>
          <cell r="G17">
            <v>212</v>
          </cell>
          <cell r="H17">
            <v>42444</v>
          </cell>
          <cell r="I17">
            <v>42444</v>
          </cell>
        </row>
        <row r="18">
          <cell r="A18" t="str">
            <v>1522-500-0001-17</v>
          </cell>
          <cell r="B18" t="str">
            <v>CAPACITOR 5MFD</v>
          </cell>
          <cell r="C18" t="str">
            <v>UNI</v>
          </cell>
          <cell r="D18">
            <v>6</v>
          </cell>
          <cell r="E18" t="str">
            <v>1522-500-0001-17</v>
          </cell>
          <cell r="F18" t="str">
            <v>64.00</v>
          </cell>
          <cell r="G18">
            <v>384</v>
          </cell>
          <cell r="H18">
            <v>42460</v>
          </cell>
          <cell r="I18">
            <v>42460</v>
          </cell>
        </row>
        <row r="19">
          <cell r="A19" t="str">
            <v>1522-500-0001-35</v>
          </cell>
          <cell r="B19" t="str">
            <v>CAPACITOR 7,5MFD</v>
          </cell>
          <cell r="C19" t="str">
            <v>UNI</v>
          </cell>
          <cell r="D19">
            <v>1</v>
          </cell>
          <cell r="E19" t="str">
            <v>1522-500-0001-35</v>
          </cell>
          <cell r="F19" t="str">
            <v>59.00</v>
          </cell>
          <cell r="G19">
            <v>59</v>
          </cell>
          <cell r="H19">
            <v>40834</v>
          </cell>
          <cell r="I19">
            <v>40834</v>
          </cell>
        </row>
        <row r="20">
          <cell r="A20" t="str">
            <v>1522-500-0002-9</v>
          </cell>
          <cell r="B20" t="str">
            <v>CAPACITOR 25MFD</v>
          </cell>
          <cell r="C20" t="str">
            <v>UNI</v>
          </cell>
          <cell r="D20">
            <v>5</v>
          </cell>
          <cell r="E20" t="str">
            <v>1522-500-0002-9</v>
          </cell>
          <cell r="F20" t="str">
            <v>125.00</v>
          </cell>
          <cell r="G20">
            <v>625</v>
          </cell>
          <cell r="H20">
            <v>40935</v>
          </cell>
          <cell r="I20">
            <v>40935</v>
          </cell>
        </row>
        <row r="21">
          <cell r="A21" t="str">
            <v>1523-103-0020-9</v>
          </cell>
          <cell r="B21" t="str">
            <v>TIME DELAY, 24V</v>
          </cell>
          <cell r="C21" t="str">
            <v>UNI</v>
          </cell>
          <cell r="D21">
            <v>2</v>
          </cell>
          <cell r="E21" t="str">
            <v>1523-103-0020-9</v>
          </cell>
          <cell r="F21" t="str">
            <v>292.00</v>
          </cell>
          <cell r="G21">
            <v>584</v>
          </cell>
          <cell r="H21">
            <v>43363</v>
          </cell>
          <cell r="I21">
            <v>43363</v>
          </cell>
        </row>
        <row r="22">
          <cell r="A22" t="str">
            <v>1522-001-0009-74</v>
          </cell>
          <cell r="B22" t="str">
            <v>VARILLA P/SOLDAR 1/8 PLATO</v>
          </cell>
          <cell r="C22" t="str">
            <v>LBS</v>
          </cell>
          <cell r="D22">
            <v>5</v>
          </cell>
          <cell r="E22" t="str">
            <v>1522-001-0009-74</v>
          </cell>
          <cell r="F22" t="str">
            <v>770.00</v>
          </cell>
          <cell r="G22">
            <v>3850</v>
          </cell>
          <cell r="H22">
            <v>41743</v>
          </cell>
          <cell r="I22">
            <v>41743</v>
          </cell>
        </row>
        <row r="23">
          <cell r="A23" t="str">
            <v>1522-500-0001-68</v>
          </cell>
          <cell r="B23" t="str">
            <v>FUNDENTE P/SOLDAR</v>
          </cell>
          <cell r="C23" t="str">
            <v>UNI</v>
          </cell>
          <cell r="D23">
            <v>2</v>
          </cell>
          <cell r="E23" t="str">
            <v>1522-500-0001-68</v>
          </cell>
          <cell r="F23" t="str">
            <v>780.00</v>
          </cell>
          <cell r="G23">
            <v>1560</v>
          </cell>
          <cell r="H23">
            <v>41743</v>
          </cell>
          <cell r="I23">
            <v>41743</v>
          </cell>
        </row>
        <row r="24">
          <cell r="A24" t="str">
            <v>1521-500-0004-69</v>
          </cell>
          <cell r="B24" t="str">
            <v>MAPP GAS 16ONZAS</v>
          </cell>
          <cell r="C24" t="str">
            <v>UNI</v>
          </cell>
          <cell r="D24">
            <v>0</v>
          </cell>
          <cell r="E24" t="str">
            <v>1521-500-0004-69</v>
          </cell>
          <cell r="F24" t="str">
            <v>392.00</v>
          </cell>
          <cell r="G24">
            <v>0</v>
          </cell>
          <cell r="H24">
            <v>42460</v>
          </cell>
          <cell r="I24">
            <v>42460</v>
          </cell>
        </row>
        <row r="25">
          <cell r="A25" t="str">
            <v>1521-500-0011-4</v>
          </cell>
          <cell r="B25" t="str">
            <v>CODO DE COBRE 3/8" S/R</v>
          </cell>
          <cell r="C25" t="str">
            <v>UNI</v>
          </cell>
          <cell r="D25">
            <v>21</v>
          </cell>
          <cell r="E25" t="str">
            <v>1521-500-0011-4</v>
          </cell>
          <cell r="F25" t="str">
            <v>9.00</v>
          </cell>
          <cell r="G25">
            <v>189</v>
          </cell>
          <cell r="H25">
            <v>39610</v>
          </cell>
          <cell r="I25">
            <v>39610</v>
          </cell>
        </row>
        <row r="26">
          <cell r="A26" t="str">
            <v>1521-500-0011-5</v>
          </cell>
          <cell r="B26" t="str">
            <v>CODO DE COBRE 1/2" S/R</v>
          </cell>
          <cell r="C26" t="str">
            <v>UNI</v>
          </cell>
          <cell r="D26">
            <v>9</v>
          </cell>
          <cell r="E26" t="str">
            <v>1521-500-0011-5</v>
          </cell>
          <cell r="F26" t="str">
            <v>52.00</v>
          </cell>
          <cell r="G26">
            <v>468</v>
          </cell>
          <cell r="H26">
            <v>39954</v>
          </cell>
          <cell r="I26">
            <v>39954</v>
          </cell>
        </row>
        <row r="27">
          <cell r="A27" t="str">
            <v>1521-500-0011-6</v>
          </cell>
          <cell r="B27" t="str">
            <v>CODO DE COBRE 5/8" S/R</v>
          </cell>
          <cell r="C27" t="str">
            <v>UNI</v>
          </cell>
          <cell r="D27">
            <v>20</v>
          </cell>
          <cell r="E27" t="str">
            <v>1521-500-0011-6</v>
          </cell>
          <cell r="F27" t="str">
            <v>14.00</v>
          </cell>
          <cell r="G27">
            <v>280</v>
          </cell>
          <cell r="H27">
            <v>39610</v>
          </cell>
          <cell r="I27">
            <v>39610</v>
          </cell>
        </row>
        <row r="28">
          <cell r="A28" t="str">
            <v>1523-001-0078-59</v>
          </cell>
          <cell r="B28" t="str">
            <v>VALVULA DE SERVICIO S/R</v>
          </cell>
          <cell r="C28" t="str">
            <v>UNI</v>
          </cell>
          <cell r="D28">
            <v>2</v>
          </cell>
          <cell r="E28" t="str">
            <v>1523-001-0078-59</v>
          </cell>
          <cell r="F28" t="str">
            <v>19.00</v>
          </cell>
          <cell r="G28">
            <v>38</v>
          </cell>
          <cell r="H28">
            <v>41579</v>
          </cell>
          <cell r="I28">
            <v>41579</v>
          </cell>
        </row>
        <row r="29">
          <cell r="A29" t="str">
            <v>1522-102-0002-50</v>
          </cell>
          <cell r="B29" t="str">
            <v>CONECTORES MACHO 5/8 A 3/8 BRONCE</v>
          </cell>
          <cell r="C29" t="str">
            <v>UNI</v>
          </cell>
          <cell r="D29">
            <v>21</v>
          </cell>
          <cell r="E29" t="str">
            <v>1522-102-0002-50</v>
          </cell>
          <cell r="F29" t="str">
            <v>20.00</v>
          </cell>
          <cell r="G29">
            <v>420</v>
          </cell>
          <cell r="H29">
            <v>41579</v>
          </cell>
          <cell r="I29">
            <v>41579</v>
          </cell>
        </row>
        <row r="30">
          <cell r="A30" t="str">
            <v>1523-001-0061-20</v>
          </cell>
          <cell r="B30" t="str">
            <v>CONECTORES P/CABLE 1/0 S/R</v>
          </cell>
          <cell r="C30" t="str">
            <v>UNI</v>
          </cell>
          <cell r="D30">
            <v>6</v>
          </cell>
          <cell r="E30" t="str">
            <v>1523-001-0061-20</v>
          </cell>
          <cell r="F30" t="str">
            <v>92.00</v>
          </cell>
          <cell r="G30">
            <v>552</v>
          </cell>
          <cell r="H30">
            <v>41843</v>
          </cell>
          <cell r="I30">
            <v>41843</v>
          </cell>
        </row>
        <row r="31">
          <cell r="A31" t="str">
            <v>1523-001-0061-2</v>
          </cell>
          <cell r="B31" t="str">
            <v>CONECTORES P/CABLE 2/0 S/R</v>
          </cell>
          <cell r="C31" t="str">
            <v>UNI</v>
          </cell>
          <cell r="D31">
            <v>6</v>
          </cell>
          <cell r="E31" t="str">
            <v>1523-001-0061-2</v>
          </cell>
          <cell r="F31" t="str">
            <v>92.00</v>
          </cell>
          <cell r="G31">
            <v>552</v>
          </cell>
          <cell r="H31">
            <v>41843</v>
          </cell>
          <cell r="I31">
            <v>41843</v>
          </cell>
        </row>
        <row r="32">
          <cell r="A32" t="str">
            <v>1522-001-0009-73</v>
          </cell>
          <cell r="B32" t="str">
            <v>ACEITE SINTETICO 68 REFRIG.</v>
          </cell>
          <cell r="C32" t="str">
            <v>GLS</v>
          </cell>
          <cell r="D32">
            <v>0</v>
          </cell>
          <cell r="E32" t="str">
            <v>1522-001-0009-73</v>
          </cell>
          <cell r="F32" t="str">
            <v>3,900.00</v>
          </cell>
          <cell r="G32">
            <v>0</v>
          </cell>
          <cell r="H32">
            <v>41743</v>
          </cell>
          <cell r="I32">
            <v>41743</v>
          </cell>
        </row>
        <row r="33">
          <cell r="A33" t="str">
            <v>1523-006-0003-20</v>
          </cell>
          <cell r="B33" t="str">
            <v>INTERRUPTOR SENCILLO</v>
          </cell>
          <cell r="C33" t="str">
            <v>UNI</v>
          </cell>
          <cell r="D33">
            <v>7</v>
          </cell>
          <cell r="E33" t="str">
            <v>1523-006-0003-20</v>
          </cell>
          <cell r="F33" t="str">
            <v>72.00</v>
          </cell>
          <cell r="G33">
            <v>504</v>
          </cell>
          <cell r="H33">
            <v>43206</v>
          </cell>
          <cell r="I33">
            <v>43206</v>
          </cell>
        </row>
        <row r="34">
          <cell r="A34" t="str">
            <v>1523-006-0007-26</v>
          </cell>
          <cell r="B34" t="str">
            <v>INTERRUPTOR DOBLE</v>
          </cell>
          <cell r="C34" t="str">
            <v>UNI</v>
          </cell>
          <cell r="D34">
            <v>5</v>
          </cell>
          <cell r="E34" t="str">
            <v>1523-006-0007-26</v>
          </cell>
          <cell r="F34" t="str">
            <v>387.00</v>
          </cell>
          <cell r="G34">
            <v>1935</v>
          </cell>
          <cell r="H34">
            <v>42594</v>
          </cell>
          <cell r="I34">
            <v>42594</v>
          </cell>
        </row>
        <row r="35">
          <cell r="A35" t="str">
            <v>1523-006-0073-55</v>
          </cell>
          <cell r="B35" t="str">
            <v>TOMA CORRIENTE DOBLE</v>
          </cell>
          <cell r="C35" t="str">
            <v>UNI</v>
          </cell>
          <cell r="D35">
            <v>0</v>
          </cell>
          <cell r="E35" t="str">
            <v>1523-006-0073-55</v>
          </cell>
          <cell r="F35" t="str">
            <v>111.00</v>
          </cell>
          <cell r="G35">
            <v>0</v>
          </cell>
          <cell r="H35">
            <v>42002</v>
          </cell>
          <cell r="I35">
            <v>42002</v>
          </cell>
        </row>
        <row r="36">
          <cell r="A36" t="str">
            <v>1523-001-0048-56</v>
          </cell>
          <cell r="B36" t="str">
            <v>TAPA DOBLE 2X4</v>
          </cell>
          <cell r="C36" t="str">
            <v>UNI</v>
          </cell>
          <cell r="D36">
            <v>1</v>
          </cell>
          <cell r="E36" t="str">
            <v>1523-001-0048-56</v>
          </cell>
          <cell r="F36" t="str">
            <v>33.00</v>
          </cell>
          <cell r="G36">
            <v>33</v>
          </cell>
          <cell r="H36">
            <v>43199</v>
          </cell>
          <cell r="I36">
            <v>43199</v>
          </cell>
        </row>
        <row r="37">
          <cell r="A37" t="str">
            <v>1523-006-0010-20</v>
          </cell>
          <cell r="B37" t="str">
            <v>TAPA SENCILLA 2X4</v>
          </cell>
          <cell r="C37" t="str">
            <v>UNI</v>
          </cell>
          <cell r="D37">
            <v>6</v>
          </cell>
          <cell r="E37" t="str">
            <v>1523-006-0010-20</v>
          </cell>
          <cell r="F37" t="str">
            <v>6.00</v>
          </cell>
          <cell r="G37">
            <v>36</v>
          </cell>
          <cell r="H37">
            <v>40190</v>
          </cell>
          <cell r="I37">
            <v>40190</v>
          </cell>
        </row>
        <row r="38">
          <cell r="A38" t="str">
            <v>1523-006-0010-33</v>
          </cell>
          <cell r="B38" t="str">
            <v>TAPA CIEGA DE METAL 2X4</v>
          </cell>
          <cell r="C38" t="str">
            <v>UNI</v>
          </cell>
          <cell r="D38">
            <v>7</v>
          </cell>
          <cell r="E38" t="str">
            <v>1523-006-0010-33</v>
          </cell>
          <cell r="F38" t="str">
            <v>21.00</v>
          </cell>
          <cell r="G38">
            <v>147</v>
          </cell>
          <cell r="H38">
            <v>41843</v>
          </cell>
          <cell r="I38">
            <v>41843</v>
          </cell>
        </row>
        <row r="39">
          <cell r="A39" t="str">
            <v>1525-017-0001</v>
          </cell>
          <cell r="B39" t="str">
            <v>TRANSPORTADOR P/ LAMPARA 32W</v>
          </cell>
          <cell r="C39" t="str">
            <v>UNI</v>
          </cell>
          <cell r="D39">
            <v>15</v>
          </cell>
          <cell r="E39" t="str">
            <v>1525-017-0001</v>
          </cell>
          <cell r="F39" t="str">
            <v>344.00</v>
          </cell>
          <cell r="G39">
            <v>5160</v>
          </cell>
          <cell r="H39">
            <v>41843</v>
          </cell>
          <cell r="I39">
            <v>41843</v>
          </cell>
        </row>
        <row r="40">
          <cell r="A40" t="str">
            <v>1523-006-0072-1</v>
          </cell>
          <cell r="B40" t="str">
            <v>TRANSPORTADOR P/ LAMPARA 40W</v>
          </cell>
          <cell r="C40" t="str">
            <v>UNI</v>
          </cell>
          <cell r="D40">
            <v>4</v>
          </cell>
          <cell r="E40" t="str">
            <v>1523-006-0072-1</v>
          </cell>
          <cell r="F40" t="str">
            <v>352.00</v>
          </cell>
          <cell r="G40">
            <v>1408</v>
          </cell>
          <cell r="H40">
            <v>40814</v>
          </cell>
          <cell r="I40">
            <v>40814</v>
          </cell>
        </row>
        <row r="41">
          <cell r="A41" t="str">
            <v>1523-001-0040-1</v>
          </cell>
          <cell r="B41" t="str">
            <v>TAPE DE GOMA 23 3M</v>
          </cell>
          <cell r="C41" t="str">
            <v>UNI</v>
          </cell>
          <cell r="D41">
            <v>3</v>
          </cell>
          <cell r="E41" t="str">
            <v>1523-001-0040-1</v>
          </cell>
          <cell r="F41" t="str">
            <v>645.00</v>
          </cell>
          <cell r="G41">
            <v>1935</v>
          </cell>
          <cell r="H41">
            <v>41912</v>
          </cell>
          <cell r="I41">
            <v>41912</v>
          </cell>
        </row>
        <row r="42">
          <cell r="A42" t="str">
            <v>1523-001-0040-29</v>
          </cell>
          <cell r="B42" t="str">
            <v>TAPE SCOTOH 33 3M</v>
          </cell>
          <cell r="C42" t="str">
            <v>UNI</v>
          </cell>
          <cell r="D42">
            <v>0</v>
          </cell>
          <cell r="E42" t="str">
            <v>1523-001-0040-29</v>
          </cell>
          <cell r="F42" t="str">
            <v>301.24</v>
          </cell>
          <cell r="G42">
            <v>0</v>
          </cell>
          <cell r="H42">
            <v>41707</v>
          </cell>
          <cell r="I42">
            <v>41707</v>
          </cell>
        </row>
        <row r="43">
          <cell r="A43" t="str">
            <v>1523-006-0073-41</v>
          </cell>
          <cell r="B43" t="str">
            <v>FUSIBLE CARTUCHO 600 A 250</v>
          </cell>
          <cell r="C43" t="str">
            <v>UNI</v>
          </cell>
          <cell r="D43">
            <v>3</v>
          </cell>
          <cell r="E43" t="str">
            <v>1523-006-0073-41</v>
          </cell>
          <cell r="F43" t="str">
            <v>116.00</v>
          </cell>
          <cell r="G43">
            <v>348</v>
          </cell>
          <cell r="H43">
            <v>40822</v>
          </cell>
          <cell r="I43">
            <v>40822</v>
          </cell>
        </row>
        <row r="44">
          <cell r="A44" t="str">
            <v>1523-006-0073-96</v>
          </cell>
          <cell r="B44" t="str">
            <v>FUSIBLE CARTUCHO 400 A 250</v>
          </cell>
          <cell r="C44" t="str">
            <v>UNI</v>
          </cell>
          <cell r="D44">
            <v>1</v>
          </cell>
          <cell r="E44" t="str">
            <v>1523-006-0073-96</v>
          </cell>
          <cell r="F44" t="str">
            <v>116.00</v>
          </cell>
          <cell r="G44">
            <v>116</v>
          </cell>
          <cell r="H44">
            <v>40822</v>
          </cell>
          <cell r="I44">
            <v>40822</v>
          </cell>
        </row>
        <row r="45">
          <cell r="A45" t="str">
            <v>1523-006-0073-42</v>
          </cell>
          <cell r="B45" t="str">
            <v>FUSIBLE CARTUCHO 250 A 200</v>
          </cell>
          <cell r="C45" t="str">
            <v>UNI</v>
          </cell>
          <cell r="D45">
            <v>3</v>
          </cell>
          <cell r="E45" t="str">
            <v>1523-006-0073-42</v>
          </cell>
          <cell r="F45" t="str">
            <v>400.00</v>
          </cell>
          <cell r="G45">
            <v>1200</v>
          </cell>
          <cell r="H45">
            <v>40822</v>
          </cell>
          <cell r="I45">
            <v>40822</v>
          </cell>
        </row>
        <row r="46">
          <cell r="A46" t="str">
            <v>INGENIO</v>
          </cell>
          <cell r="B46" t="str">
            <v>CABLE REVESTIDO NO,16 ANG</v>
          </cell>
          <cell r="C46" t="str">
            <v>PIES</v>
          </cell>
          <cell r="D46">
            <v>9</v>
          </cell>
          <cell r="E46" t="str">
            <v>INGENIO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A47" t="str">
            <v>1523-003-0001-4</v>
          </cell>
          <cell r="B47" t="str">
            <v>ALAMBRE ELECTRICO NO,14 ANG</v>
          </cell>
          <cell r="C47" t="str">
            <v>PIES</v>
          </cell>
          <cell r="D47">
            <v>2</v>
          </cell>
          <cell r="E47" t="str">
            <v>1523-003-0001-4</v>
          </cell>
          <cell r="F47" t="str">
            <v>20.00</v>
          </cell>
          <cell r="G47">
            <v>40</v>
          </cell>
          <cell r="H47">
            <v>41571</v>
          </cell>
          <cell r="I47">
            <v>41571</v>
          </cell>
        </row>
        <row r="48">
          <cell r="A48" t="str">
            <v>1523-001-0004-59</v>
          </cell>
          <cell r="B48" t="str">
            <v>ALAMBRE ELECTRICO NO,10 ANG</v>
          </cell>
          <cell r="C48" t="str">
            <v>PIES</v>
          </cell>
          <cell r="D48">
            <v>1</v>
          </cell>
          <cell r="E48" t="str">
            <v>1523-001-0004-59</v>
          </cell>
          <cell r="F48" t="str">
            <v>34.00</v>
          </cell>
          <cell r="G48">
            <v>34</v>
          </cell>
          <cell r="H48">
            <v>40278</v>
          </cell>
          <cell r="I48">
            <v>40278</v>
          </cell>
        </row>
        <row r="49">
          <cell r="A49" t="str">
            <v>1523-003-0050-29</v>
          </cell>
          <cell r="B49" t="str">
            <v>CURVA PVC DE 1/2"</v>
          </cell>
          <cell r="C49" t="str">
            <v>UNI</v>
          </cell>
          <cell r="D49">
            <v>56</v>
          </cell>
          <cell r="E49" t="str">
            <v>1523-003-0050-29</v>
          </cell>
          <cell r="F49" t="str">
            <v>9.00</v>
          </cell>
          <cell r="G49">
            <v>504</v>
          </cell>
          <cell r="H49" t="str">
            <v>14/09/205</v>
          </cell>
          <cell r="I49" t="str">
            <v>14/09/205</v>
          </cell>
        </row>
        <row r="50">
          <cell r="A50" t="str">
            <v>1523-003-0050-14</v>
          </cell>
          <cell r="B50" t="str">
            <v>CURVA PVC DE 3/4"</v>
          </cell>
          <cell r="C50" t="str">
            <v>UNI</v>
          </cell>
          <cell r="D50">
            <v>40</v>
          </cell>
          <cell r="E50" t="str">
            <v>1523-003-0050-14</v>
          </cell>
          <cell r="F50" t="str">
            <v>4.00</v>
          </cell>
          <cell r="G50">
            <v>160</v>
          </cell>
          <cell r="H50">
            <v>40823</v>
          </cell>
          <cell r="I50">
            <v>40823</v>
          </cell>
        </row>
        <row r="51">
          <cell r="A51" t="str">
            <v>1523-001-0053-51</v>
          </cell>
          <cell r="B51" t="str">
            <v>CURVA PVC DE 1"</v>
          </cell>
          <cell r="C51" t="str">
            <v>UNI</v>
          </cell>
          <cell r="D51">
            <v>17</v>
          </cell>
          <cell r="E51" t="str">
            <v>1523-001-0053-51</v>
          </cell>
          <cell r="F51" t="str">
            <v>6.00</v>
          </cell>
          <cell r="G51">
            <v>102</v>
          </cell>
          <cell r="H51">
            <v>42564</v>
          </cell>
          <cell r="I51">
            <v>42564</v>
          </cell>
        </row>
        <row r="52">
          <cell r="A52" t="str">
            <v>1525-005-0050-25</v>
          </cell>
          <cell r="B52" t="str">
            <v>TUBO CONDUIT 1/2 X 10</v>
          </cell>
          <cell r="C52" t="str">
            <v>UNI</v>
          </cell>
          <cell r="D52">
            <v>10</v>
          </cell>
          <cell r="E52" t="str">
            <v>1525-005-0050-25</v>
          </cell>
          <cell r="F52" t="str">
            <v>49.00</v>
          </cell>
          <cell r="G52">
            <v>490</v>
          </cell>
          <cell r="H52">
            <v>41212</v>
          </cell>
          <cell r="I52">
            <v>41212</v>
          </cell>
        </row>
        <row r="53">
          <cell r="A53" t="str">
            <v>1523-006-0008-17</v>
          </cell>
          <cell r="B53" t="str">
            <v>FOTOCELDA P/LAMPARAS 105-285 VAC 50/60HZ</v>
          </cell>
          <cell r="C53" t="str">
            <v>UNI</v>
          </cell>
          <cell r="D53">
            <v>3</v>
          </cell>
          <cell r="E53" t="str">
            <v>1523-006-0008-17</v>
          </cell>
          <cell r="F53" t="str">
            <v>531.00</v>
          </cell>
          <cell r="G53">
            <v>1593</v>
          </cell>
          <cell r="H53">
            <v>42054</v>
          </cell>
          <cell r="I53">
            <v>42054</v>
          </cell>
        </row>
        <row r="54">
          <cell r="A54" t="str">
            <v>1523-006-0007-1</v>
          </cell>
          <cell r="B54" t="str">
            <v>BREAKER DE 20 AMPS</v>
          </cell>
          <cell r="C54" t="str">
            <v>UNI</v>
          </cell>
          <cell r="D54">
            <v>1</v>
          </cell>
          <cell r="E54" t="str">
            <v>1523-006-0007-1</v>
          </cell>
          <cell r="F54" t="str">
            <v>210.00</v>
          </cell>
          <cell r="G54">
            <v>210</v>
          </cell>
          <cell r="H54">
            <v>42002</v>
          </cell>
          <cell r="I54">
            <v>42002</v>
          </cell>
        </row>
        <row r="55">
          <cell r="A55" t="str">
            <v>1523-006-0005-44</v>
          </cell>
          <cell r="B55" t="str">
            <v>BREAKER TRIFASIDO 70AMPS</v>
          </cell>
          <cell r="C55" t="str">
            <v>UNI</v>
          </cell>
          <cell r="D55">
            <v>1</v>
          </cell>
          <cell r="E55" t="str">
            <v>1523-006-0005-44</v>
          </cell>
          <cell r="F55" t="str">
            <v>2,650.00</v>
          </cell>
          <cell r="G55">
            <v>2650</v>
          </cell>
          <cell r="H55">
            <v>39650</v>
          </cell>
          <cell r="I55">
            <v>39650</v>
          </cell>
        </row>
        <row r="56">
          <cell r="A56" t="str">
            <v>1523-006-0006-60</v>
          </cell>
          <cell r="B56" t="str">
            <v>PORTA FUSIBLES 280VOLTIOS 32A</v>
          </cell>
          <cell r="C56" t="str">
            <v>UNI</v>
          </cell>
          <cell r="D56">
            <v>9</v>
          </cell>
          <cell r="E56" t="str">
            <v>1523-006-0006-60</v>
          </cell>
          <cell r="F56" t="str">
            <v>265.00</v>
          </cell>
          <cell r="G56">
            <v>2385</v>
          </cell>
          <cell r="H56">
            <v>42382</v>
          </cell>
          <cell r="I56">
            <v>42382</v>
          </cell>
        </row>
        <row r="57">
          <cell r="A57" t="str">
            <v>1523-103-0020-16</v>
          </cell>
          <cell r="B57" t="str">
            <v>TIMER DIGITAL 240VOLTIOS-24HORA</v>
          </cell>
          <cell r="C57" t="str">
            <v>UNI</v>
          </cell>
          <cell r="D57">
            <v>5</v>
          </cell>
          <cell r="E57" t="str">
            <v>1523-103-0020-16</v>
          </cell>
          <cell r="F57" t="str">
            <v>3,309.00</v>
          </cell>
          <cell r="G57">
            <v>16545</v>
          </cell>
          <cell r="H57">
            <v>43206</v>
          </cell>
          <cell r="I57">
            <v>43206</v>
          </cell>
        </row>
        <row r="58">
          <cell r="A58" t="str">
            <v>1523-006-0005-1</v>
          </cell>
          <cell r="B58" t="str">
            <v>CAJA DE BREAKER 125AMPS 240VOLTIOS</v>
          </cell>
          <cell r="C58" t="str">
            <v>UNI</v>
          </cell>
          <cell r="D58">
            <v>1</v>
          </cell>
          <cell r="E58" t="str">
            <v>1523-006-0005-1</v>
          </cell>
          <cell r="F58" t="str">
            <v>1,305.00</v>
          </cell>
          <cell r="G58">
            <v>1305</v>
          </cell>
          <cell r="H58">
            <v>42374</v>
          </cell>
          <cell r="I58">
            <v>42374</v>
          </cell>
        </row>
        <row r="59">
          <cell r="A59" t="str">
            <v>1523-001-0072-1</v>
          </cell>
          <cell r="B59" t="str">
            <v>TARUGO DE PLOMO DE 5/8</v>
          </cell>
          <cell r="C59" t="str">
            <v>UNI</v>
          </cell>
          <cell r="D59">
            <v>37</v>
          </cell>
          <cell r="E59" t="str">
            <v>1523-001-0072-1</v>
          </cell>
          <cell r="F59" t="str">
            <v>23.00</v>
          </cell>
          <cell r="G59">
            <v>851</v>
          </cell>
          <cell r="H59">
            <v>42235</v>
          </cell>
          <cell r="I59">
            <v>42235</v>
          </cell>
        </row>
        <row r="60">
          <cell r="A60" t="str">
            <v>1523-006-0073-46</v>
          </cell>
          <cell r="B60" t="str">
            <v>TARUGO DE PLOMO DE 3/8</v>
          </cell>
          <cell r="C60" t="str">
            <v>UNI</v>
          </cell>
          <cell r="D60">
            <v>2</v>
          </cell>
          <cell r="E60" t="str">
            <v>1523-006-0073-46</v>
          </cell>
          <cell r="F60" t="str">
            <v>23.00</v>
          </cell>
          <cell r="G60">
            <v>46</v>
          </cell>
          <cell r="H60">
            <v>42235</v>
          </cell>
          <cell r="I60">
            <v>42235</v>
          </cell>
        </row>
        <row r="61">
          <cell r="A61" t="str">
            <v>1525-009-0025-12</v>
          </cell>
          <cell r="B61" t="str">
            <v>TORNILLO TIRAFONDO CABLE EXOG. 5/16</v>
          </cell>
          <cell r="C61" t="str">
            <v>UNI</v>
          </cell>
          <cell r="D61">
            <v>30</v>
          </cell>
          <cell r="E61" t="str">
            <v>1525-009-0025-12</v>
          </cell>
          <cell r="F61" t="str">
            <v>20.00</v>
          </cell>
          <cell r="G61">
            <v>600</v>
          </cell>
          <cell r="H61">
            <v>42238</v>
          </cell>
          <cell r="I61">
            <v>42238</v>
          </cell>
        </row>
        <row r="62">
          <cell r="A62" t="str">
            <v>1522-004-0005-2</v>
          </cell>
          <cell r="B62" t="str">
            <v>ABRAZADERA DE 1/2</v>
          </cell>
          <cell r="C62" t="str">
            <v>UNI</v>
          </cell>
          <cell r="D62">
            <v>93</v>
          </cell>
          <cell r="E62" t="str">
            <v>1522-004-0005-2</v>
          </cell>
          <cell r="F62" t="str">
            <v>4.00</v>
          </cell>
          <cell r="G62">
            <v>372</v>
          </cell>
          <cell r="H62">
            <v>42002</v>
          </cell>
          <cell r="I62">
            <v>42002</v>
          </cell>
        </row>
        <row r="63">
          <cell r="A63" t="str">
            <v>1523-006-0073-49</v>
          </cell>
          <cell r="B63" t="str">
            <v>CINTA DE PROTECCION DE 3"</v>
          </cell>
          <cell r="C63" t="str">
            <v>UNI</v>
          </cell>
          <cell r="D63">
            <v>1</v>
          </cell>
          <cell r="E63" t="str">
            <v>1523-006-0073-49</v>
          </cell>
          <cell r="F63" t="str">
            <v>150.00</v>
          </cell>
          <cell r="G63">
            <v>150</v>
          </cell>
          <cell r="H63">
            <v>40823</v>
          </cell>
          <cell r="I63">
            <v>40823</v>
          </cell>
        </row>
        <row r="64">
          <cell r="A64" t="str">
            <v>1523-004-0002-6</v>
          </cell>
          <cell r="B64" t="str">
            <v>ABRAZA P/TUBO DE 4"</v>
          </cell>
          <cell r="C64" t="str">
            <v>UNI</v>
          </cell>
          <cell r="D64">
            <v>18</v>
          </cell>
          <cell r="E64" t="str">
            <v>1523-004-0002-6</v>
          </cell>
          <cell r="F64">
            <v>150</v>
          </cell>
          <cell r="G64">
            <v>2700</v>
          </cell>
          <cell r="H64">
            <v>41831</v>
          </cell>
          <cell r="I64">
            <v>41831</v>
          </cell>
        </row>
        <row r="65">
          <cell r="A65" t="str">
            <v>1523-001-0060-8</v>
          </cell>
          <cell r="B65" t="str">
            <v>ABRAZA P/TUBO DE 1"</v>
          </cell>
          <cell r="C65" t="str">
            <v>UNI</v>
          </cell>
          <cell r="D65">
            <v>24</v>
          </cell>
          <cell r="E65" t="str">
            <v>1523-001-0060-8</v>
          </cell>
          <cell r="F65">
            <v>150</v>
          </cell>
          <cell r="G65">
            <v>3600</v>
          </cell>
          <cell r="H65">
            <v>41831</v>
          </cell>
          <cell r="I65">
            <v>41831</v>
          </cell>
        </row>
        <row r="66">
          <cell r="A66" t="str">
            <v>1523-004-0002-7</v>
          </cell>
          <cell r="B66" t="str">
            <v>ABRAZA P/TUBO DE 1/2"</v>
          </cell>
          <cell r="C66" t="str">
            <v>UNI</v>
          </cell>
          <cell r="D66">
            <v>1</v>
          </cell>
          <cell r="E66" t="str">
            <v>1523-004-0002-7</v>
          </cell>
          <cell r="F66" t="str">
            <v>3.00</v>
          </cell>
          <cell r="G66">
            <v>3</v>
          </cell>
          <cell r="H66">
            <v>40738</v>
          </cell>
          <cell r="I66">
            <v>40738</v>
          </cell>
        </row>
        <row r="67">
          <cell r="A67" t="str">
            <v>1523-001-0052-50</v>
          </cell>
          <cell r="B67" t="str">
            <v>COUPLING EMT DE 1/2</v>
          </cell>
          <cell r="C67" t="str">
            <v>UNI</v>
          </cell>
          <cell r="D67">
            <v>11</v>
          </cell>
          <cell r="E67" t="str">
            <v>1523-001-0052-50</v>
          </cell>
          <cell r="F67" t="str">
            <v>8.00</v>
          </cell>
          <cell r="G67">
            <v>88</v>
          </cell>
          <cell r="H67">
            <v>40738</v>
          </cell>
          <cell r="I67">
            <v>40738</v>
          </cell>
        </row>
        <row r="68">
          <cell r="A68" t="str">
            <v>1523-001-0052-3</v>
          </cell>
          <cell r="B68" t="str">
            <v>COUPLING EMT DE 3/4</v>
          </cell>
          <cell r="C68" t="str">
            <v>UNI</v>
          </cell>
          <cell r="D68">
            <v>5</v>
          </cell>
          <cell r="E68" t="str">
            <v>1523-001-0052-3</v>
          </cell>
          <cell r="F68" t="str">
            <v>27.00</v>
          </cell>
          <cell r="G68">
            <v>135</v>
          </cell>
          <cell r="H68">
            <v>41649</v>
          </cell>
          <cell r="I68">
            <v>41649</v>
          </cell>
        </row>
        <row r="69">
          <cell r="A69" t="str">
            <v>1523-020-0009-12</v>
          </cell>
          <cell r="B69" t="str">
            <v>CONECTORES EMT DE 3/4</v>
          </cell>
          <cell r="C69" t="str">
            <v>UNI</v>
          </cell>
          <cell r="D69">
            <v>6</v>
          </cell>
          <cell r="E69" t="str">
            <v>1523-020-0009-12</v>
          </cell>
          <cell r="F69" t="str">
            <v>9.00</v>
          </cell>
          <cell r="G69">
            <v>54</v>
          </cell>
          <cell r="H69">
            <v>39958</v>
          </cell>
          <cell r="I69">
            <v>39958</v>
          </cell>
        </row>
        <row r="70">
          <cell r="A70" t="str">
            <v>1523-006-0073-26</v>
          </cell>
          <cell r="B70" t="str">
            <v>CURVA CONDUIT DE 1/2</v>
          </cell>
          <cell r="C70" t="str">
            <v>UNI</v>
          </cell>
          <cell r="D70">
            <v>11</v>
          </cell>
          <cell r="E70" t="str">
            <v>1523-006-0073-26</v>
          </cell>
          <cell r="F70" t="str">
            <v>75.00</v>
          </cell>
          <cell r="G70">
            <v>825</v>
          </cell>
          <cell r="H70">
            <v>40822</v>
          </cell>
          <cell r="I70">
            <v>40822</v>
          </cell>
        </row>
        <row r="71">
          <cell r="A71" t="str">
            <v>1523-006-0074-9</v>
          </cell>
          <cell r="B71" t="str">
            <v>CAJA DE REG. OCTAGONAL 1/2</v>
          </cell>
          <cell r="C71" t="str">
            <v>UNI</v>
          </cell>
          <cell r="D71">
            <v>37</v>
          </cell>
          <cell r="E71" t="str">
            <v>1523-006-0074-9</v>
          </cell>
          <cell r="F71" t="str">
            <v>32.00</v>
          </cell>
          <cell r="G71">
            <v>1184</v>
          </cell>
          <cell r="H71">
            <v>41212</v>
          </cell>
          <cell r="I71">
            <v>41212</v>
          </cell>
        </row>
        <row r="72">
          <cell r="A72" t="str">
            <v>1523-001-0048-17</v>
          </cell>
          <cell r="B72" t="str">
            <v>CAJA DE REG. DE 6X6X4</v>
          </cell>
          <cell r="C72" t="str">
            <v>UNI</v>
          </cell>
          <cell r="D72">
            <v>8</v>
          </cell>
          <cell r="E72" t="str">
            <v>1523-001-0048-17</v>
          </cell>
          <cell r="F72" t="str">
            <v>319.00</v>
          </cell>
          <cell r="G72">
            <v>2552</v>
          </cell>
          <cell r="H72">
            <v>41843</v>
          </cell>
          <cell r="I72">
            <v>41843</v>
          </cell>
        </row>
        <row r="73">
          <cell r="A73" t="str">
            <v>1523-006-0073-36</v>
          </cell>
          <cell r="B73" t="str">
            <v>SWITCH G.E. 200AMPS 240 VAC 50HP</v>
          </cell>
          <cell r="C73" t="str">
            <v>UNI</v>
          </cell>
          <cell r="D73">
            <v>1</v>
          </cell>
          <cell r="E73" t="str">
            <v>1523-006-0073-36</v>
          </cell>
          <cell r="F73" t="str">
            <v>200.00</v>
          </cell>
          <cell r="G73">
            <v>200</v>
          </cell>
          <cell r="H73">
            <v>40822</v>
          </cell>
          <cell r="I73">
            <v>40822</v>
          </cell>
        </row>
        <row r="74">
          <cell r="A74" t="str">
            <v>1523-000-0017-6</v>
          </cell>
          <cell r="B74" t="str">
            <v>TAPA  DE INODORO S/R</v>
          </cell>
          <cell r="C74" t="str">
            <v>UNI</v>
          </cell>
          <cell r="D74">
            <v>9</v>
          </cell>
          <cell r="E74" t="str">
            <v>1523-000-0017-6</v>
          </cell>
          <cell r="F74">
            <v>531</v>
          </cell>
          <cell r="G74">
            <v>4779</v>
          </cell>
          <cell r="H74">
            <v>41552</v>
          </cell>
          <cell r="I74">
            <v>41552</v>
          </cell>
        </row>
        <row r="75">
          <cell r="A75" t="str">
            <v>1521-000-0001-2</v>
          </cell>
          <cell r="B75" t="str">
            <v>DISPENSADOR DE PAPEL S/R</v>
          </cell>
          <cell r="C75" t="str">
            <v>UNI</v>
          </cell>
          <cell r="D75">
            <v>0</v>
          </cell>
          <cell r="E75" t="str">
            <v>1521-000-0001-2</v>
          </cell>
          <cell r="F75" t="str">
            <v>1,203.00</v>
          </cell>
          <cell r="G75">
            <v>0</v>
          </cell>
          <cell r="H75">
            <v>41778</v>
          </cell>
          <cell r="I75">
            <v>41778</v>
          </cell>
        </row>
        <row r="76">
          <cell r="A76" t="str">
            <v>1523-000-0017-18</v>
          </cell>
          <cell r="B76" t="str">
            <v>ORINAL (COMPLETO) S/R</v>
          </cell>
          <cell r="C76" t="str">
            <v>UNI</v>
          </cell>
          <cell r="D76">
            <v>1</v>
          </cell>
          <cell r="E76" t="str">
            <v>1523-000-0017-18</v>
          </cell>
          <cell r="F76" t="str">
            <v>4,310.00</v>
          </cell>
          <cell r="G76">
            <v>4310</v>
          </cell>
          <cell r="H76">
            <v>41599</v>
          </cell>
          <cell r="I76">
            <v>41599</v>
          </cell>
        </row>
        <row r="77">
          <cell r="A77" t="str">
            <v>1521-010-0001-33</v>
          </cell>
          <cell r="B77" t="str">
            <v>RUEDA P/PORTON DE 4"</v>
          </cell>
          <cell r="C77" t="str">
            <v>UNI</v>
          </cell>
          <cell r="D77">
            <v>4</v>
          </cell>
          <cell r="E77" t="str">
            <v>1521-010-0001-33</v>
          </cell>
          <cell r="F77" t="str">
            <v>600.00</v>
          </cell>
          <cell r="G77">
            <v>2400</v>
          </cell>
          <cell r="H77">
            <v>43648</v>
          </cell>
          <cell r="I77">
            <v>43648</v>
          </cell>
        </row>
        <row r="78">
          <cell r="A78" t="str">
            <v>1523-005-0001-69</v>
          </cell>
          <cell r="B78" t="str">
            <v>SOLDADURA DE 3/32 60LBS</v>
          </cell>
          <cell r="C78" t="str">
            <v>LBS</v>
          </cell>
          <cell r="D78">
            <v>14</v>
          </cell>
          <cell r="E78" t="str">
            <v>1523-005-0001-69</v>
          </cell>
          <cell r="F78" t="str">
            <v>90.00</v>
          </cell>
          <cell r="G78">
            <v>1260</v>
          </cell>
          <cell r="H78">
            <v>43509</v>
          </cell>
          <cell r="I78">
            <v>43509</v>
          </cell>
        </row>
        <row r="79">
          <cell r="A79" t="str">
            <v>1523-011-0002-5</v>
          </cell>
          <cell r="B79" t="str">
            <v>SET DE TOALLERO HOME</v>
          </cell>
          <cell r="C79" t="str">
            <v>UNI</v>
          </cell>
          <cell r="D79">
            <v>2</v>
          </cell>
          <cell r="E79" t="str">
            <v>1523-011-0002-5</v>
          </cell>
          <cell r="F79" t="str">
            <v>69.60</v>
          </cell>
          <cell r="G79">
            <v>139.19999999999999</v>
          </cell>
          <cell r="H79">
            <v>43509</v>
          </cell>
          <cell r="I79">
            <v>43509</v>
          </cell>
        </row>
        <row r="80">
          <cell r="A80" t="str">
            <v>1523-001-0041-9</v>
          </cell>
          <cell r="B80" t="str">
            <v>CEMENTO PVC LANCO</v>
          </cell>
          <cell r="C80" t="str">
            <v>UNI</v>
          </cell>
          <cell r="D80">
            <v>0</v>
          </cell>
          <cell r="E80" t="str">
            <v>1523-001-0041-9</v>
          </cell>
          <cell r="F80" t="str">
            <v>560.00</v>
          </cell>
          <cell r="G80">
            <v>0</v>
          </cell>
          <cell r="H80">
            <v>43255</v>
          </cell>
          <cell r="I80">
            <v>43255</v>
          </cell>
        </row>
        <row r="81">
          <cell r="A81" t="str">
            <v>1525-002-0005-2</v>
          </cell>
          <cell r="B81" t="str">
            <v>JUNTA P/TANQUE INODORO S/R</v>
          </cell>
          <cell r="C81" t="str">
            <v>UNI</v>
          </cell>
          <cell r="D81">
            <v>10</v>
          </cell>
          <cell r="E81" t="str">
            <v>1525-002-0005-2</v>
          </cell>
          <cell r="F81" t="str">
            <v>46.00</v>
          </cell>
          <cell r="G81">
            <v>460</v>
          </cell>
          <cell r="H81">
            <v>40814</v>
          </cell>
          <cell r="I81">
            <v>40814</v>
          </cell>
        </row>
        <row r="82">
          <cell r="A82" t="str">
            <v>1523-001-0058-61</v>
          </cell>
          <cell r="B82" t="str">
            <v>DESAGUE METALICO AUTOMATICO</v>
          </cell>
          <cell r="C82" t="str">
            <v>UNI</v>
          </cell>
          <cell r="D82">
            <v>5</v>
          </cell>
          <cell r="E82" t="str">
            <v>1523-001-0058-61</v>
          </cell>
          <cell r="F82" t="str">
            <v>728.00</v>
          </cell>
          <cell r="G82">
            <v>3640</v>
          </cell>
          <cell r="H82">
            <v>43425</v>
          </cell>
          <cell r="I82">
            <v>43425</v>
          </cell>
        </row>
        <row r="83">
          <cell r="A83" t="str">
            <v>1521-002-0007-9</v>
          </cell>
          <cell r="B83" t="str">
            <v>PERA P/INODORO DE 3"</v>
          </cell>
          <cell r="C83" t="str">
            <v>UNI</v>
          </cell>
          <cell r="D83">
            <v>6</v>
          </cell>
          <cell r="E83" t="str">
            <v>1521-002-0007-9</v>
          </cell>
          <cell r="F83" t="str">
            <v>582.00</v>
          </cell>
          <cell r="G83">
            <v>3492</v>
          </cell>
          <cell r="H83">
            <v>42724</v>
          </cell>
          <cell r="I83">
            <v>42724</v>
          </cell>
        </row>
        <row r="84">
          <cell r="A84" t="str">
            <v>1521-002-0002-26</v>
          </cell>
          <cell r="B84" t="str">
            <v>MEZCLADOR P/LAVAMANOS SAYCO</v>
          </cell>
          <cell r="C84" t="str">
            <v>UNI</v>
          </cell>
          <cell r="D84">
            <v>1</v>
          </cell>
          <cell r="E84" t="str">
            <v>1521-002-0002-26</v>
          </cell>
          <cell r="F84" t="str">
            <v>1,194.00</v>
          </cell>
          <cell r="G84">
            <v>1194</v>
          </cell>
          <cell r="H84">
            <v>43425</v>
          </cell>
          <cell r="I84">
            <v>43425</v>
          </cell>
        </row>
        <row r="85">
          <cell r="A85" t="str">
            <v>1523-001-0054-27</v>
          </cell>
          <cell r="B85" t="str">
            <v>SET TORNILLO P/ TANQUE INODORO S/R</v>
          </cell>
          <cell r="C85" t="str">
            <v>UNI</v>
          </cell>
          <cell r="D85">
            <v>10</v>
          </cell>
          <cell r="E85" t="str">
            <v>1523-001-0054-27</v>
          </cell>
          <cell r="F85">
            <v>51</v>
          </cell>
          <cell r="G85">
            <v>510</v>
          </cell>
          <cell r="H85">
            <v>40821</v>
          </cell>
          <cell r="I85">
            <v>40821</v>
          </cell>
        </row>
        <row r="86">
          <cell r="A86" t="str">
            <v>1522-002-0005-13</v>
          </cell>
          <cell r="B86" t="str">
            <v>REJILLA P/ PISO DE 2"</v>
          </cell>
          <cell r="C86" t="str">
            <v>UNI</v>
          </cell>
          <cell r="D86">
            <v>5</v>
          </cell>
          <cell r="E86" t="str">
            <v>1522-002-0005-13</v>
          </cell>
          <cell r="F86" t="str">
            <v>76.00</v>
          </cell>
          <cell r="G86">
            <v>380</v>
          </cell>
          <cell r="H86">
            <v>42235</v>
          </cell>
          <cell r="I86">
            <v>42235</v>
          </cell>
        </row>
        <row r="87">
          <cell r="A87" t="str">
            <v>1522-002-0002-6</v>
          </cell>
          <cell r="B87" t="str">
            <v>LLAVE DE FREGADERO 8" KITCHEN FAUCE</v>
          </cell>
          <cell r="C87" t="str">
            <v>UNI</v>
          </cell>
          <cell r="D87">
            <v>1</v>
          </cell>
          <cell r="E87" t="str">
            <v>1522-002-0002-6</v>
          </cell>
          <cell r="F87" t="str">
            <v>789.00</v>
          </cell>
          <cell r="G87">
            <v>789</v>
          </cell>
          <cell r="H87">
            <v>43311</v>
          </cell>
          <cell r="I87">
            <v>43311</v>
          </cell>
        </row>
        <row r="88">
          <cell r="A88" t="str">
            <v>1523-001-0056-6</v>
          </cell>
          <cell r="B88" t="str">
            <v>LLAVE ANGULAR 3/8"X 3/8"</v>
          </cell>
          <cell r="C88" t="str">
            <v>UNI</v>
          </cell>
          <cell r="D88">
            <v>10</v>
          </cell>
          <cell r="E88" t="str">
            <v>1523-001-0056-6</v>
          </cell>
          <cell r="F88" t="str">
            <v>284.00</v>
          </cell>
          <cell r="G88">
            <v>2840</v>
          </cell>
          <cell r="H88">
            <v>43425</v>
          </cell>
          <cell r="I88">
            <v>43425</v>
          </cell>
        </row>
        <row r="89">
          <cell r="A89" t="str">
            <v>1523-001-0056-32</v>
          </cell>
          <cell r="B89" t="str">
            <v>LLAVE ANGULAR 1/2 X 3/8"</v>
          </cell>
          <cell r="C89" t="str">
            <v>UNI</v>
          </cell>
          <cell r="D89">
            <v>5</v>
          </cell>
          <cell r="E89" t="str">
            <v>1523-001-0056-32</v>
          </cell>
          <cell r="F89" t="str">
            <v>145.00</v>
          </cell>
          <cell r="G89">
            <v>725</v>
          </cell>
          <cell r="H89">
            <v>40821</v>
          </cell>
          <cell r="I89">
            <v>40821</v>
          </cell>
        </row>
        <row r="90">
          <cell r="A90" t="str">
            <v>1523-001-0054-46</v>
          </cell>
          <cell r="B90" t="str">
            <v>SET TORNILLOS PLASTICOS PARA INODORO S/R</v>
          </cell>
          <cell r="C90" t="str">
            <v>UNI</v>
          </cell>
          <cell r="D90">
            <v>3</v>
          </cell>
          <cell r="E90" t="str">
            <v>1523-001-0054-46</v>
          </cell>
          <cell r="F90" t="str">
            <v>166.00</v>
          </cell>
          <cell r="G90">
            <v>498</v>
          </cell>
          <cell r="H90">
            <v>42724</v>
          </cell>
          <cell r="I90">
            <v>42724</v>
          </cell>
        </row>
        <row r="91">
          <cell r="A91" t="str">
            <v>1523-001-0050-6</v>
          </cell>
          <cell r="B91" t="str">
            <v>ROLLO DE TEFLON 3/4 HIGH PIONER</v>
          </cell>
          <cell r="C91" t="str">
            <v>UNI</v>
          </cell>
          <cell r="D91">
            <v>3</v>
          </cell>
          <cell r="E91" t="str">
            <v>1523-001-0050-6</v>
          </cell>
          <cell r="F91" t="str">
            <v>9.00</v>
          </cell>
          <cell r="G91">
            <v>27</v>
          </cell>
          <cell r="H91">
            <v>40821</v>
          </cell>
          <cell r="I91">
            <v>40821</v>
          </cell>
        </row>
        <row r="92">
          <cell r="A92" t="str">
            <v>1522-002-0003-16</v>
          </cell>
          <cell r="B92" t="str">
            <v>SIFON P/FREGADERO S/R</v>
          </cell>
          <cell r="C92" t="str">
            <v>SET</v>
          </cell>
          <cell r="D92">
            <v>4</v>
          </cell>
          <cell r="E92" t="str">
            <v>1522-002-0003-16</v>
          </cell>
          <cell r="F92" t="str">
            <v>159.00</v>
          </cell>
          <cell r="G92">
            <v>636</v>
          </cell>
          <cell r="H92">
            <v>42235</v>
          </cell>
          <cell r="I92">
            <v>42235</v>
          </cell>
        </row>
        <row r="93">
          <cell r="A93" t="str">
            <v>1523-000-0017-10</v>
          </cell>
          <cell r="B93" t="str">
            <v>COLA P/FREGADERO 1 1/2 X4</v>
          </cell>
          <cell r="C93" t="str">
            <v>UNI</v>
          </cell>
          <cell r="D93">
            <v>0</v>
          </cell>
          <cell r="E93" t="str">
            <v>1523-000-0017-10</v>
          </cell>
          <cell r="F93" t="str">
            <v>10.00</v>
          </cell>
          <cell r="G93">
            <v>0</v>
          </cell>
          <cell r="H93">
            <v>41197</v>
          </cell>
          <cell r="I93">
            <v>41197</v>
          </cell>
        </row>
        <row r="94">
          <cell r="A94" t="str">
            <v>1523-020-0009-17</v>
          </cell>
          <cell r="B94" t="str">
            <v>VALVULA DE SALIDA P/ INODORO S/R</v>
          </cell>
          <cell r="C94" t="str">
            <v>UNI</v>
          </cell>
          <cell r="D94">
            <v>6</v>
          </cell>
          <cell r="E94" t="str">
            <v>1523-020-0009-17</v>
          </cell>
          <cell r="F94" t="str">
            <v>156.00</v>
          </cell>
          <cell r="G94">
            <v>936</v>
          </cell>
          <cell r="H94">
            <v>40821</v>
          </cell>
          <cell r="I94">
            <v>40821</v>
          </cell>
        </row>
        <row r="95">
          <cell r="A95" t="str">
            <v>1523-020-0009-16</v>
          </cell>
          <cell r="B95" t="str">
            <v>VALVULA DE ENTRADA INODORO S/R</v>
          </cell>
          <cell r="C95" t="str">
            <v>UNI</v>
          </cell>
          <cell r="D95">
            <v>2</v>
          </cell>
          <cell r="E95" t="str">
            <v>1523-020-0009-16</v>
          </cell>
          <cell r="F95" t="str">
            <v>85.00</v>
          </cell>
          <cell r="G95">
            <v>170</v>
          </cell>
          <cell r="H95">
            <v>40821</v>
          </cell>
          <cell r="I95">
            <v>40821</v>
          </cell>
        </row>
        <row r="96">
          <cell r="A96" t="str">
            <v>1523-001-0055-92</v>
          </cell>
          <cell r="B96" t="str">
            <v>MANGUERA FLEXIBLE 3/8 A 1/8 1/2" X 3"</v>
          </cell>
          <cell r="C96" t="str">
            <v>UNI</v>
          </cell>
          <cell r="D96">
            <v>1</v>
          </cell>
          <cell r="E96" t="str">
            <v>1523-001-0055-92</v>
          </cell>
          <cell r="F96" t="str">
            <v>173.00</v>
          </cell>
          <cell r="G96">
            <v>173</v>
          </cell>
          <cell r="H96">
            <v>43311</v>
          </cell>
          <cell r="I96">
            <v>43311</v>
          </cell>
        </row>
        <row r="97">
          <cell r="A97" t="str">
            <v>1523-001-0055-39</v>
          </cell>
          <cell r="B97" t="str">
            <v>MANGUERA FLEXIBLE 3/8 X 3/8"</v>
          </cell>
          <cell r="C97" t="str">
            <v>UNI</v>
          </cell>
          <cell r="D97">
            <v>2</v>
          </cell>
          <cell r="E97" t="str">
            <v>1523-001-0055-39</v>
          </cell>
          <cell r="F97" t="str">
            <v>406.00</v>
          </cell>
          <cell r="G97">
            <v>812</v>
          </cell>
          <cell r="H97">
            <v>40232</v>
          </cell>
          <cell r="I97">
            <v>40232</v>
          </cell>
        </row>
        <row r="98">
          <cell r="A98" t="str">
            <v>1523-006-0073-86</v>
          </cell>
          <cell r="B98" t="str">
            <v>MANGUERA P/AGUA 5/8" X 100"</v>
          </cell>
          <cell r="C98" t="str">
            <v>UNI</v>
          </cell>
          <cell r="D98">
            <v>0</v>
          </cell>
          <cell r="E98" t="str">
            <v>1523-006-0073-86</v>
          </cell>
          <cell r="F98" t="str">
            <v>662.00</v>
          </cell>
          <cell r="G98">
            <v>0</v>
          </cell>
          <cell r="H98">
            <v>42538</v>
          </cell>
          <cell r="I98">
            <v>42538</v>
          </cell>
        </row>
        <row r="99">
          <cell r="A99" t="str">
            <v>1523-003-0030-15</v>
          </cell>
          <cell r="B99" t="str">
            <v>CABLE DE ACERO DE 1/4 X 5/16</v>
          </cell>
          <cell r="C99" t="str">
            <v xml:space="preserve">PIE </v>
          </cell>
          <cell r="D99">
            <v>0</v>
          </cell>
          <cell r="E99" t="str">
            <v>1523-003-0030-15</v>
          </cell>
          <cell r="F99" t="str">
            <v>18.00</v>
          </cell>
          <cell r="G99">
            <v>0</v>
          </cell>
          <cell r="H99">
            <v>42114</v>
          </cell>
          <cell r="I99">
            <v>42114</v>
          </cell>
        </row>
        <row r="100">
          <cell r="A100" t="str">
            <v>1523-020-0032-1</v>
          </cell>
          <cell r="B100" t="str">
            <v>GAFAS TRANSPARENTE S/R</v>
          </cell>
          <cell r="C100" t="str">
            <v>UNI</v>
          </cell>
          <cell r="D100">
            <v>2</v>
          </cell>
          <cell r="E100" t="str">
            <v>1523-020-0032-1</v>
          </cell>
          <cell r="F100">
            <v>100</v>
          </cell>
          <cell r="G100">
            <v>200</v>
          </cell>
          <cell r="H100">
            <v>42114</v>
          </cell>
          <cell r="I100">
            <v>42114</v>
          </cell>
        </row>
        <row r="101">
          <cell r="A101" t="str">
            <v>1523-020-0013</v>
          </cell>
          <cell r="B101" t="str">
            <v>CASCO PROTECTOR S/R</v>
          </cell>
          <cell r="C101" t="str">
            <v>UNI</v>
          </cell>
          <cell r="D101">
            <v>13</v>
          </cell>
          <cell r="E101" t="str">
            <v>1523-020-0013</v>
          </cell>
          <cell r="F101" t="str">
            <v>174.00</v>
          </cell>
          <cell r="G101">
            <v>2262</v>
          </cell>
          <cell r="H101">
            <v>41145</v>
          </cell>
          <cell r="I101">
            <v>41145</v>
          </cell>
        </row>
        <row r="102">
          <cell r="A102" t="str">
            <v>1523-024-0001-22</v>
          </cell>
          <cell r="B102" t="str">
            <v>TAPON PVC 4" HEMBRA</v>
          </cell>
          <cell r="C102" t="str">
            <v>UNI</v>
          </cell>
          <cell r="D102">
            <v>4</v>
          </cell>
          <cell r="E102" t="str">
            <v>1523-024-0001-22</v>
          </cell>
          <cell r="F102" t="str">
            <v>54.00</v>
          </cell>
          <cell r="G102">
            <v>216</v>
          </cell>
          <cell r="H102">
            <v>40815</v>
          </cell>
          <cell r="I102">
            <v>40815</v>
          </cell>
        </row>
        <row r="103">
          <cell r="A103" t="str">
            <v>1525-000-0001-1</v>
          </cell>
          <cell r="B103" t="str">
            <v>CODO PVC 90 GRADOS 4"</v>
          </cell>
          <cell r="C103" t="str">
            <v>UNI</v>
          </cell>
          <cell r="D103">
            <v>6</v>
          </cell>
          <cell r="E103" t="str">
            <v>1525-000-0001-1</v>
          </cell>
          <cell r="F103" t="str">
            <v>26.00</v>
          </cell>
          <cell r="G103">
            <v>156</v>
          </cell>
          <cell r="H103">
            <v>40814</v>
          </cell>
          <cell r="I103">
            <v>40814</v>
          </cell>
        </row>
        <row r="104">
          <cell r="A104" t="str">
            <v>1523-001-0054-21</v>
          </cell>
          <cell r="B104" t="str">
            <v>REDUCCION PVC DE 4" O 2"</v>
          </cell>
          <cell r="C104" t="str">
            <v>UNI</v>
          </cell>
          <cell r="D104">
            <v>5</v>
          </cell>
          <cell r="E104" t="str">
            <v>1523-001-0054-21</v>
          </cell>
          <cell r="F104" t="str">
            <v>34.00</v>
          </cell>
          <cell r="G104">
            <v>170</v>
          </cell>
          <cell r="H104">
            <v>40806</v>
          </cell>
          <cell r="I104">
            <v>40806</v>
          </cell>
        </row>
        <row r="105">
          <cell r="A105" t="str">
            <v>1523-024-0002-13</v>
          </cell>
          <cell r="B105" t="str">
            <v>TAPON PVC DE 3"</v>
          </cell>
          <cell r="C105" t="str">
            <v>UNI</v>
          </cell>
          <cell r="D105">
            <v>6</v>
          </cell>
          <cell r="E105" t="str">
            <v>1523-024-0002-13</v>
          </cell>
          <cell r="F105" t="str">
            <v>34.00</v>
          </cell>
          <cell r="G105">
            <v>204</v>
          </cell>
          <cell r="H105">
            <v>40815</v>
          </cell>
          <cell r="I105">
            <v>40815</v>
          </cell>
        </row>
        <row r="106">
          <cell r="A106" t="str">
            <v>1523-001-0053-66</v>
          </cell>
          <cell r="B106" t="str">
            <v>CODO PVC 2" X 90 GRADOS</v>
          </cell>
          <cell r="C106" t="str">
            <v>UNI</v>
          </cell>
          <cell r="D106">
            <v>3</v>
          </cell>
          <cell r="E106" t="str">
            <v>1523-001-0053-66</v>
          </cell>
          <cell r="F106" t="str">
            <v>70.00</v>
          </cell>
          <cell r="G106">
            <v>210</v>
          </cell>
          <cell r="H106">
            <v>42111</v>
          </cell>
          <cell r="I106">
            <v>42111</v>
          </cell>
        </row>
        <row r="107">
          <cell r="A107" t="str">
            <v>1523-001-0053-60</v>
          </cell>
          <cell r="B107" t="str">
            <v>CODO PVC 1 1/2"X 90 GRADOS</v>
          </cell>
          <cell r="C107" t="str">
            <v>UNI</v>
          </cell>
          <cell r="D107">
            <v>1</v>
          </cell>
          <cell r="E107" t="str">
            <v>1523-001-0053-60</v>
          </cell>
          <cell r="F107" t="str">
            <v>6.00</v>
          </cell>
          <cell r="G107">
            <v>6</v>
          </cell>
          <cell r="H107">
            <v>42724</v>
          </cell>
          <cell r="I107">
            <v>42724</v>
          </cell>
        </row>
        <row r="108">
          <cell r="A108" t="str">
            <v>1523-024-0006-13</v>
          </cell>
          <cell r="B108" t="str">
            <v>CODO PVC 1" X 90 GRADOS</v>
          </cell>
          <cell r="C108" t="str">
            <v>UNI</v>
          </cell>
          <cell r="D108">
            <v>4</v>
          </cell>
          <cell r="E108" t="str">
            <v>1523-024-0006-13</v>
          </cell>
          <cell r="F108" t="str">
            <v>8.00</v>
          </cell>
          <cell r="G108">
            <v>32</v>
          </cell>
          <cell r="H108">
            <v>40815</v>
          </cell>
          <cell r="I108">
            <v>40815</v>
          </cell>
        </row>
        <row r="109">
          <cell r="A109" t="str">
            <v>1523-001-0053</v>
          </cell>
          <cell r="B109" t="str">
            <v>CODO PVC 3/4" X 90 GRADOS</v>
          </cell>
          <cell r="C109" t="str">
            <v>UNI</v>
          </cell>
          <cell r="D109">
            <v>1</v>
          </cell>
          <cell r="E109" t="str">
            <v>1523-001-0053</v>
          </cell>
          <cell r="F109" t="str">
            <v>42.00</v>
          </cell>
          <cell r="G109">
            <v>42</v>
          </cell>
          <cell r="H109">
            <v>41338</v>
          </cell>
          <cell r="I109">
            <v>41338</v>
          </cell>
        </row>
        <row r="110">
          <cell r="A110" t="str">
            <v>1523-001-0051-2</v>
          </cell>
          <cell r="B110" t="str">
            <v>TEE PVC 1 1/2"</v>
          </cell>
          <cell r="C110" t="str">
            <v>UNI</v>
          </cell>
          <cell r="D110">
            <v>4</v>
          </cell>
          <cell r="E110" t="str">
            <v>1523-001-0051-2</v>
          </cell>
          <cell r="F110" t="str">
            <v>177.00</v>
          </cell>
          <cell r="G110">
            <v>708</v>
          </cell>
          <cell r="H110">
            <v>42349</v>
          </cell>
          <cell r="I110">
            <v>42349</v>
          </cell>
        </row>
        <row r="111">
          <cell r="A111" t="str">
            <v>1523-001-0059-4</v>
          </cell>
          <cell r="B111" t="str">
            <v>ADAPTADOR MACHO DE 1/2"</v>
          </cell>
          <cell r="C111" t="str">
            <v>UNI</v>
          </cell>
          <cell r="D111">
            <v>38</v>
          </cell>
          <cell r="E111" t="str">
            <v>1523-001-0059-4</v>
          </cell>
          <cell r="F111" t="str">
            <v>9.90</v>
          </cell>
          <cell r="G111">
            <v>376.2</v>
          </cell>
          <cell r="H111">
            <v>42657</v>
          </cell>
          <cell r="I111">
            <v>42657</v>
          </cell>
        </row>
        <row r="112">
          <cell r="A112" t="str">
            <v>1523-001-0059-1</v>
          </cell>
          <cell r="B112" t="str">
            <v>ADAPTADOR MACHO DE 1"</v>
          </cell>
          <cell r="C112" t="str">
            <v>UNI</v>
          </cell>
          <cell r="D112">
            <v>14</v>
          </cell>
          <cell r="E112" t="str">
            <v>1523-001-0059-1</v>
          </cell>
          <cell r="F112" t="str">
            <v>27.00</v>
          </cell>
          <cell r="G112">
            <v>378</v>
          </cell>
          <cell r="H112">
            <v>42045</v>
          </cell>
          <cell r="I112">
            <v>42045</v>
          </cell>
        </row>
        <row r="113">
          <cell r="A113" t="str">
            <v>1523-001-0051-3</v>
          </cell>
          <cell r="B113" t="str">
            <v>TEE PVC 1"</v>
          </cell>
          <cell r="C113" t="str">
            <v>UNI</v>
          </cell>
          <cell r="D113">
            <v>4</v>
          </cell>
          <cell r="E113" t="str">
            <v>1523-001-0051-3</v>
          </cell>
          <cell r="F113" t="str">
            <v>18.00</v>
          </cell>
          <cell r="G113">
            <v>72</v>
          </cell>
          <cell r="H113">
            <v>43411</v>
          </cell>
          <cell r="I113">
            <v>43411</v>
          </cell>
        </row>
        <row r="114">
          <cell r="A114" t="str">
            <v>1523-001-0056-46</v>
          </cell>
          <cell r="B114" t="str">
            <v>ADAPTADOR HEMBRA DE 1 1/2"</v>
          </cell>
          <cell r="C114" t="str">
            <v>UNI</v>
          </cell>
          <cell r="D114">
            <v>1</v>
          </cell>
          <cell r="E114" t="str">
            <v>1523-001-0056-46</v>
          </cell>
          <cell r="F114" t="str">
            <v>14.00</v>
          </cell>
          <cell r="G114">
            <v>14</v>
          </cell>
          <cell r="H114">
            <v>41775</v>
          </cell>
          <cell r="I114">
            <v>41775</v>
          </cell>
        </row>
        <row r="115">
          <cell r="A115" t="str">
            <v>1523-001-0051-16</v>
          </cell>
          <cell r="B115" t="str">
            <v>ADAPTADOR HEMBRA DE 1/2"</v>
          </cell>
          <cell r="C115" t="str">
            <v>UNI</v>
          </cell>
          <cell r="D115">
            <v>3</v>
          </cell>
          <cell r="E115" t="str">
            <v>1523-001-0051-16</v>
          </cell>
          <cell r="F115" t="str">
            <v>5.00</v>
          </cell>
          <cell r="G115">
            <v>15</v>
          </cell>
          <cell r="H115">
            <v>42726</v>
          </cell>
          <cell r="I115">
            <v>42726</v>
          </cell>
        </row>
        <row r="116">
          <cell r="A116" t="str">
            <v>1523-001-0054-60</v>
          </cell>
          <cell r="B116" t="str">
            <v>REDUCCION PVC DE 1 1/2 A 3/4</v>
          </cell>
          <cell r="C116" t="str">
            <v>UNI</v>
          </cell>
          <cell r="D116">
            <v>2</v>
          </cell>
          <cell r="E116" t="str">
            <v>1523-001-0054-60</v>
          </cell>
          <cell r="F116" t="str">
            <v>100.00</v>
          </cell>
          <cell r="G116">
            <v>200</v>
          </cell>
          <cell r="H116">
            <v>42145</v>
          </cell>
          <cell r="I116">
            <v>42145</v>
          </cell>
        </row>
        <row r="117">
          <cell r="A117" t="str">
            <v>1523-001-0054-15</v>
          </cell>
          <cell r="B117" t="str">
            <v>REDUCCION PVC DE1 1/2 A 1"</v>
          </cell>
          <cell r="C117" t="str">
            <v>UNI</v>
          </cell>
          <cell r="D117">
            <v>2</v>
          </cell>
          <cell r="E117" t="str">
            <v>1523-001-0054-15</v>
          </cell>
          <cell r="F117" t="str">
            <v>5.00</v>
          </cell>
          <cell r="G117">
            <v>10</v>
          </cell>
          <cell r="H117">
            <v>40806</v>
          </cell>
          <cell r="I117">
            <v>40806</v>
          </cell>
        </row>
        <row r="118">
          <cell r="A118" t="str">
            <v>1523-001-0056-65</v>
          </cell>
          <cell r="B118" t="str">
            <v>TAPON PVC DE 1/2"</v>
          </cell>
          <cell r="C118" t="str">
            <v>UNI</v>
          </cell>
          <cell r="D118">
            <v>1</v>
          </cell>
          <cell r="E118" t="str">
            <v>1523-001-0056-65</v>
          </cell>
          <cell r="F118" t="str">
            <v>29.00</v>
          </cell>
          <cell r="G118">
            <v>29</v>
          </cell>
          <cell r="H118">
            <v>42145</v>
          </cell>
          <cell r="I118">
            <v>42145</v>
          </cell>
        </row>
        <row r="119">
          <cell r="A119" t="str">
            <v>1523-024-0002-72</v>
          </cell>
          <cell r="B119" t="str">
            <v>TAPON PVC DE 1"</v>
          </cell>
          <cell r="C119" t="str">
            <v>UNI</v>
          </cell>
          <cell r="D119">
            <v>2</v>
          </cell>
          <cell r="E119" t="str">
            <v>1523-024-0002-72</v>
          </cell>
          <cell r="F119" t="str">
            <v>12.00</v>
          </cell>
          <cell r="G119">
            <v>24</v>
          </cell>
          <cell r="H119">
            <v>43411</v>
          </cell>
          <cell r="I119">
            <v>43411</v>
          </cell>
        </row>
        <row r="120">
          <cell r="A120" t="str">
            <v>1523-024-0001-26</v>
          </cell>
          <cell r="B120" t="str">
            <v>TAPON DE 2"</v>
          </cell>
          <cell r="C120" t="str">
            <v>UNI</v>
          </cell>
          <cell r="D120">
            <v>4</v>
          </cell>
          <cell r="E120" t="str">
            <v>1523-024-0001-26</v>
          </cell>
          <cell r="F120" t="str">
            <v>13.00</v>
          </cell>
          <cell r="G120">
            <v>52</v>
          </cell>
          <cell r="H120">
            <v>41911</v>
          </cell>
          <cell r="I120">
            <v>41911</v>
          </cell>
        </row>
        <row r="121">
          <cell r="A121" t="str">
            <v>1523-001-0056-20</v>
          </cell>
          <cell r="B121" t="str">
            <v xml:space="preserve">VALVULA DE BOLA 3/4" (METAL) </v>
          </cell>
          <cell r="C121" t="str">
            <v>UNI</v>
          </cell>
          <cell r="D121">
            <v>1</v>
          </cell>
          <cell r="E121" t="str">
            <v>1523-001-0056-20</v>
          </cell>
          <cell r="F121" t="str">
            <v>365.00</v>
          </cell>
          <cell r="G121">
            <v>365</v>
          </cell>
          <cell r="H121">
            <v>43258</v>
          </cell>
          <cell r="I121">
            <v>43258</v>
          </cell>
        </row>
        <row r="122">
          <cell r="A122" t="str">
            <v>1523-001-0057-53</v>
          </cell>
          <cell r="B122" t="str">
            <v xml:space="preserve">VALVULA DE BOLA 1 1/4" (METAL) </v>
          </cell>
          <cell r="C122" t="str">
            <v>UNI</v>
          </cell>
          <cell r="D122">
            <v>2</v>
          </cell>
          <cell r="E122" t="str">
            <v>1523-001-0057-53</v>
          </cell>
          <cell r="F122" t="str">
            <v>980.00</v>
          </cell>
          <cell r="G122">
            <v>1960</v>
          </cell>
          <cell r="H122">
            <v>43241</v>
          </cell>
          <cell r="I122">
            <v>43241</v>
          </cell>
        </row>
        <row r="123">
          <cell r="A123" t="str">
            <v>1523-001-0056-3</v>
          </cell>
          <cell r="B123" t="str">
            <v xml:space="preserve">VALVULA DE BOLA 1 1/2" (METAL) </v>
          </cell>
          <cell r="C123" t="str">
            <v>UNI</v>
          </cell>
          <cell r="D123">
            <v>4</v>
          </cell>
          <cell r="E123" t="str">
            <v>1523-001-0056-3</v>
          </cell>
          <cell r="F123" t="str">
            <v>1,293.00</v>
          </cell>
          <cell r="G123">
            <v>5172</v>
          </cell>
          <cell r="H123">
            <v>43241</v>
          </cell>
          <cell r="I123">
            <v>43241</v>
          </cell>
        </row>
        <row r="124">
          <cell r="A124" t="str">
            <v>1523-001-0051-44</v>
          </cell>
          <cell r="B124" t="str">
            <v>ADAPTADOR HEMNRA DE 2" PVC</v>
          </cell>
          <cell r="C124" t="str">
            <v>UNI</v>
          </cell>
          <cell r="D124">
            <v>1</v>
          </cell>
          <cell r="E124" t="str">
            <v>1523-001-0051-44</v>
          </cell>
          <cell r="F124" t="str">
            <v>313.00</v>
          </cell>
          <cell r="G124">
            <v>313</v>
          </cell>
          <cell r="H124">
            <v>41928</v>
          </cell>
          <cell r="I124">
            <v>41928</v>
          </cell>
        </row>
        <row r="125">
          <cell r="A125" t="str">
            <v>1523-001-0051-25</v>
          </cell>
          <cell r="B125" t="str">
            <v>ADAPTADOR MACHO DE 2" PVC</v>
          </cell>
          <cell r="C125" t="str">
            <v>UNI</v>
          </cell>
          <cell r="D125">
            <v>5</v>
          </cell>
          <cell r="E125" t="str">
            <v>1523-001-0051-25</v>
          </cell>
          <cell r="F125" t="str">
            <v>293.00</v>
          </cell>
          <cell r="G125">
            <v>1465</v>
          </cell>
          <cell r="H125">
            <v>41928</v>
          </cell>
          <cell r="I125">
            <v>41928</v>
          </cell>
        </row>
        <row r="126">
          <cell r="A126" t="str">
            <v>1523-020-0038-15</v>
          </cell>
          <cell r="B126" t="str">
            <v>ASPERSOR METALICO DE 1/2 TRUPER (REGADERA PLASTICA)</v>
          </cell>
          <cell r="C126" t="str">
            <v>UNI</v>
          </cell>
          <cell r="D126">
            <v>1</v>
          </cell>
          <cell r="E126" t="str">
            <v>1523-020-0038-15</v>
          </cell>
          <cell r="F126" t="str">
            <v>1,020.00</v>
          </cell>
          <cell r="G126">
            <v>1020</v>
          </cell>
          <cell r="H126">
            <v>41766</v>
          </cell>
          <cell r="I126">
            <v>41766</v>
          </cell>
        </row>
        <row r="127">
          <cell r="A127" t="str">
            <v>1523-001-0052-30</v>
          </cell>
          <cell r="B127" t="str">
            <v>NIPLE METAL 1/2" X 3"</v>
          </cell>
          <cell r="C127" t="str">
            <v>UNI</v>
          </cell>
          <cell r="D127">
            <v>10</v>
          </cell>
          <cell r="E127" t="str">
            <v>1523-001-0052-30</v>
          </cell>
          <cell r="F127" t="str">
            <v>41.00</v>
          </cell>
          <cell r="G127">
            <v>410</v>
          </cell>
          <cell r="H127">
            <v>42235</v>
          </cell>
          <cell r="I127">
            <v>42235</v>
          </cell>
        </row>
        <row r="128">
          <cell r="A128" t="str">
            <v>1523-001-0051-5</v>
          </cell>
          <cell r="B128" t="str">
            <v>NIPLE METAL 3/8 X 3"</v>
          </cell>
          <cell r="C128" t="str">
            <v>UNI</v>
          </cell>
          <cell r="D128">
            <v>15</v>
          </cell>
          <cell r="E128" t="str">
            <v>1523-001-0051-5</v>
          </cell>
          <cell r="F128" t="str">
            <v>41.00</v>
          </cell>
          <cell r="G128">
            <v>615</v>
          </cell>
          <cell r="H128">
            <v>42235</v>
          </cell>
          <cell r="I128">
            <v>42235</v>
          </cell>
        </row>
        <row r="129">
          <cell r="A129" t="str">
            <v>1523-001-0001-44</v>
          </cell>
          <cell r="B129" t="str">
            <v>TAPON GALV DE 1 1/2"</v>
          </cell>
          <cell r="C129" t="str">
            <v>UNI</v>
          </cell>
          <cell r="D129">
            <v>2</v>
          </cell>
          <cell r="E129" t="str">
            <v>1523-001-0001-44</v>
          </cell>
          <cell r="F129" t="str">
            <v>63.00</v>
          </cell>
          <cell r="G129">
            <v>126</v>
          </cell>
          <cell r="H129">
            <v>43241</v>
          </cell>
          <cell r="I129">
            <v>43241</v>
          </cell>
        </row>
        <row r="130">
          <cell r="A130" t="str">
            <v>1523-001-0001-35</v>
          </cell>
          <cell r="B130" t="str">
            <v>TAPON GALV DE 2"</v>
          </cell>
          <cell r="C130" t="str">
            <v>UNI</v>
          </cell>
          <cell r="D130">
            <v>2</v>
          </cell>
          <cell r="E130" t="str">
            <v>1523-001-0001-35</v>
          </cell>
          <cell r="F130" t="str">
            <v>96.00</v>
          </cell>
          <cell r="G130">
            <v>192</v>
          </cell>
          <cell r="H130">
            <v>43241</v>
          </cell>
          <cell r="I130">
            <v>43241</v>
          </cell>
        </row>
        <row r="131">
          <cell r="A131" t="str">
            <v>1523-001-0054-30</v>
          </cell>
          <cell r="B131" t="str">
            <v>REDUCCION GALV 1/2 A 3/8"</v>
          </cell>
          <cell r="C131" t="str">
            <v>UNI</v>
          </cell>
          <cell r="D131">
            <v>8</v>
          </cell>
          <cell r="E131" t="str">
            <v>1523-001-0054-30</v>
          </cell>
          <cell r="F131" t="str">
            <v>96.00</v>
          </cell>
          <cell r="G131">
            <v>768</v>
          </cell>
          <cell r="H131">
            <v>43241</v>
          </cell>
          <cell r="I131">
            <v>43241</v>
          </cell>
        </row>
        <row r="132">
          <cell r="A132" t="str">
            <v>1523-001-0054-24</v>
          </cell>
          <cell r="B132" t="str">
            <v>REDUCCION GALV 1 1/2 A 1"</v>
          </cell>
          <cell r="C132" t="str">
            <v>UNI</v>
          </cell>
          <cell r="D132">
            <v>2</v>
          </cell>
          <cell r="E132" t="str">
            <v>1523-001-0054-24</v>
          </cell>
          <cell r="F132" t="str">
            <v>96.00</v>
          </cell>
          <cell r="G132">
            <v>192</v>
          </cell>
          <cell r="H132">
            <v>43241</v>
          </cell>
          <cell r="I132">
            <v>43241</v>
          </cell>
        </row>
        <row r="133">
          <cell r="A133" t="str">
            <v>1523-001-0001-45</v>
          </cell>
          <cell r="B133" t="str">
            <v xml:space="preserve">REDUCCION GALV 2" A 1 1/2 </v>
          </cell>
          <cell r="C133" t="str">
            <v>UNI</v>
          </cell>
          <cell r="D133">
            <v>1</v>
          </cell>
          <cell r="E133" t="str">
            <v>1523-001-0001-45</v>
          </cell>
          <cell r="F133" t="str">
            <v>96.00</v>
          </cell>
          <cell r="G133">
            <v>96</v>
          </cell>
          <cell r="H133">
            <v>43241</v>
          </cell>
          <cell r="I133">
            <v>43241</v>
          </cell>
        </row>
        <row r="134">
          <cell r="A134" t="str">
            <v>1522-0020-0009-89</v>
          </cell>
          <cell r="B134" t="str">
            <v xml:space="preserve">CODO GALV DE 1 1 1/4 X 90 </v>
          </cell>
          <cell r="C134" t="str">
            <v>UNI</v>
          </cell>
          <cell r="D134">
            <v>2</v>
          </cell>
          <cell r="E134" t="str">
            <v>1522-0020-0009-89</v>
          </cell>
          <cell r="F134" t="str">
            <v>1,534.00</v>
          </cell>
          <cell r="G134">
            <v>3068</v>
          </cell>
          <cell r="H134">
            <v>42013</v>
          </cell>
          <cell r="I134">
            <v>42013</v>
          </cell>
        </row>
        <row r="135">
          <cell r="A135" t="str">
            <v>1523-024-0002-26</v>
          </cell>
          <cell r="B135" t="str">
            <v>CODO GALV DE 1 1/2 X 90</v>
          </cell>
          <cell r="C135" t="str">
            <v>UNI</v>
          </cell>
          <cell r="D135">
            <v>6</v>
          </cell>
          <cell r="E135" t="str">
            <v>1523-024-0002-26</v>
          </cell>
          <cell r="F135" t="str">
            <v>96.00</v>
          </cell>
          <cell r="G135">
            <v>576</v>
          </cell>
          <cell r="H135">
            <v>41649</v>
          </cell>
          <cell r="I135">
            <v>41649</v>
          </cell>
        </row>
        <row r="136">
          <cell r="A136" t="str">
            <v>1523-001-0001-46</v>
          </cell>
          <cell r="B136" t="str">
            <v>REDUCCION HG 1 1/2 A 1 1/4</v>
          </cell>
          <cell r="C136" t="str">
            <v>UNI</v>
          </cell>
          <cell r="D136">
            <v>1</v>
          </cell>
          <cell r="E136" t="str">
            <v>1523-001-0001-46</v>
          </cell>
          <cell r="F136" t="str">
            <v>128.00</v>
          </cell>
          <cell r="G136">
            <v>128</v>
          </cell>
          <cell r="H136">
            <v>43241</v>
          </cell>
          <cell r="I136">
            <v>43241</v>
          </cell>
        </row>
        <row r="137">
          <cell r="A137" t="str">
            <v>1523-001-0050-77</v>
          </cell>
          <cell r="B137" t="str">
            <v>REDUCCION BUSHING 1/2" A 1/4"</v>
          </cell>
          <cell r="C137" t="str">
            <v>UNI</v>
          </cell>
          <cell r="D137">
            <v>1</v>
          </cell>
          <cell r="E137" t="str">
            <v>1523-001-0050-77</v>
          </cell>
          <cell r="F137" t="str">
            <v>135.00</v>
          </cell>
          <cell r="G137">
            <v>135</v>
          </cell>
          <cell r="H137">
            <v>41779</v>
          </cell>
          <cell r="I137">
            <v>41779</v>
          </cell>
        </row>
        <row r="138">
          <cell r="A138" t="str">
            <v>1523-001-0051-53</v>
          </cell>
          <cell r="B138" t="str">
            <v>TEE GALV DE 1 1/2</v>
          </cell>
          <cell r="C138" t="str">
            <v>UNI</v>
          </cell>
          <cell r="D138">
            <v>2</v>
          </cell>
          <cell r="E138" t="str">
            <v>1523-001-0051-53</v>
          </cell>
          <cell r="F138" t="str">
            <v>147.00</v>
          </cell>
          <cell r="G138">
            <v>294</v>
          </cell>
          <cell r="H138">
            <v>43241</v>
          </cell>
          <cell r="I138">
            <v>43241</v>
          </cell>
        </row>
        <row r="139">
          <cell r="A139" t="str">
            <v>1523-001-0051-54</v>
          </cell>
          <cell r="B139" t="str">
            <v>TEE GALV DE 1 1/4"</v>
          </cell>
          <cell r="C139" t="str">
            <v>UNI</v>
          </cell>
          <cell r="D139">
            <v>4</v>
          </cell>
          <cell r="E139" t="str">
            <v>1523-001-0051-54</v>
          </cell>
          <cell r="F139" t="str">
            <v>82.00</v>
          </cell>
          <cell r="G139">
            <v>328</v>
          </cell>
          <cell r="H139">
            <v>43241</v>
          </cell>
          <cell r="I139">
            <v>43241</v>
          </cell>
        </row>
        <row r="140">
          <cell r="A140" t="str">
            <v>1523-001-0051-20</v>
          </cell>
          <cell r="B140" t="str">
            <v>TEE GALV DE 2"</v>
          </cell>
          <cell r="C140" t="str">
            <v>UNI</v>
          </cell>
          <cell r="D140">
            <v>1</v>
          </cell>
          <cell r="E140" t="str">
            <v>1523-001-0051-20</v>
          </cell>
          <cell r="F140" t="str">
            <v>227.00</v>
          </cell>
          <cell r="G140">
            <v>227</v>
          </cell>
          <cell r="H140">
            <v>43241</v>
          </cell>
          <cell r="I140">
            <v>43241</v>
          </cell>
        </row>
        <row r="141">
          <cell r="A141" t="str">
            <v>1523-001-0051-42</v>
          </cell>
          <cell r="B141" t="str">
            <v>COUPLING GALV DE 1 1/2"</v>
          </cell>
          <cell r="C141" t="str">
            <v>UNI</v>
          </cell>
          <cell r="D141">
            <v>8</v>
          </cell>
          <cell r="E141" t="str">
            <v>1523-001-0051-42</v>
          </cell>
          <cell r="F141" t="str">
            <v>97.00</v>
          </cell>
          <cell r="G141">
            <v>776</v>
          </cell>
          <cell r="H141">
            <v>43241</v>
          </cell>
          <cell r="I141">
            <v>43241</v>
          </cell>
        </row>
        <row r="142">
          <cell r="A142" t="str">
            <v>1523-020-0011-71</v>
          </cell>
          <cell r="B142" t="str">
            <v>NIPLE GALV DE 1-1/4" X 2"</v>
          </cell>
          <cell r="C142" t="str">
            <v>UNI</v>
          </cell>
          <cell r="D142">
            <v>2</v>
          </cell>
          <cell r="E142" t="str">
            <v>1523-020-0011-71</v>
          </cell>
          <cell r="F142" t="str">
            <v>127.00</v>
          </cell>
          <cell r="G142">
            <v>254</v>
          </cell>
          <cell r="H142">
            <v>43241</v>
          </cell>
          <cell r="I142">
            <v>43241</v>
          </cell>
        </row>
        <row r="143">
          <cell r="A143" t="str">
            <v>1523-020-0011-64</v>
          </cell>
          <cell r="B143" t="str">
            <v>NIPLE GALV DE /2 X 2"</v>
          </cell>
          <cell r="C143" t="str">
            <v>UNI</v>
          </cell>
          <cell r="D143">
            <v>1</v>
          </cell>
          <cell r="E143" t="str">
            <v>1523-020-0011-64</v>
          </cell>
          <cell r="F143" t="str">
            <v>79.00</v>
          </cell>
          <cell r="G143">
            <v>79</v>
          </cell>
          <cell r="H143">
            <v>43241</v>
          </cell>
          <cell r="I143">
            <v>43241</v>
          </cell>
        </row>
        <row r="144">
          <cell r="A144" t="str">
            <v>1523-020-0011-69</v>
          </cell>
          <cell r="B144" t="str">
            <v>NIPLE GALV DE 1 1/2 X 2"</v>
          </cell>
          <cell r="C144" t="str">
            <v>UNI</v>
          </cell>
          <cell r="D144">
            <v>2</v>
          </cell>
          <cell r="E144" t="str">
            <v>1523-020-0011-69</v>
          </cell>
          <cell r="F144" t="str">
            <v>96.00</v>
          </cell>
          <cell r="G144">
            <v>192</v>
          </cell>
          <cell r="H144">
            <v>43241</v>
          </cell>
          <cell r="I144">
            <v>43241</v>
          </cell>
        </row>
        <row r="145">
          <cell r="A145" t="str">
            <v>1523-001-0052-13</v>
          </cell>
          <cell r="B145" t="str">
            <v>NIPLE HG DE 1 1/2 X 4"</v>
          </cell>
          <cell r="C145" t="str">
            <v>UNI</v>
          </cell>
          <cell r="D145">
            <v>4</v>
          </cell>
          <cell r="E145" t="str">
            <v>1523-001-0052-13</v>
          </cell>
          <cell r="F145" t="str">
            <v>118.00</v>
          </cell>
          <cell r="G145">
            <v>472</v>
          </cell>
          <cell r="H145">
            <v>43241</v>
          </cell>
          <cell r="I145">
            <v>43241</v>
          </cell>
        </row>
        <row r="146">
          <cell r="A146" t="str">
            <v>1523-001-0052-14</v>
          </cell>
          <cell r="B146" t="str">
            <v>NIPLE HG DE 1 1/2 X 10"</v>
          </cell>
          <cell r="C146" t="str">
            <v>UNI</v>
          </cell>
          <cell r="D146">
            <v>1</v>
          </cell>
          <cell r="E146" t="str">
            <v>1523-001-0052-14</v>
          </cell>
          <cell r="F146" t="str">
            <v>296.00</v>
          </cell>
          <cell r="G146">
            <v>296</v>
          </cell>
          <cell r="H146">
            <v>43241</v>
          </cell>
          <cell r="I146">
            <v>43241</v>
          </cell>
        </row>
        <row r="147">
          <cell r="A147" t="str">
            <v>1523-020-0011-63</v>
          </cell>
          <cell r="B147" t="str">
            <v>NIPLE HG DE 2 X 4"</v>
          </cell>
          <cell r="C147" t="str">
            <v>UNI</v>
          </cell>
          <cell r="D147">
            <v>3</v>
          </cell>
          <cell r="E147" t="str">
            <v>1523-020-0011-63</v>
          </cell>
          <cell r="F147" t="str">
            <v>139.00</v>
          </cell>
          <cell r="G147">
            <v>417</v>
          </cell>
          <cell r="H147">
            <v>43241</v>
          </cell>
          <cell r="I147">
            <v>43241</v>
          </cell>
        </row>
        <row r="148">
          <cell r="A148" t="str">
            <v>1523-001-0051-52</v>
          </cell>
          <cell r="B148" t="str">
            <v>UNION UNIVERSAL  H.G. 1 1/4</v>
          </cell>
          <cell r="C148" t="str">
            <v>UNI</v>
          </cell>
          <cell r="D148">
            <v>4</v>
          </cell>
          <cell r="E148" t="str">
            <v>1523-001-0051-52</v>
          </cell>
          <cell r="F148" t="str">
            <v>429.00</v>
          </cell>
          <cell r="G148">
            <v>1716</v>
          </cell>
          <cell r="H148">
            <v>41170</v>
          </cell>
          <cell r="I148">
            <v>41170</v>
          </cell>
        </row>
        <row r="149">
          <cell r="A149" t="str">
            <v>1523-020-0011-65</v>
          </cell>
          <cell r="B149" t="str">
            <v>UNION UNIVERSAL  H.G. 1-1/2X3</v>
          </cell>
          <cell r="C149" t="str">
            <v>UNI</v>
          </cell>
          <cell r="D149">
            <v>1</v>
          </cell>
          <cell r="E149" t="str">
            <v>1523-020-0011-65</v>
          </cell>
          <cell r="F149">
            <v>129.80000000000001</v>
          </cell>
          <cell r="G149">
            <v>129.80000000000001</v>
          </cell>
          <cell r="H149">
            <v>41170</v>
          </cell>
          <cell r="I149">
            <v>41170</v>
          </cell>
        </row>
        <row r="150">
          <cell r="A150" t="str">
            <v>1523-001-0051-51</v>
          </cell>
          <cell r="B150" t="str">
            <v>UNION UNIVERSAL 1 1/2</v>
          </cell>
          <cell r="C150" t="str">
            <v>UNI</v>
          </cell>
          <cell r="D150">
            <v>4</v>
          </cell>
          <cell r="E150" t="str">
            <v>1523-001-0051-51</v>
          </cell>
          <cell r="F150" t="str">
            <v>279.00</v>
          </cell>
          <cell r="G150">
            <v>1116</v>
          </cell>
          <cell r="H150">
            <v>43241</v>
          </cell>
          <cell r="I150">
            <v>43241</v>
          </cell>
        </row>
        <row r="151">
          <cell r="A151" t="str">
            <v>1523-001-0051-46</v>
          </cell>
          <cell r="B151" t="str">
            <v>UNION UNIVERSAL 2"</v>
          </cell>
          <cell r="C151" t="str">
            <v>UNI</v>
          </cell>
          <cell r="D151">
            <v>3</v>
          </cell>
          <cell r="E151" t="str">
            <v>1523-001-0051-46</v>
          </cell>
          <cell r="F151" t="str">
            <v>438.00</v>
          </cell>
          <cell r="G151">
            <v>1314</v>
          </cell>
          <cell r="H151">
            <v>43241</v>
          </cell>
          <cell r="I151">
            <v>43241</v>
          </cell>
        </row>
        <row r="152">
          <cell r="A152" t="str">
            <v>1523-020-0006-2</v>
          </cell>
          <cell r="B152" t="str">
            <v>ZAPAPICO S/R</v>
          </cell>
          <cell r="C152" t="str">
            <v>UNI</v>
          </cell>
          <cell r="D152">
            <v>1</v>
          </cell>
          <cell r="E152" t="str">
            <v>1523-020-0006-2</v>
          </cell>
          <cell r="F152" t="str">
            <v>1,200.00</v>
          </cell>
          <cell r="G152">
            <v>1200</v>
          </cell>
          <cell r="H152">
            <v>43241</v>
          </cell>
          <cell r="I152">
            <v>43241</v>
          </cell>
        </row>
        <row r="153">
          <cell r="A153" t="str">
            <v>1523-020-0006-6</v>
          </cell>
          <cell r="B153" t="str">
            <v>PICO DE PALA S/R</v>
          </cell>
          <cell r="C153" t="str">
            <v>UNI</v>
          </cell>
          <cell r="D153">
            <v>11</v>
          </cell>
          <cell r="E153" t="str">
            <v>1523-020-0006-6</v>
          </cell>
          <cell r="F153" t="str">
            <v>1,200.00</v>
          </cell>
          <cell r="G153">
            <v>13200</v>
          </cell>
          <cell r="H153">
            <v>43241</v>
          </cell>
          <cell r="I153">
            <v>43241</v>
          </cell>
        </row>
        <row r="154">
          <cell r="A154" t="str">
            <v>1522-020-0029-6</v>
          </cell>
          <cell r="B154" t="str">
            <v>COA S/R</v>
          </cell>
          <cell r="C154" t="str">
            <v>UNI</v>
          </cell>
          <cell r="D154">
            <v>2</v>
          </cell>
          <cell r="E154" t="str">
            <v>1522-020-0029-6</v>
          </cell>
          <cell r="F154" t="str">
            <v>800.00</v>
          </cell>
          <cell r="G154">
            <v>1600</v>
          </cell>
          <cell r="H154">
            <v>43241</v>
          </cell>
          <cell r="I154">
            <v>43241</v>
          </cell>
        </row>
        <row r="155">
          <cell r="A155" t="str">
            <v>1522-020-0041-56</v>
          </cell>
          <cell r="B155" t="str">
            <v>FELPA NEGRA DE 14"</v>
          </cell>
          <cell r="C155" t="str">
            <v>UNI</v>
          </cell>
          <cell r="D155">
            <v>3</v>
          </cell>
          <cell r="E155" t="str">
            <v>1522-020-0041-56</v>
          </cell>
          <cell r="F155" t="str">
            <v>354.00</v>
          </cell>
          <cell r="G155">
            <v>1062</v>
          </cell>
          <cell r="H155">
            <v>43241</v>
          </cell>
          <cell r="I155">
            <v>43241</v>
          </cell>
        </row>
        <row r="156">
          <cell r="A156" t="str">
            <v>1522-020-0041-53</v>
          </cell>
          <cell r="B156" t="str">
            <v>FELPA ROJA DE 14"</v>
          </cell>
          <cell r="C156" t="str">
            <v>UNI</v>
          </cell>
          <cell r="D156">
            <v>4</v>
          </cell>
          <cell r="E156" t="str">
            <v>1522-020-0041-53</v>
          </cell>
          <cell r="F156" t="str">
            <v>354.00</v>
          </cell>
          <cell r="G156">
            <v>1416</v>
          </cell>
          <cell r="H156">
            <v>43241</v>
          </cell>
          <cell r="I156">
            <v>43241</v>
          </cell>
        </row>
        <row r="157">
          <cell r="A157" t="str">
            <v>1523-050-0004-59</v>
          </cell>
          <cell r="B157" t="str">
            <v>DISPENSADOR DE JABON RJ610</v>
          </cell>
          <cell r="C157" t="str">
            <v>UNI</v>
          </cell>
          <cell r="D157">
            <v>2</v>
          </cell>
          <cell r="E157" t="str">
            <v>1523-050-0004-59</v>
          </cell>
          <cell r="F157" t="str">
            <v>340.00</v>
          </cell>
          <cell r="G157">
            <v>680</v>
          </cell>
          <cell r="H157">
            <v>42774</v>
          </cell>
          <cell r="I157">
            <v>42774</v>
          </cell>
        </row>
        <row r="158">
          <cell r="A158" t="str">
            <v>1523-011-0002-94</v>
          </cell>
          <cell r="B158" t="str">
            <v>ESPEJO DE BAÑO C/ LUZ LED</v>
          </cell>
          <cell r="C158" t="str">
            <v>UNI</v>
          </cell>
          <cell r="D158">
            <v>1</v>
          </cell>
          <cell r="E158" t="str">
            <v>1523-011-0002-94</v>
          </cell>
          <cell r="F158" t="str">
            <v>3,104.00</v>
          </cell>
          <cell r="G158">
            <v>3104</v>
          </cell>
          <cell r="H158">
            <v>43425</v>
          </cell>
          <cell r="I158">
            <v>43425</v>
          </cell>
        </row>
        <row r="159">
          <cell r="A159" t="str">
            <v>1522-020-0041-77</v>
          </cell>
          <cell r="B159" t="str">
            <v>MOTAFELPA DE 3/4  S/R</v>
          </cell>
          <cell r="C159" t="str">
            <v>UNI</v>
          </cell>
          <cell r="D159">
            <v>5</v>
          </cell>
          <cell r="E159" t="str">
            <v>1522-020-0041-77</v>
          </cell>
          <cell r="F159" t="str">
            <v>57.00</v>
          </cell>
          <cell r="G159">
            <v>285</v>
          </cell>
          <cell r="H159">
            <v>42138</v>
          </cell>
          <cell r="I159">
            <v>42138</v>
          </cell>
        </row>
        <row r="160">
          <cell r="A160" t="str">
            <v>1522-038-0001-8</v>
          </cell>
          <cell r="B160" t="str">
            <v>SACADORES DE AGUA CONDOR</v>
          </cell>
          <cell r="C160" t="str">
            <v>UNI</v>
          </cell>
          <cell r="D160">
            <v>5</v>
          </cell>
          <cell r="E160" t="str">
            <v>1522-038-0001-8</v>
          </cell>
          <cell r="F160" t="str">
            <v>1,062.00</v>
          </cell>
          <cell r="G160">
            <v>5310</v>
          </cell>
          <cell r="H160">
            <v>42536</v>
          </cell>
          <cell r="I160">
            <v>42536</v>
          </cell>
        </row>
        <row r="161">
          <cell r="A161" t="str">
            <v>1523-020-0073-1</v>
          </cell>
          <cell r="B161" t="str">
            <v>PALA CUADRADA</v>
          </cell>
          <cell r="C161" t="str">
            <v>UNI</v>
          </cell>
          <cell r="D161">
            <v>1</v>
          </cell>
          <cell r="E161" t="str">
            <v>1523-020-0073-1</v>
          </cell>
          <cell r="F161" t="str">
            <v>359.00</v>
          </cell>
          <cell r="G161">
            <v>359</v>
          </cell>
          <cell r="H161">
            <v>40821</v>
          </cell>
          <cell r="I161">
            <v>40821</v>
          </cell>
        </row>
        <row r="162">
          <cell r="A162" t="str">
            <v>1523-020-0006-71</v>
          </cell>
          <cell r="B162" t="str">
            <v>PALA REDONDA</v>
          </cell>
          <cell r="C162" t="str">
            <v>UNI</v>
          </cell>
          <cell r="D162">
            <v>2</v>
          </cell>
          <cell r="E162" t="str">
            <v>1523-020-0006-71</v>
          </cell>
          <cell r="F162" t="str">
            <v>359.00</v>
          </cell>
          <cell r="G162">
            <v>718</v>
          </cell>
          <cell r="H162">
            <v>40821</v>
          </cell>
          <cell r="I162">
            <v>40821</v>
          </cell>
        </row>
        <row r="163">
          <cell r="A163" t="str">
            <v>1523-025-0001</v>
          </cell>
          <cell r="B163" t="str">
            <v>CLAVOS PP DE 3" DULCE</v>
          </cell>
          <cell r="C163" t="str">
            <v>LBS.</v>
          </cell>
          <cell r="D163">
            <v>166</v>
          </cell>
          <cell r="E163" t="str">
            <v>1523-025-0001</v>
          </cell>
          <cell r="F163" t="str">
            <v>33.00</v>
          </cell>
          <cell r="G163">
            <v>5478</v>
          </cell>
          <cell r="H163">
            <v>40815</v>
          </cell>
          <cell r="I163">
            <v>40815</v>
          </cell>
        </row>
        <row r="164">
          <cell r="A164" t="str">
            <v>1523-025-0001-11</v>
          </cell>
          <cell r="B164" t="str">
            <v>CLAVOS GALV. DE 3" SIN CABEZA</v>
          </cell>
          <cell r="C164" t="str">
            <v>LBS.</v>
          </cell>
          <cell r="D164">
            <v>4.5</v>
          </cell>
          <cell r="E164" t="str">
            <v>1523-025-0001-11</v>
          </cell>
          <cell r="F164" t="str">
            <v>35.00</v>
          </cell>
          <cell r="G164">
            <v>157.5</v>
          </cell>
          <cell r="H164">
            <v>40815</v>
          </cell>
          <cell r="I164">
            <v>40815</v>
          </cell>
        </row>
        <row r="165">
          <cell r="A165" t="str">
            <v>1521-000-0034</v>
          </cell>
          <cell r="B165" t="str">
            <v>RECOGEDOR DE BASURA</v>
          </cell>
          <cell r="C165" t="str">
            <v>UNI</v>
          </cell>
          <cell r="D165">
            <v>14</v>
          </cell>
          <cell r="E165" t="str">
            <v>1521-000-0034</v>
          </cell>
          <cell r="F165">
            <v>82</v>
          </cell>
          <cell r="G165">
            <v>1148</v>
          </cell>
          <cell r="H165">
            <v>42360</v>
          </cell>
          <cell r="I165">
            <v>42360</v>
          </cell>
        </row>
        <row r="166">
          <cell r="A166" t="str">
            <v>1523-025-0001-24</v>
          </cell>
          <cell r="B166" t="str">
            <v>CLAVO DE ZINC DE 3"</v>
          </cell>
          <cell r="C166" t="str">
            <v>LBS.</v>
          </cell>
          <cell r="D166">
            <v>69</v>
          </cell>
          <cell r="E166" t="str">
            <v>1523-025-0001-24</v>
          </cell>
          <cell r="F166" t="str">
            <v>36.00</v>
          </cell>
          <cell r="G166">
            <v>2484</v>
          </cell>
          <cell r="H166">
            <v>42829</v>
          </cell>
          <cell r="I166">
            <v>42829</v>
          </cell>
        </row>
        <row r="167">
          <cell r="A167" t="str">
            <v>1523-025-0001-4</v>
          </cell>
          <cell r="B167" t="str">
            <v>CLAVOS PP DE 2 1/2</v>
          </cell>
          <cell r="C167" t="str">
            <v>LBS.</v>
          </cell>
          <cell r="D167">
            <v>168</v>
          </cell>
          <cell r="E167" t="str">
            <v>1523-025-0001-4</v>
          </cell>
          <cell r="F167" t="str">
            <v>36.00</v>
          </cell>
          <cell r="G167">
            <v>6048</v>
          </cell>
          <cell r="H167">
            <v>42829</v>
          </cell>
          <cell r="I167">
            <v>42829</v>
          </cell>
        </row>
        <row r="168">
          <cell r="A168" t="str">
            <v>1523-025-0001-27</v>
          </cell>
          <cell r="B168" t="str">
            <v>CLAVOS DE ACERO DE 4"</v>
          </cell>
          <cell r="C168" t="str">
            <v>LBS.</v>
          </cell>
          <cell r="D168">
            <v>37</v>
          </cell>
          <cell r="E168" t="str">
            <v>1523-025-0001-27</v>
          </cell>
          <cell r="F168" t="str">
            <v>40.00</v>
          </cell>
          <cell r="G168">
            <v>1480</v>
          </cell>
          <cell r="H168">
            <v>42829</v>
          </cell>
          <cell r="I168">
            <v>42829</v>
          </cell>
        </row>
        <row r="169">
          <cell r="A169" t="str">
            <v>1523-025-0001-31</v>
          </cell>
          <cell r="B169" t="str">
            <v>CLAVOS DE ACERO DE 2 1/2"</v>
          </cell>
          <cell r="C169" t="str">
            <v>LBS.</v>
          </cell>
          <cell r="D169">
            <v>15</v>
          </cell>
          <cell r="E169" t="str">
            <v>1523-025-0001-31</v>
          </cell>
          <cell r="F169" t="str">
            <v>50.00</v>
          </cell>
          <cell r="G169">
            <v>750</v>
          </cell>
          <cell r="H169">
            <v>42829</v>
          </cell>
          <cell r="I169">
            <v>42829</v>
          </cell>
        </row>
        <row r="170">
          <cell r="A170" t="str">
            <v>1523-022-0003-13</v>
          </cell>
          <cell r="B170" t="str">
            <v>BARRA DE TIERRA DE COBRE 5/8 X 8"</v>
          </cell>
          <cell r="C170" t="str">
            <v>UNI</v>
          </cell>
          <cell r="D170">
            <v>3</v>
          </cell>
          <cell r="E170" t="str">
            <v>1523-022-0003-13</v>
          </cell>
          <cell r="F170" t="str">
            <v>800.00</v>
          </cell>
          <cell r="G170">
            <v>2400</v>
          </cell>
          <cell r="H170">
            <v>43363</v>
          </cell>
          <cell r="I170">
            <v>43363</v>
          </cell>
        </row>
        <row r="171">
          <cell r="A171" t="str">
            <v>1521-500-0020-54</v>
          </cell>
          <cell r="B171" t="str">
            <v>TUBOS DE COBRE 3/4"X20"</v>
          </cell>
          <cell r="C171" t="str">
            <v>UNI</v>
          </cell>
          <cell r="D171">
            <v>3</v>
          </cell>
          <cell r="E171" t="str">
            <v>1521-500-0020-54</v>
          </cell>
          <cell r="F171" t="str">
            <v>300.00</v>
          </cell>
          <cell r="G171">
            <v>900</v>
          </cell>
          <cell r="H171">
            <v>43363</v>
          </cell>
          <cell r="I171">
            <v>43363</v>
          </cell>
        </row>
        <row r="172">
          <cell r="A172" t="str">
            <v>1523-020-0010-1</v>
          </cell>
          <cell r="B172" t="str">
            <v>LIMA REDONDA DE 10" S/R</v>
          </cell>
          <cell r="C172" t="str">
            <v>UNI</v>
          </cell>
          <cell r="D172">
            <v>5</v>
          </cell>
          <cell r="E172" t="str">
            <v>1523-020-0010-1</v>
          </cell>
          <cell r="F172" t="str">
            <v>531.00</v>
          </cell>
          <cell r="G172">
            <v>2655</v>
          </cell>
          <cell r="H172">
            <v>41956</v>
          </cell>
          <cell r="I172">
            <v>41956</v>
          </cell>
        </row>
        <row r="173">
          <cell r="A173" t="str">
            <v>1523-020-0010-20</v>
          </cell>
          <cell r="B173" t="str">
            <v>LIMA TRIANGULAR DE 8" S/R</v>
          </cell>
          <cell r="C173" t="str">
            <v>UNI</v>
          </cell>
          <cell r="D173">
            <v>0</v>
          </cell>
          <cell r="E173" t="str">
            <v>1523-020-0010-20</v>
          </cell>
          <cell r="F173" t="str">
            <v>531.00</v>
          </cell>
          <cell r="G173">
            <v>0</v>
          </cell>
          <cell r="H173">
            <v>41956</v>
          </cell>
          <cell r="I173">
            <v>41956</v>
          </cell>
        </row>
        <row r="174">
          <cell r="A174" t="str">
            <v>1523-020-0010-76</v>
          </cell>
          <cell r="B174" t="str">
            <v>LIMA MEDIA CAÑA DE 8" S/R</v>
          </cell>
          <cell r="C174" t="str">
            <v>UNI</v>
          </cell>
          <cell r="D174">
            <v>2</v>
          </cell>
          <cell r="E174" t="str">
            <v>1523-020-0010-76</v>
          </cell>
          <cell r="F174" t="str">
            <v>531.00</v>
          </cell>
          <cell r="G174">
            <v>1062</v>
          </cell>
          <cell r="H174">
            <v>41956</v>
          </cell>
          <cell r="I174">
            <v>41956</v>
          </cell>
        </row>
        <row r="175">
          <cell r="A175" t="str">
            <v>1523-020-0010-2</v>
          </cell>
          <cell r="B175" t="str">
            <v>LIMA PLANA DE 10" S/R</v>
          </cell>
          <cell r="C175" t="str">
            <v>UNI</v>
          </cell>
          <cell r="D175">
            <v>7</v>
          </cell>
          <cell r="E175" t="str">
            <v>1523-020-0010-2</v>
          </cell>
          <cell r="F175" t="str">
            <v>531.00</v>
          </cell>
          <cell r="G175">
            <v>3717</v>
          </cell>
          <cell r="H175">
            <v>41956</v>
          </cell>
          <cell r="I175">
            <v>41956</v>
          </cell>
        </row>
        <row r="176">
          <cell r="A176" t="str">
            <v>1523-020-0029-4</v>
          </cell>
          <cell r="B176" t="str">
            <v>MARTILLO P/ DESABOLLADURA S/R</v>
          </cell>
          <cell r="C176" t="str">
            <v>UNI</v>
          </cell>
          <cell r="D176">
            <v>4</v>
          </cell>
          <cell r="E176" t="str">
            <v>1523-020-0029-4</v>
          </cell>
          <cell r="F176" t="str">
            <v>531.00</v>
          </cell>
          <cell r="G176">
            <v>2124</v>
          </cell>
          <cell r="H176">
            <v>41956</v>
          </cell>
          <cell r="I176">
            <v>41956</v>
          </cell>
        </row>
        <row r="177">
          <cell r="A177" t="str">
            <v>1523-020-0073-16</v>
          </cell>
          <cell r="B177" t="str">
            <v>PIQUETA DE 1" S/R</v>
          </cell>
          <cell r="C177" t="str">
            <v>UNI</v>
          </cell>
          <cell r="D177">
            <v>3</v>
          </cell>
          <cell r="E177" t="str">
            <v>1523-020-0073-16</v>
          </cell>
          <cell r="F177" t="str">
            <v>400.00</v>
          </cell>
          <cell r="G177">
            <v>1200</v>
          </cell>
          <cell r="H177">
            <v>41956</v>
          </cell>
          <cell r="I177">
            <v>41956</v>
          </cell>
        </row>
        <row r="178">
          <cell r="A178" t="str">
            <v>1523-020-0073-23</v>
          </cell>
          <cell r="B178" t="str">
            <v>PIQUETA DE 3/4  S/R</v>
          </cell>
          <cell r="C178" t="str">
            <v>UNI</v>
          </cell>
          <cell r="D178">
            <v>1</v>
          </cell>
          <cell r="E178" t="str">
            <v>1523-020-0073-23</v>
          </cell>
          <cell r="F178" t="str">
            <v>700.00</v>
          </cell>
          <cell r="G178">
            <v>700</v>
          </cell>
          <cell r="H178">
            <v>41956</v>
          </cell>
          <cell r="I178">
            <v>41956</v>
          </cell>
        </row>
        <row r="179">
          <cell r="A179" t="str">
            <v>1523-020-0073-24</v>
          </cell>
          <cell r="B179" t="str">
            <v>PIQUETA DE 1/2  S/R</v>
          </cell>
          <cell r="C179" t="str">
            <v>UNI</v>
          </cell>
          <cell r="D179">
            <v>5</v>
          </cell>
          <cell r="E179" t="str">
            <v>1523-020-0073-24</v>
          </cell>
          <cell r="F179" t="str">
            <v>600.00</v>
          </cell>
          <cell r="G179">
            <v>3000</v>
          </cell>
          <cell r="H179">
            <v>41956</v>
          </cell>
          <cell r="I179">
            <v>41956</v>
          </cell>
        </row>
        <row r="180">
          <cell r="A180" t="str">
            <v>1523-020-0010-4</v>
          </cell>
          <cell r="B180" t="str">
            <v>ESCORFINA DE 8" S/R</v>
          </cell>
          <cell r="C180" t="str">
            <v>UNI</v>
          </cell>
          <cell r="D180">
            <v>6</v>
          </cell>
          <cell r="E180" t="str">
            <v>1523-020-0010-4</v>
          </cell>
          <cell r="F180" t="str">
            <v>500.00</v>
          </cell>
          <cell r="G180">
            <v>3000</v>
          </cell>
          <cell r="H180">
            <v>41956</v>
          </cell>
          <cell r="I180">
            <v>41956</v>
          </cell>
        </row>
        <row r="181">
          <cell r="A181" t="str">
            <v>1523-020-0010-85</v>
          </cell>
          <cell r="B181" t="str">
            <v>LIMA P/ MADERA DE 8" BRINKS</v>
          </cell>
          <cell r="C181" t="str">
            <v>UNI</v>
          </cell>
          <cell r="D181">
            <v>5</v>
          </cell>
          <cell r="E181" t="str">
            <v>1523-020-0010-85</v>
          </cell>
          <cell r="F181" t="str">
            <v>150.00</v>
          </cell>
          <cell r="G181">
            <v>750</v>
          </cell>
          <cell r="H181">
            <v>41956</v>
          </cell>
          <cell r="I181">
            <v>41956</v>
          </cell>
        </row>
        <row r="182">
          <cell r="A182" t="str">
            <v>1523-020-0018-36</v>
          </cell>
          <cell r="B182" t="str">
            <v>BARRENA DE PARED 5/8X6</v>
          </cell>
          <cell r="C182" t="str">
            <v>UNI</v>
          </cell>
          <cell r="D182">
            <v>2</v>
          </cell>
          <cell r="E182" t="str">
            <v>1523-020-0018-36</v>
          </cell>
          <cell r="F182" t="str">
            <v>75.00</v>
          </cell>
          <cell r="G182">
            <v>150</v>
          </cell>
          <cell r="H182">
            <v>41956</v>
          </cell>
          <cell r="I182">
            <v>41956</v>
          </cell>
        </row>
        <row r="183">
          <cell r="A183" t="str">
            <v>1523-020-0018-25</v>
          </cell>
          <cell r="B183" t="str">
            <v>BARRENA DE PARED 5/8X16MM</v>
          </cell>
          <cell r="C183" t="str">
            <v>UNI</v>
          </cell>
          <cell r="D183">
            <v>2</v>
          </cell>
          <cell r="E183" t="str">
            <v>1523-020-0018-25</v>
          </cell>
          <cell r="F183" t="str">
            <v>80.00</v>
          </cell>
          <cell r="G183">
            <v>160</v>
          </cell>
          <cell r="H183">
            <v>41956</v>
          </cell>
          <cell r="I183">
            <v>41956</v>
          </cell>
        </row>
        <row r="184">
          <cell r="A184" t="str">
            <v>1523-020-0018-69</v>
          </cell>
          <cell r="B184" t="str">
            <v>BARRENA MECANICA 5/8X6</v>
          </cell>
          <cell r="C184" t="str">
            <v>UNI</v>
          </cell>
          <cell r="D184">
            <v>1</v>
          </cell>
          <cell r="E184" t="str">
            <v>1523-020-0018-69</v>
          </cell>
          <cell r="F184" t="str">
            <v>70.00</v>
          </cell>
          <cell r="G184">
            <v>70</v>
          </cell>
          <cell r="H184">
            <v>41956</v>
          </cell>
          <cell r="I184">
            <v>41956</v>
          </cell>
        </row>
        <row r="185">
          <cell r="A185" t="str">
            <v>1523-025-0001-54</v>
          </cell>
          <cell r="B185" t="str">
            <v>CLAVO CON CABEZA 1 1/2"</v>
          </cell>
          <cell r="C185" t="str">
            <v>LBS.</v>
          </cell>
          <cell r="D185" t="str">
            <v>4.5</v>
          </cell>
          <cell r="E185" t="str">
            <v>1523-025-0001-54</v>
          </cell>
          <cell r="F185" t="str">
            <v>52.00</v>
          </cell>
          <cell r="G185">
            <v>234</v>
          </cell>
          <cell r="H185">
            <v>42258</v>
          </cell>
          <cell r="I185">
            <v>42258</v>
          </cell>
        </row>
        <row r="186">
          <cell r="A186" t="str">
            <v>1523-025-0001-55</v>
          </cell>
          <cell r="B186" t="str">
            <v>CLAVO SIN CABEZA 1 1/2</v>
          </cell>
          <cell r="C186" t="str">
            <v>UNI</v>
          </cell>
          <cell r="D186" t="str">
            <v>1.2</v>
          </cell>
          <cell r="E186" t="str">
            <v>1523-025-0001-55</v>
          </cell>
          <cell r="F186" t="str">
            <v>52.00</v>
          </cell>
          <cell r="G186">
            <v>62.4</v>
          </cell>
          <cell r="H186">
            <v>42258</v>
          </cell>
          <cell r="I186">
            <v>42258</v>
          </cell>
        </row>
        <row r="187">
          <cell r="A187" t="str">
            <v>1523-025-0001-53</v>
          </cell>
          <cell r="B187" t="str">
            <v>CLAVO DE ACERO DE 1"</v>
          </cell>
          <cell r="C187" t="str">
            <v>UNI</v>
          </cell>
          <cell r="D187" t="str">
            <v>0.05</v>
          </cell>
          <cell r="E187" t="str">
            <v>1523-025-0001-53</v>
          </cell>
          <cell r="F187" t="str">
            <v>52.00</v>
          </cell>
          <cell r="G187">
            <v>2.6</v>
          </cell>
          <cell r="H187">
            <v>42258</v>
          </cell>
          <cell r="I187">
            <v>42258</v>
          </cell>
        </row>
        <row r="188">
          <cell r="A188" t="str">
            <v>1523-025-0001-50</v>
          </cell>
          <cell r="B188" t="str">
            <v>CLAVO DE ACERO DE 3"</v>
          </cell>
          <cell r="C188" t="str">
            <v>UNI</v>
          </cell>
          <cell r="D188">
            <v>1</v>
          </cell>
          <cell r="E188" t="str">
            <v>1523-025-0001-50</v>
          </cell>
          <cell r="F188" t="str">
            <v>52.00</v>
          </cell>
          <cell r="G188">
            <v>52</v>
          </cell>
          <cell r="H188">
            <v>42258</v>
          </cell>
          <cell r="I188">
            <v>42258</v>
          </cell>
        </row>
        <row r="189">
          <cell r="A189" t="str">
            <v>1523-001-0071-1</v>
          </cell>
          <cell r="B189" t="str">
            <v>TARUGO PLASTICO VERDE 1/4X2</v>
          </cell>
          <cell r="C189" t="str">
            <v>UNI</v>
          </cell>
          <cell r="D189">
            <v>199</v>
          </cell>
          <cell r="E189" t="str">
            <v>1523-001-0071-1</v>
          </cell>
          <cell r="F189" t="str">
            <v>50.00</v>
          </cell>
          <cell r="G189">
            <v>9950</v>
          </cell>
          <cell r="H189">
            <v>41654</v>
          </cell>
          <cell r="I189">
            <v>41654</v>
          </cell>
        </row>
        <row r="190">
          <cell r="A190" t="str">
            <v>1523-001-0071</v>
          </cell>
          <cell r="B190" t="str">
            <v>TARUGO PLASTICO AZULES 5/16X1"</v>
          </cell>
          <cell r="C190" t="str">
            <v>UNI</v>
          </cell>
          <cell r="D190">
            <v>52</v>
          </cell>
          <cell r="E190" t="str">
            <v>1523-001-0071</v>
          </cell>
          <cell r="F190">
            <v>0.61</v>
          </cell>
          <cell r="G190">
            <v>31.72</v>
          </cell>
          <cell r="H190">
            <v>42002</v>
          </cell>
          <cell r="I190">
            <v>42002</v>
          </cell>
        </row>
        <row r="191">
          <cell r="A191" t="str">
            <v>1523-001-0071-2</v>
          </cell>
          <cell r="B191" t="str">
            <v>TARUGO PLASTICO ROJOS 1"</v>
          </cell>
          <cell r="C191" t="str">
            <v>UNI</v>
          </cell>
          <cell r="D191">
            <v>34</v>
          </cell>
          <cell r="E191" t="str">
            <v>1523-001-0071-2</v>
          </cell>
          <cell r="F191" t="str">
            <v>0.61</v>
          </cell>
          <cell r="G191">
            <v>20.74</v>
          </cell>
          <cell r="H191">
            <v>42002</v>
          </cell>
          <cell r="I191">
            <v>42002</v>
          </cell>
        </row>
        <row r="192">
          <cell r="A192" t="str">
            <v>1523-025-0001-13</v>
          </cell>
          <cell r="B192" t="str">
            <v xml:space="preserve">CLAVO CON CABEZA DE 1" </v>
          </cell>
          <cell r="C192" t="str">
            <v>LBS.</v>
          </cell>
          <cell r="D192">
            <v>9</v>
          </cell>
          <cell r="E192" t="str">
            <v>1523-025-0001-13</v>
          </cell>
          <cell r="F192" t="str">
            <v>52.00</v>
          </cell>
          <cell r="G192">
            <v>468</v>
          </cell>
          <cell r="H192">
            <v>42258</v>
          </cell>
          <cell r="I192">
            <v>42258</v>
          </cell>
        </row>
        <row r="193">
          <cell r="A193" t="str">
            <v>1521-500-0006-17</v>
          </cell>
          <cell r="B193" t="str">
            <v>REMACHE ALUMINIO DE 1/2</v>
          </cell>
          <cell r="C193" t="str">
            <v>UNI</v>
          </cell>
          <cell r="D193">
            <v>857</v>
          </cell>
          <cell r="E193" t="str">
            <v>1521-500-0006-17</v>
          </cell>
          <cell r="F193" t="str">
            <v>0.79</v>
          </cell>
          <cell r="G193">
            <v>677.03000000000009</v>
          </cell>
          <cell r="H193">
            <v>42242</v>
          </cell>
          <cell r="I193">
            <v>42242</v>
          </cell>
        </row>
        <row r="194">
          <cell r="A194" t="str">
            <v>1523-001-0072-29</v>
          </cell>
          <cell r="B194" t="str">
            <v>TORNILLO AUTOTALADRANTE 3/16X 1 1/2</v>
          </cell>
          <cell r="C194" t="str">
            <v>UNI</v>
          </cell>
          <cell r="D194">
            <v>43</v>
          </cell>
          <cell r="E194" t="str">
            <v>1523-001-0072-29</v>
          </cell>
          <cell r="F194" t="str">
            <v>1.79</v>
          </cell>
          <cell r="G194">
            <v>76.97</v>
          </cell>
          <cell r="H194">
            <v>41331</v>
          </cell>
          <cell r="I194">
            <v>41331</v>
          </cell>
        </row>
        <row r="195">
          <cell r="A195" t="str">
            <v>1523-001-0072-3</v>
          </cell>
          <cell r="B195" t="str">
            <v>TORNILLO ROSCA MADERA 12X2"</v>
          </cell>
          <cell r="C195" t="str">
            <v>UNI</v>
          </cell>
          <cell r="D195">
            <v>302</v>
          </cell>
          <cell r="E195" t="str">
            <v>1523-001-0072-3</v>
          </cell>
          <cell r="F195">
            <v>0.71</v>
          </cell>
          <cell r="G195">
            <v>214.42</v>
          </cell>
          <cell r="H195">
            <v>43433</v>
          </cell>
          <cell r="I195">
            <v>43433</v>
          </cell>
        </row>
        <row r="196">
          <cell r="A196" t="str">
            <v>1525-009-0025-11</v>
          </cell>
          <cell r="B196" t="str">
            <v>TORNILLO ROSCA MADERA 1/4 X4"</v>
          </cell>
          <cell r="C196" t="str">
            <v>UNI</v>
          </cell>
          <cell r="D196">
            <v>334</v>
          </cell>
          <cell r="E196" t="str">
            <v>1525-009-0025-11</v>
          </cell>
          <cell r="F196">
            <v>3</v>
          </cell>
          <cell r="G196">
            <v>1002</v>
          </cell>
          <cell r="H196">
            <v>41188</v>
          </cell>
          <cell r="I196">
            <v>41188</v>
          </cell>
        </row>
        <row r="197">
          <cell r="A197" t="str">
            <v>1523-001-0070-9</v>
          </cell>
          <cell r="B197" t="str">
            <v>TORNILLO CHAPA 12 X 1 1/2</v>
          </cell>
          <cell r="C197" t="str">
            <v>UNI</v>
          </cell>
          <cell r="D197">
            <v>200</v>
          </cell>
          <cell r="E197" t="str">
            <v>1523-001-0070-9</v>
          </cell>
          <cell r="F197">
            <v>3</v>
          </cell>
          <cell r="G197">
            <v>600</v>
          </cell>
          <cell r="H197">
            <v>41188</v>
          </cell>
          <cell r="I197">
            <v>41188</v>
          </cell>
        </row>
        <row r="198">
          <cell r="A198" t="str">
            <v>1522-020-0043-97</v>
          </cell>
          <cell r="B198" t="str">
            <v>PUNTA DE ESTRIAS NO.2/ NO.3</v>
          </cell>
          <cell r="C198" t="str">
            <v>UNI</v>
          </cell>
          <cell r="D198">
            <v>3</v>
          </cell>
          <cell r="E198" t="str">
            <v>1522-020-0043-97</v>
          </cell>
          <cell r="F198" t="str">
            <v>26.00</v>
          </cell>
          <cell r="G198">
            <v>78</v>
          </cell>
          <cell r="H198">
            <v>43566</v>
          </cell>
          <cell r="I198">
            <v>43566</v>
          </cell>
        </row>
        <row r="199">
          <cell r="A199" t="str">
            <v>1523-020-0002</v>
          </cell>
          <cell r="B199" t="str">
            <v>SIZAYA DE 24"</v>
          </cell>
          <cell r="C199" t="str">
            <v>UNI</v>
          </cell>
          <cell r="D199">
            <v>1</v>
          </cell>
          <cell r="E199" t="str">
            <v>1523-020-0002</v>
          </cell>
          <cell r="F199" t="str">
            <v>2,253.00</v>
          </cell>
          <cell r="G199">
            <v>2253</v>
          </cell>
          <cell r="H199">
            <v>40821</v>
          </cell>
          <cell r="I199">
            <v>40821</v>
          </cell>
        </row>
        <row r="200">
          <cell r="A200" t="str">
            <v>1523-020-0002-1</v>
          </cell>
          <cell r="B200" t="str">
            <v>SIZAYA DE 18"</v>
          </cell>
          <cell r="C200" t="str">
            <v>UNI</v>
          </cell>
          <cell r="D200">
            <v>4</v>
          </cell>
          <cell r="E200" t="str">
            <v>1523-020-0002-1</v>
          </cell>
          <cell r="F200" t="str">
            <v>2,150.00</v>
          </cell>
          <cell r="G200">
            <v>8600</v>
          </cell>
          <cell r="H200">
            <v>40821</v>
          </cell>
          <cell r="I200">
            <v>40821</v>
          </cell>
        </row>
        <row r="201">
          <cell r="A201" t="str">
            <v>1523-020-0003-11</v>
          </cell>
          <cell r="B201" t="str">
            <v>PATA DE CABRA 24"</v>
          </cell>
          <cell r="C201" t="str">
            <v>UNI</v>
          </cell>
          <cell r="D201">
            <v>1</v>
          </cell>
          <cell r="E201" t="str">
            <v>1523-020-0003-11</v>
          </cell>
          <cell r="F201" t="str">
            <v>80.00</v>
          </cell>
          <cell r="G201">
            <v>80</v>
          </cell>
          <cell r="H201">
            <v>40821</v>
          </cell>
          <cell r="I201">
            <v>40821</v>
          </cell>
        </row>
        <row r="202">
          <cell r="A202" t="str">
            <v>1523-020-0003-3</v>
          </cell>
          <cell r="B202" t="str">
            <v>PATA DE CABRA 29"</v>
          </cell>
          <cell r="C202" t="str">
            <v>UNI</v>
          </cell>
          <cell r="D202">
            <v>1</v>
          </cell>
          <cell r="E202" t="str">
            <v>1523-020-0003-3</v>
          </cell>
          <cell r="F202" t="str">
            <v>950.00</v>
          </cell>
          <cell r="G202">
            <v>950</v>
          </cell>
          <cell r="H202">
            <v>40821</v>
          </cell>
          <cell r="I202">
            <v>40821</v>
          </cell>
        </row>
        <row r="203">
          <cell r="A203" t="str">
            <v>1523-002-0002-3</v>
          </cell>
          <cell r="B203" t="str">
            <v>BISAGRA T DE 8"</v>
          </cell>
          <cell r="C203" t="str">
            <v>PAR</v>
          </cell>
          <cell r="D203">
            <v>10</v>
          </cell>
          <cell r="E203" t="str">
            <v>1523-002-0002-3</v>
          </cell>
          <cell r="F203" t="str">
            <v>46.00</v>
          </cell>
          <cell r="G203">
            <v>460</v>
          </cell>
          <cell r="H203">
            <v>42766</v>
          </cell>
          <cell r="I203">
            <v>42766</v>
          </cell>
        </row>
        <row r="204">
          <cell r="A204" t="str">
            <v>1523-002-0004-29</v>
          </cell>
          <cell r="B204" t="str">
            <v>PESTILLOS DE 3"</v>
          </cell>
          <cell r="C204" t="str">
            <v>UNI</v>
          </cell>
          <cell r="D204">
            <v>945</v>
          </cell>
          <cell r="E204" t="str">
            <v>1523-002-0004-29</v>
          </cell>
          <cell r="F204" t="str">
            <v>46.00</v>
          </cell>
          <cell r="G204">
            <v>43470</v>
          </cell>
          <cell r="H204">
            <v>42766</v>
          </cell>
          <cell r="I204">
            <v>42766</v>
          </cell>
        </row>
        <row r="205">
          <cell r="A205" t="str">
            <v>1521-037-0001-4</v>
          </cell>
          <cell r="B205" t="str">
            <v>MACKING DE 3/4" DE 1"</v>
          </cell>
          <cell r="C205" t="str">
            <v>UNI</v>
          </cell>
          <cell r="D205">
            <v>12</v>
          </cell>
          <cell r="E205" t="str">
            <v>1521-037-0001-4</v>
          </cell>
          <cell r="F205" t="str">
            <v>17.00</v>
          </cell>
          <cell r="G205">
            <v>204</v>
          </cell>
          <cell r="H205">
            <v>40787</v>
          </cell>
          <cell r="I205">
            <v>40787</v>
          </cell>
        </row>
        <row r="206">
          <cell r="A206" t="str">
            <v>1521-037-0001-5</v>
          </cell>
          <cell r="B206" t="str">
            <v>MACKING DE 2"</v>
          </cell>
          <cell r="C206" t="str">
            <v>UNI</v>
          </cell>
          <cell r="D206">
            <v>26</v>
          </cell>
          <cell r="E206" t="str">
            <v>1521-037-0001-5</v>
          </cell>
          <cell r="F206" t="str">
            <v>64.00</v>
          </cell>
          <cell r="G206">
            <v>1664</v>
          </cell>
          <cell r="H206" t="str">
            <v>12/10/212</v>
          </cell>
          <cell r="I206" t="str">
            <v>12/10/212</v>
          </cell>
        </row>
        <row r="207">
          <cell r="A207" t="str">
            <v>1522-201-0005-9</v>
          </cell>
          <cell r="B207" t="str">
            <v>RUEDAS P/ SILLONES</v>
          </cell>
          <cell r="C207" t="str">
            <v>UNI</v>
          </cell>
          <cell r="D207">
            <v>14</v>
          </cell>
          <cell r="E207" t="str">
            <v>1522-201-0005-9</v>
          </cell>
          <cell r="F207" t="str">
            <v>75.00</v>
          </cell>
          <cell r="G207">
            <v>1050</v>
          </cell>
          <cell r="H207">
            <v>40793</v>
          </cell>
          <cell r="I207">
            <v>40793</v>
          </cell>
        </row>
        <row r="208">
          <cell r="A208" t="str">
            <v>1523-020-0038-1</v>
          </cell>
          <cell r="B208" t="str">
            <v>PIEDRA DE ESMERIL 3X1/2X1/2</v>
          </cell>
          <cell r="C208" t="str">
            <v>UNI</v>
          </cell>
          <cell r="D208">
            <v>123</v>
          </cell>
          <cell r="E208" t="str">
            <v>1523-020-0038-1</v>
          </cell>
          <cell r="F208" t="str">
            <v>75.00</v>
          </cell>
          <cell r="G208">
            <v>9225</v>
          </cell>
          <cell r="H208">
            <v>40793</v>
          </cell>
          <cell r="I208">
            <v>40793</v>
          </cell>
        </row>
        <row r="209">
          <cell r="A209" t="str">
            <v>1523-020-0038-3</v>
          </cell>
          <cell r="B209" t="str">
            <v>PIEDRA COPA GRANO 5X23/4X7/8 NO.80</v>
          </cell>
          <cell r="C209" t="str">
            <v>UNI</v>
          </cell>
          <cell r="D209">
            <v>5</v>
          </cell>
          <cell r="E209" t="str">
            <v>1523-020-0038-3</v>
          </cell>
          <cell r="F209" t="str">
            <v>350.00</v>
          </cell>
          <cell r="G209">
            <v>1750</v>
          </cell>
          <cell r="H209">
            <v>40793</v>
          </cell>
          <cell r="I209">
            <v>40793</v>
          </cell>
        </row>
        <row r="210">
          <cell r="A210" t="str">
            <v>1525-009-0009-25</v>
          </cell>
          <cell r="B210" t="str">
            <v>ESTODA DE HILO S/R</v>
          </cell>
          <cell r="C210" t="str">
            <v>LBS.</v>
          </cell>
          <cell r="D210">
            <v>6</v>
          </cell>
          <cell r="E210" t="str">
            <v>1525-009-0009-25</v>
          </cell>
          <cell r="F210" t="str">
            <v>64.00</v>
          </cell>
          <cell r="G210">
            <v>384</v>
          </cell>
          <cell r="H210">
            <v>41745</v>
          </cell>
          <cell r="I210">
            <v>41745</v>
          </cell>
        </row>
        <row r="211">
          <cell r="A211" t="str">
            <v>1523-020-0038-3</v>
          </cell>
          <cell r="B211" t="str">
            <v>FLOTA DE MADERA S/R</v>
          </cell>
          <cell r="C211" t="str">
            <v>UNI</v>
          </cell>
          <cell r="D211">
            <v>2</v>
          </cell>
          <cell r="E211" t="str">
            <v>1523-020-0038-3</v>
          </cell>
          <cell r="F211" t="str">
            <v>250.00</v>
          </cell>
          <cell r="G211">
            <v>500</v>
          </cell>
          <cell r="H211">
            <v>41745</v>
          </cell>
          <cell r="I211">
            <v>41745</v>
          </cell>
        </row>
        <row r="212">
          <cell r="A212" t="str">
            <v>1523-0010059-80</v>
          </cell>
          <cell r="B212" t="str">
            <v>TAPON DE MADERA DE 3/8</v>
          </cell>
          <cell r="C212" t="str">
            <v>UNI</v>
          </cell>
          <cell r="D212">
            <v>250</v>
          </cell>
          <cell r="E212" t="str">
            <v>1523-0010059-80</v>
          </cell>
          <cell r="F212" t="str">
            <v>0.10</v>
          </cell>
          <cell r="G212">
            <v>25</v>
          </cell>
          <cell r="H212">
            <v>41745</v>
          </cell>
          <cell r="I212">
            <v>41745</v>
          </cell>
        </row>
        <row r="213">
          <cell r="A213" t="str">
            <v>1522-020-0027-46</v>
          </cell>
          <cell r="B213" t="str">
            <v>DISCO DE PULIR BOSCH 7"X 1/4"X 7/8"</v>
          </cell>
          <cell r="C213" t="str">
            <v>UNI</v>
          </cell>
          <cell r="D213">
            <v>5</v>
          </cell>
          <cell r="E213" t="str">
            <v>1522-020-0027-46</v>
          </cell>
          <cell r="F213">
            <v>304</v>
          </cell>
          <cell r="G213">
            <v>1520</v>
          </cell>
          <cell r="H213">
            <v>43139</v>
          </cell>
          <cell r="I213">
            <v>43139</v>
          </cell>
        </row>
        <row r="214">
          <cell r="A214" t="str">
            <v>1522-020-0027-31</v>
          </cell>
          <cell r="B214" t="str">
            <v>DISCO DE CORTE BOSCH 7"X1/16X7/8"</v>
          </cell>
          <cell r="C214" t="str">
            <v>UNI</v>
          </cell>
          <cell r="D214">
            <v>20</v>
          </cell>
          <cell r="E214" t="str">
            <v>1522-020-0027-31</v>
          </cell>
          <cell r="F214" t="str">
            <v>304.00</v>
          </cell>
          <cell r="G214">
            <v>6080</v>
          </cell>
          <cell r="H214">
            <v>43139</v>
          </cell>
          <cell r="I214">
            <v>43139</v>
          </cell>
        </row>
        <row r="215">
          <cell r="A215" t="str">
            <v>1522-020-0027-44</v>
          </cell>
          <cell r="B215" t="str">
            <v>DISCO DE CORTE 12X1/8X1"</v>
          </cell>
          <cell r="C215" t="str">
            <v>UNI</v>
          </cell>
          <cell r="D215">
            <v>1</v>
          </cell>
          <cell r="E215" t="str">
            <v>1522-020-0027-44</v>
          </cell>
          <cell r="F215" t="str">
            <v>250.00</v>
          </cell>
          <cell r="G215">
            <v>250</v>
          </cell>
          <cell r="H215">
            <v>43139</v>
          </cell>
          <cell r="I215">
            <v>43139</v>
          </cell>
        </row>
        <row r="216">
          <cell r="A216" t="str">
            <v>1523-020-0038-10</v>
          </cell>
          <cell r="B216" t="str">
            <v>HOJA DE SIERRA DE 7 1/4"</v>
          </cell>
          <cell r="C216" t="str">
            <v>UNI</v>
          </cell>
          <cell r="D216">
            <v>1</v>
          </cell>
          <cell r="E216" t="str">
            <v>1523-020-0038-10</v>
          </cell>
          <cell r="F216" t="str">
            <v>75.00</v>
          </cell>
          <cell r="G216">
            <v>75</v>
          </cell>
          <cell r="H216">
            <v>43139</v>
          </cell>
          <cell r="I216">
            <v>43139</v>
          </cell>
        </row>
        <row r="217">
          <cell r="A217" t="str">
            <v>1523-020-0041-18</v>
          </cell>
          <cell r="B217" t="str">
            <v>LIJA DE AGUA 400</v>
          </cell>
          <cell r="C217" t="str">
            <v>UNI</v>
          </cell>
          <cell r="D217">
            <v>0</v>
          </cell>
          <cell r="E217" t="str">
            <v>1523-020-0041-18</v>
          </cell>
          <cell r="F217" t="str">
            <v>21.00</v>
          </cell>
          <cell r="G217">
            <v>0</v>
          </cell>
          <cell r="H217">
            <v>43080</v>
          </cell>
          <cell r="I217">
            <v>43080</v>
          </cell>
        </row>
        <row r="218">
          <cell r="A218" t="str">
            <v>1522-020-0041-27</v>
          </cell>
          <cell r="B218" t="str">
            <v>LIJA DE AGUA 150</v>
          </cell>
          <cell r="C218" t="str">
            <v>UNI</v>
          </cell>
          <cell r="D218">
            <v>8</v>
          </cell>
          <cell r="E218" t="str">
            <v>1522-020-0041-27</v>
          </cell>
          <cell r="F218" t="str">
            <v>21.00</v>
          </cell>
          <cell r="G218">
            <v>168</v>
          </cell>
          <cell r="H218">
            <v>43080</v>
          </cell>
          <cell r="I218">
            <v>43080</v>
          </cell>
        </row>
        <row r="219">
          <cell r="A219" t="str">
            <v>1523-020-0042-27</v>
          </cell>
          <cell r="B219" t="str">
            <v>LIJA DE AGUA 120</v>
          </cell>
          <cell r="C219" t="str">
            <v>UNI</v>
          </cell>
          <cell r="D219">
            <v>6</v>
          </cell>
          <cell r="E219" t="str">
            <v>1523-020-0042-27</v>
          </cell>
          <cell r="F219" t="str">
            <v>21.00</v>
          </cell>
          <cell r="G219">
            <v>126</v>
          </cell>
          <cell r="H219">
            <v>43080</v>
          </cell>
          <cell r="I219">
            <v>43080</v>
          </cell>
        </row>
        <row r="220">
          <cell r="A220" t="str">
            <v>1522-020-0042-11</v>
          </cell>
          <cell r="B220" t="str">
            <v>LIJA DE AGUA 100</v>
          </cell>
          <cell r="C220" t="str">
            <v>UNI</v>
          </cell>
          <cell r="D220">
            <v>45</v>
          </cell>
          <cell r="E220" t="str">
            <v>1522-020-0042-11</v>
          </cell>
          <cell r="F220" t="str">
            <v>21.00</v>
          </cell>
          <cell r="G220">
            <v>945</v>
          </cell>
          <cell r="H220">
            <v>43080</v>
          </cell>
          <cell r="I220">
            <v>43080</v>
          </cell>
        </row>
        <row r="221">
          <cell r="A221" t="str">
            <v>1522-020-0042-10</v>
          </cell>
          <cell r="B221" t="str">
            <v>LIJA DE AGUA 80</v>
          </cell>
          <cell r="C221" t="str">
            <v>UNI</v>
          </cell>
          <cell r="D221">
            <v>11</v>
          </cell>
          <cell r="E221" t="str">
            <v>1522-020-0042-10</v>
          </cell>
          <cell r="F221" t="str">
            <v>20.00</v>
          </cell>
          <cell r="G221">
            <v>220</v>
          </cell>
          <cell r="H221">
            <v>43080</v>
          </cell>
          <cell r="I221">
            <v>43080</v>
          </cell>
        </row>
        <row r="222">
          <cell r="A222" t="str">
            <v>1522-020-0041-23</v>
          </cell>
          <cell r="B222" t="str">
            <v>LIJA DE AGUA 360</v>
          </cell>
          <cell r="C222" t="str">
            <v>UNI</v>
          </cell>
          <cell r="D222">
            <v>18</v>
          </cell>
          <cell r="E222" t="str">
            <v>1522-020-0041-23</v>
          </cell>
          <cell r="F222" t="str">
            <v>20.00</v>
          </cell>
          <cell r="G222">
            <v>360</v>
          </cell>
          <cell r="H222">
            <v>43080</v>
          </cell>
          <cell r="I222">
            <v>43080</v>
          </cell>
        </row>
        <row r="223">
          <cell r="A223" t="str">
            <v>1521-020-0041-02</v>
          </cell>
          <cell r="B223" t="str">
            <v>LIJA DE EMERIL NO.80 NORTON</v>
          </cell>
          <cell r="C223" t="str">
            <v>UNI</v>
          </cell>
          <cell r="D223">
            <v>16</v>
          </cell>
          <cell r="E223" t="str">
            <v>1521-020-0041-02</v>
          </cell>
          <cell r="F223" t="str">
            <v>112.00</v>
          </cell>
          <cell r="G223">
            <v>1792</v>
          </cell>
          <cell r="H223">
            <v>42542</v>
          </cell>
          <cell r="I223">
            <v>42542</v>
          </cell>
        </row>
        <row r="224">
          <cell r="A224" t="str">
            <v>1522-020-0027-23</v>
          </cell>
          <cell r="B224" t="str">
            <v>DISCO DE LIJA DE 4 1/2"</v>
          </cell>
          <cell r="C224" t="str">
            <v>UNI</v>
          </cell>
          <cell r="D224">
            <v>35</v>
          </cell>
          <cell r="E224" t="str">
            <v>1522-020-0027-23</v>
          </cell>
          <cell r="F224" t="str">
            <v>112.00</v>
          </cell>
          <cell r="G224">
            <v>3920</v>
          </cell>
          <cell r="H224">
            <v>42542</v>
          </cell>
          <cell r="I224">
            <v>42542</v>
          </cell>
        </row>
        <row r="225">
          <cell r="A225" t="str">
            <v>1522-020-0027-3</v>
          </cell>
          <cell r="B225" t="str">
            <v>DISCO DE LIJA DE 5"</v>
          </cell>
          <cell r="C225" t="str">
            <v>UNI</v>
          </cell>
          <cell r="D225">
            <v>35</v>
          </cell>
          <cell r="E225" t="str">
            <v>1522-020-0027-3</v>
          </cell>
          <cell r="F225" t="str">
            <v>112.00</v>
          </cell>
          <cell r="G225">
            <v>3920</v>
          </cell>
          <cell r="H225">
            <v>42542</v>
          </cell>
          <cell r="I225">
            <v>42542</v>
          </cell>
        </row>
        <row r="226">
          <cell r="A226" t="str">
            <v>1523-020-0027-18</v>
          </cell>
          <cell r="B226" t="str">
            <v>DISCO DE LIJA NO.80</v>
          </cell>
          <cell r="C226" t="str">
            <v>UNI</v>
          </cell>
          <cell r="D226">
            <v>10</v>
          </cell>
          <cell r="E226" t="str">
            <v>1523-020-0027-18</v>
          </cell>
          <cell r="F226" t="str">
            <v>112.00</v>
          </cell>
          <cell r="G226">
            <v>1120</v>
          </cell>
          <cell r="H226">
            <v>42542</v>
          </cell>
          <cell r="I226">
            <v>42542</v>
          </cell>
        </row>
        <row r="227">
          <cell r="A227" t="str">
            <v>1523-020-0038-21</v>
          </cell>
          <cell r="B227" t="str">
            <v>DISCO DE LIJA NO.60</v>
          </cell>
          <cell r="C227" t="str">
            <v>UNI</v>
          </cell>
          <cell r="D227">
            <v>1</v>
          </cell>
          <cell r="E227" t="str">
            <v>1523-020-0038-21</v>
          </cell>
          <cell r="F227" t="str">
            <v>112.00</v>
          </cell>
          <cell r="G227">
            <v>112</v>
          </cell>
          <cell r="H227">
            <v>42542</v>
          </cell>
          <cell r="I227">
            <v>42542</v>
          </cell>
        </row>
        <row r="228">
          <cell r="A228" t="str">
            <v>1523-020-0038-25</v>
          </cell>
          <cell r="B228" t="str">
            <v>DISCO DE LIJA NO.120</v>
          </cell>
          <cell r="C228" t="str">
            <v>UNI</v>
          </cell>
          <cell r="D228">
            <v>10</v>
          </cell>
          <cell r="E228" t="str">
            <v>1523-020-0038-25</v>
          </cell>
          <cell r="F228" t="str">
            <v>12.00</v>
          </cell>
          <cell r="G228">
            <v>120</v>
          </cell>
          <cell r="H228">
            <v>42542</v>
          </cell>
          <cell r="I228">
            <v>42542</v>
          </cell>
        </row>
        <row r="229">
          <cell r="A229" t="str">
            <v>1523-020-0037-5</v>
          </cell>
          <cell r="B229" t="str">
            <v>VIDRIO NEGRO P/CARETA NO.11</v>
          </cell>
          <cell r="C229" t="str">
            <v>UNI</v>
          </cell>
          <cell r="D229">
            <v>4</v>
          </cell>
          <cell r="E229" t="str">
            <v>1523-020-0037-5</v>
          </cell>
          <cell r="F229" t="str">
            <v>800.00</v>
          </cell>
          <cell r="G229">
            <v>3200</v>
          </cell>
          <cell r="H229">
            <v>42542</v>
          </cell>
          <cell r="I229">
            <v>42542</v>
          </cell>
        </row>
        <row r="230">
          <cell r="A230" t="str">
            <v>1523-011-0012-50</v>
          </cell>
          <cell r="B230" t="str">
            <v>SILICON LANCO</v>
          </cell>
          <cell r="C230" t="str">
            <v>UNI</v>
          </cell>
          <cell r="D230">
            <v>1</v>
          </cell>
          <cell r="E230" t="str">
            <v>1523-011-0012-50</v>
          </cell>
          <cell r="F230" t="str">
            <v>202.00</v>
          </cell>
          <cell r="G230">
            <v>202</v>
          </cell>
          <cell r="H230">
            <v>42717</v>
          </cell>
          <cell r="I230">
            <v>42717</v>
          </cell>
        </row>
        <row r="231">
          <cell r="A231" t="str">
            <v>1523-012-0001-16</v>
          </cell>
          <cell r="B231" t="str">
            <v>BANDEJA P/PINTAR S/R</v>
          </cell>
          <cell r="C231" t="str">
            <v>UNI</v>
          </cell>
          <cell r="D231">
            <v>4</v>
          </cell>
          <cell r="E231" t="str">
            <v>1523-012-0001-16</v>
          </cell>
          <cell r="F231" t="str">
            <v>99.00</v>
          </cell>
          <cell r="G231">
            <v>396</v>
          </cell>
          <cell r="H231">
            <v>43493</v>
          </cell>
          <cell r="I231">
            <v>43493</v>
          </cell>
        </row>
        <row r="232">
          <cell r="A232" t="str">
            <v>1523-012-0001-2</v>
          </cell>
          <cell r="B232" t="str">
            <v>BROCHA DE 2" MAX</v>
          </cell>
          <cell r="C232" t="str">
            <v>UNI</v>
          </cell>
          <cell r="D232">
            <v>0</v>
          </cell>
          <cell r="E232" t="str">
            <v>1523-012-0001-2</v>
          </cell>
          <cell r="F232" t="str">
            <v>49.00</v>
          </cell>
          <cell r="G232">
            <v>0</v>
          </cell>
          <cell r="H232">
            <v>40280</v>
          </cell>
          <cell r="I232">
            <v>40280</v>
          </cell>
        </row>
        <row r="233">
          <cell r="A233" t="str">
            <v>1523-012-0001-1</v>
          </cell>
          <cell r="B233" t="str">
            <v>BROCHA DE 3" ALTOS</v>
          </cell>
          <cell r="C233" t="str">
            <v>UNI</v>
          </cell>
          <cell r="D233">
            <v>1</v>
          </cell>
          <cell r="E233" t="str">
            <v>1523-012-0001-1</v>
          </cell>
          <cell r="F233" t="str">
            <v>49.00</v>
          </cell>
          <cell r="G233">
            <v>49</v>
          </cell>
          <cell r="H233">
            <v>40280</v>
          </cell>
          <cell r="I233">
            <v>40280</v>
          </cell>
        </row>
        <row r="234">
          <cell r="A234" t="str">
            <v>1522-020-0041-31</v>
          </cell>
          <cell r="B234" t="str">
            <v>MOTA P/ROLO DE 1/4</v>
          </cell>
          <cell r="C234" t="str">
            <v>UNI</v>
          </cell>
          <cell r="D234">
            <v>8</v>
          </cell>
          <cell r="E234" t="str">
            <v>1522-020-0041-31</v>
          </cell>
          <cell r="F234" t="str">
            <v>50.00</v>
          </cell>
          <cell r="G234">
            <v>0</v>
          </cell>
          <cell r="H234">
            <v>40280</v>
          </cell>
          <cell r="I234">
            <v>40280</v>
          </cell>
        </row>
        <row r="235">
          <cell r="A235" t="str">
            <v>1522-020-0042-19</v>
          </cell>
          <cell r="B235" t="str">
            <v>MOTA P/ROLO DE 3/4</v>
          </cell>
          <cell r="C235" t="str">
            <v>UNI</v>
          </cell>
          <cell r="D235">
            <v>7</v>
          </cell>
          <cell r="E235" t="str">
            <v>1522-020-0042-19</v>
          </cell>
          <cell r="F235" t="str">
            <v>38.00</v>
          </cell>
          <cell r="G235">
            <v>266</v>
          </cell>
          <cell r="H235">
            <v>41750</v>
          </cell>
          <cell r="I235">
            <v>41750</v>
          </cell>
        </row>
        <row r="236">
          <cell r="A236" t="str">
            <v>1523-011-0016-5</v>
          </cell>
          <cell r="B236" t="str">
            <v>ROLO COMPLETO DE 4</v>
          </cell>
          <cell r="C236" t="str">
            <v>UNI</v>
          </cell>
          <cell r="D236">
            <v>0</v>
          </cell>
          <cell r="E236" t="str">
            <v>1523-011-0016-5</v>
          </cell>
          <cell r="F236" t="str">
            <v>91.00</v>
          </cell>
          <cell r="G236">
            <v>0</v>
          </cell>
          <cell r="H236">
            <v>41484</v>
          </cell>
          <cell r="I236">
            <v>41484</v>
          </cell>
        </row>
        <row r="237">
          <cell r="A237" t="str">
            <v>1523-011-0016-9</v>
          </cell>
          <cell r="B237" t="str">
            <v>ROLO COMPLETO DE 6</v>
          </cell>
          <cell r="C237" t="str">
            <v>UNI</v>
          </cell>
          <cell r="D237">
            <v>0</v>
          </cell>
          <cell r="E237" t="str">
            <v>1523-011-0016-9</v>
          </cell>
          <cell r="F237" t="str">
            <v>98.00</v>
          </cell>
          <cell r="G237">
            <v>0</v>
          </cell>
          <cell r="H237">
            <v>40807</v>
          </cell>
          <cell r="I237">
            <v>40807</v>
          </cell>
        </row>
        <row r="238">
          <cell r="A238" t="str">
            <v>1523-011-0016-18</v>
          </cell>
          <cell r="B238" t="str">
            <v>PORTA ROLO LANCO</v>
          </cell>
          <cell r="C238" t="str">
            <v>UNI</v>
          </cell>
          <cell r="D238">
            <v>12</v>
          </cell>
          <cell r="E238" t="str">
            <v>1523-011-0016-18</v>
          </cell>
          <cell r="F238" t="str">
            <v>98.00</v>
          </cell>
          <cell r="G238">
            <v>1176</v>
          </cell>
          <cell r="H238">
            <v>40807</v>
          </cell>
          <cell r="I238">
            <v>40807</v>
          </cell>
        </row>
        <row r="239">
          <cell r="A239" t="str">
            <v>1522-020-0040-2</v>
          </cell>
          <cell r="B239" t="str">
            <v>ESPATULAS METAL DE 3</v>
          </cell>
          <cell r="C239" t="str">
            <v>UNI</v>
          </cell>
          <cell r="D239">
            <v>4</v>
          </cell>
          <cell r="E239" t="str">
            <v>1522-020-0040-2</v>
          </cell>
          <cell r="F239" t="str">
            <v>108.00</v>
          </cell>
          <cell r="G239">
            <v>432</v>
          </cell>
          <cell r="H239">
            <v>43399</v>
          </cell>
          <cell r="I239">
            <v>43399</v>
          </cell>
        </row>
        <row r="240">
          <cell r="A240" t="str">
            <v>1522-020-0040-1</v>
          </cell>
          <cell r="B240" t="str">
            <v>ESPATULAS METAL DE 4</v>
          </cell>
          <cell r="C240" t="str">
            <v>UNI</v>
          </cell>
          <cell r="D240">
            <v>4</v>
          </cell>
          <cell r="E240" t="str">
            <v>1522-020-0040-1</v>
          </cell>
          <cell r="F240" t="str">
            <v>108.00</v>
          </cell>
          <cell r="G240">
            <v>432</v>
          </cell>
          <cell r="H240">
            <v>43399</v>
          </cell>
          <cell r="I240">
            <v>43399</v>
          </cell>
        </row>
        <row r="241">
          <cell r="A241" t="str">
            <v>1523-020-0040-25</v>
          </cell>
          <cell r="B241" t="str">
            <v>ESPATULAS PLASTICA P/FERRE</v>
          </cell>
          <cell r="C241" t="str">
            <v>UNI</v>
          </cell>
          <cell r="D241">
            <v>12</v>
          </cell>
          <cell r="E241" t="str">
            <v>1523-020-0040-25</v>
          </cell>
          <cell r="F241" t="str">
            <v>108.00</v>
          </cell>
          <cell r="G241">
            <v>1296</v>
          </cell>
          <cell r="H241">
            <v>43399</v>
          </cell>
          <cell r="I241">
            <v>43399</v>
          </cell>
        </row>
        <row r="242">
          <cell r="A242" t="str">
            <v>1523-020-0004-56</v>
          </cell>
          <cell r="B242" t="str">
            <v>REFRACTOMETRO 0-32 BRIX 0-32 ATAGO</v>
          </cell>
          <cell r="C242" t="str">
            <v>UNI</v>
          </cell>
          <cell r="D242">
            <v>28</v>
          </cell>
          <cell r="E242" t="str">
            <v>1523-020-0004-56</v>
          </cell>
          <cell r="F242" t="str">
            <v>500.00</v>
          </cell>
          <cell r="G242">
            <v>14000</v>
          </cell>
          <cell r="H242">
            <v>43399</v>
          </cell>
          <cell r="I242">
            <v>43399</v>
          </cell>
        </row>
        <row r="243">
          <cell r="A243" t="str">
            <v>1523-011-0003-118</v>
          </cell>
          <cell r="B243" t="str">
            <v>PINTURA ACRILICA POPULAR AZUL ENCANTO 44</v>
          </cell>
          <cell r="C243" t="str">
            <v>GLS</v>
          </cell>
          <cell r="D243">
            <v>4</v>
          </cell>
          <cell r="E243" t="str">
            <v>1523-011-0003-118</v>
          </cell>
          <cell r="F243" t="str">
            <v>550.00</v>
          </cell>
          <cell r="G243">
            <v>2200</v>
          </cell>
          <cell r="H243">
            <v>43399</v>
          </cell>
          <cell r="I243">
            <v>43399</v>
          </cell>
        </row>
        <row r="244">
          <cell r="A244" t="str">
            <v>1523-011-0003-69</v>
          </cell>
          <cell r="B244" t="str">
            <v>PINTURA ACRILICA TROPICAL VERDE LAGUNA 13</v>
          </cell>
          <cell r="C244" t="str">
            <v>GLS</v>
          </cell>
          <cell r="D244">
            <v>8</v>
          </cell>
          <cell r="E244" t="str">
            <v>1523-011-0003-69</v>
          </cell>
          <cell r="F244" t="str">
            <v>600.00</v>
          </cell>
          <cell r="G244">
            <v>4800</v>
          </cell>
          <cell r="H244">
            <v>43399</v>
          </cell>
          <cell r="I244">
            <v>43399</v>
          </cell>
        </row>
        <row r="245">
          <cell r="A245" t="str">
            <v>1523-011-0003-107</v>
          </cell>
          <cell r="B245" t="str">
            <v>PINTURA ACRILICA TROPICAL AZUL TURQUESA 49</v>
          </cell>
          <cell r="C245" t="str">
            <v>GLS</v>
          </cell>
          <cell r="D245">
            <v>0</v>
          </cell>
          <cell r="E245" t="str">
            <v>1523-011-0003-107</v>
          </cell>
          <cell r="F245" t="str">
            <v>750.00</v>
          </cell>
          <cell r="G245">
            <v>0</v>
          </cell>
          <cell r="H245">
            <v>43034</v>
          </cell>
          <cell r="I245">
            <v>43034</v>
          </cell>
        </row>
        <row r="246">
          <cell r="A246" t="str">
            <v>1521-041-0002-24</v>
          </cell>
          <cell r="B246" t="str">
            <v>PINTURA ACRILICA PORCELANO</v>
          </cell>
          <cell r="C246" t="str">
            <v>GLS</v>
          </cell>
          <cell r="D246">
            <v>2</v>
          </cell>
          <cell r="E246" t="str">
            <v>1521-041-0002-24</v>
          </cell>
          <cell r="F246">
            <v>650</v>
          </cell>
          <cell r="G246">
            <v>1300</v>
          </cell>
          <cell r="H246">
            <v>44046</v>
          </cell>
          <cell r="I246">
            <v>44046</v>
          </cell>
        </row>
        <row r="247">
          <cell r="A247" t="str">
            <v>1523-011-0001-63</v>
          </cell>
          <cell r="B247" t="str">
            <v>PINTURA ACRILICA BLANCO 00</v>
          </cell>
          <cell r="C247" t="str">
            <v>GLS</v>
          </cell>
          <cell r="D247">
            <v>2</v>
          </cell>
          <cell r="E247" t="str">
            <v>1523-011-0001-63</v>
          </cell>
          <cell r="F247">
            <v>650</v>
          </cell>
          <cell r="G247">
            <v>1300</v>
          </cell>
          <cell r="H247">
            <v>44046</v>
          </cell>
          <cell r="I247">
            <v>44046</v>
          </cell>
        </row>
        <row r="248">
          <cell r="A248" t="str">
            <v>1523-011-0003-36</v>
          </cell>
          <cell r="B248" t="str">
            <v>PINTURA ACRILICA PRIMER</v>
          </cell>
          <cell r="C248" t="str">
            <v>GLS</v>
          </cell>
          <cell r="D248">
            <v>2</v>
          </cell>
          <cell r="E248" t="str">
            <v>1523-011-0003-36</v>
          </cell>
          <cell r="F248">
            <v>650</v>
          </cell>
          <cell r="G248">
            <v>1300</v>
          </cell>
          <cell r="H248">
            <v>44046</v>
          </cell>
          <cell r="I248">
            <v>44046</v>
          </cell>
        </row>
        <row r="249">
          <cell r="A249" t="str">
            <v>1523-011-0001-51</v>
          </cell>
          <cell r="B249" t="str">
            <v>PINTURA ACRILICA TROPICAL AZUL TURQUESA 02</v>
          </cell>
          <cell r="C249" t="str">
            <v>GLS</v>
          </cell>
          <cell r="D249">
            <v>0</v>
          </cell>
          <cell r="E249" t="str">
            <v>1523-011-0001-51</v>
          </cell>
          <cell r="F249" t="str">
            <v>600.00</v>
          </cell>
          <cell r="G249">
            <v>0</v>
          </cell>
          <cell r="H249">
            <v>43034</v>
          </cell>
          <cell r="I249">
            <v>43034</v>
          </cell>
        </row>
        <row r="250">
          <cell r="A250" t="str">
            <v>1523-011-0001-77</v>
          </cell>
          <cell r="B250" t="str">
            <v>PINTURA SEMI-GLOSS POPULAR SALMON 30</v>
          </cell>
          <cell r="C250" t="str">
            <v>GLS</v>
          </cell>
          <cell r="D250">
            <v>3</v>
          </cell>
          <cell r="E250" t="str">
            <v>1523-011-0001-77</v>
          </cell>
          <cell r="F250" t="str">
            <v>545.00</v>
          </cell>
          <cell r="G250">
            <v>1635</v>
          </cell>
          <cell r="H250">
            <v>40787</v>
          </cell>
          <cell r="I250">
            <v>43399</v>
          </cell>
        </row>
        <row r="251">
          <cell r="A251" t="str">
            <v>1523-011-0002-99</v>
          </cell>
          <cell r="B251" t="str">
            <v>PINTURA SEMI-GLOSS POPULAR BLANCO COLONIAL 66</v>
          </cell>
          <cell r="C251" t="str">
            <v>GLS</v>
          </cell>
          <cell r="D251">
            <v>0</v>
          </cell>
          <cell r="E251" t="str">
            <v>1523-011-0002-99</v>
          </cell>
          <cell r="F251" t="str">
            <v>1,200.00</v>
          </cell>
          <cell r="G251">
            <v>0</v>
          </cell>
          <cell r="H251">
            <v>43399</v>
          </cell>
          <cell r="I251">
            <v>43399</v>
          </cell>
        </row>
        <row r="252">
          <cell r="A252" t="str">
            <v>1523-011-0013-9</v>
          </cell>
          <cell r="B252" t="str">
            <v>PINTURA BASE TROPICAL PASTEL MATE (2610)</v>
          </cell>
          <cell r="C252" t="str">
            <v>GLS</v>
          </cell>
          <cell r="D252">
            <v>5</v>
          </cell>
          <cell r="E252" t="str">
            <v>1523-011-0013-9</v>
          </cell>
          <cell r="F252" t="str">
            <v>1,424.00</v>
          </cell>
          <cell r="G252">
            <v>7120</v>
          </cell>
          <cell r="H252">
            <v>43493</v>
          </cell>
          <cell r="I252">
            <v>43493</v>
          </cell>
        </row>
        <row r="253">
          <cell r="A253" t="str">
            <v>1523-011-0003-106</v>
          </cell>
          <cell r="B253" t="str">
            <v>PINTURA SEMI-GLOSS TROPICAL BLANCO HUESO 962</v>
          </cell>
          <cell r="C253" t="str">
            <v>GLS</v>
          </cell>
          <cell r="D253">
            <v>1</v>
          </cell>
          <cell r="E253" t="str">
            <v>1523-011-0003-106</v>
          </cell>
          <cell r="F253" t="str">
            <v>1,424.00</v>
          </cell>
          <cell r="G253">
            <v>1424</v>
          </cell>
          <cell r="H253">
            <v>43493</v>
          </cell>
          <cell r="I253">
            <v>43493</v>
          </cell>
        </row>
        <row r="254">
          <cell r="A254" t="str">
            <v>1523-011-0002-79</v>
          </cell>
          <cell r="B254" t="str">
            <v>PINTURA SEMI-GLOSS TROPICAL AZUL GALAXIA 981</v>
          </cell>
          <cell r="C254" t="str">
            <v>GLS</v>
          </cell>
          <cell r="D254">
            <v>0</v>
          </cell>
          <cell r="E254" t="str">
            <v>1523-011-0002-79</v>
          </cell>
          <cell r="F254" t="str">
            <v>1,770.00</v>
          </cell>
          <cell r="G254">
            <v>0</v>
          </cell>
          <cell r="H254">
            <v>42180</v>
          </cell>
          <cell r="I254">
            <v>42180</v>
          </cell>
        </row>
        <row r="255">
          <cell r="A255" t="str">
            <v>1523-011-0003-93</v>
          </cell>
          <cell r="B255" t="str">
            <v>PINTURA SEMI-GLOSS TROPICAL SALMON 973</v>
          </cell>
          <cell r="C255" t="str">
            <v>GLS</v>
          </cell>
          <cell r="D255">
            <v>5</v>
          </cell>
          <cell r="E255" t="str">
            <v>1523-011-0003-93</v>
          </cell>
          <cell r="F255" t="str">
            <v>900.00</v>
          </cell>
          <cell r="G255">
            <v>4500</v>
          </cell>
          <cell r="H255">
            <v>43493</v>
          </cell>
          <cell r="I255">
            <v>43493</v>
          </cell>
        </row>
        <row r="256">
          <cell r="A256" t="str">
            <v>1523-011-0001-74</v>
          </cell>
          <cell r="B256" t="str">
            <v>PINTURA SEMI-GLOSS TROPICAL LADRILLO 914</v>
          </cell>
          <cell r="C256" t="str">
            <v>GLS</v>
          </cell>
          <cell r="D256">
            <v>2</v>
          </cell>
          <cell r="E256" t="str">
            <v>1523-011-0001-74</v>
          </cell>
          <cell r="F256" t="str">
            <v>580.00</v>
          </cell>
          <cell r="G256">
            <v>1160</v>
          </cell>
          <cell r="H256">
            <v>40756</v>
          </cell>
          <cell r="I256">
            <v>40756</v>
          </cell>
        </row>
        <row r="257">
          <cell r="A257" t="str">
            <v>1523-011-0009-4</v>
          </cell>
          <cell r="B257" t="str">
            <v>MASILLA ACRILICA LANCO BLANCO</v>
          </cell>
          <cell r="C257" t="str">
            <v>GLS</v>
          </cell>
          <cell r="D257">
            <v>1</v>
          </cell>
          <cell r="E257" t="str">
            <v>1523-011-0009-4</v>
          </cell>
          <cell r="F257" t="str">
            <v>740.00</v>
          </cell>
          <cell r="G257">
            <v>740</v>
          </cell>
          <cell r="H257">
            <v>43566</v>
          </cell>
          <cell r="I257">
            <v>43566</v>
          </cell>
        </row>
        <row r="258">
          <cell r="A258" t="str">
            <v>1523-011-0009-18</v>
          </cell>
          <cell r="B258" t="str">
            <v>MASILLA ACRILICA LANCO PARA MADERA</v>
          </cell>
          <cell r="C258" t="str">
            <v>PINTA</v>
          </cell>
          <cell r="D258">
            <v>1</v>
          </cell>
          <cell r="E258" t="str">
            <v>1523-011-0009-18</v>
          </cell>
          <cell r="F258" t="str">
            <v>537.00</v>
          </cell>
          <cell r="G258">
            <v>537</v>
          </cell>
          <cell r="H258">
            <v>43399</v>
          </cell>
          <cell r="I258">
            <v>43399</v>
          </cell>
        </row>
        <row r="259">
          <cell r="A259" t="str">
            <v>1523-011-0009-40</v>
          </cell>
          <cell r="B259" t="str">
            <v>OLEO P/MADERA WINTON 200ML</v>
          </cell>
          <cell r="C259" t="str">
            <v>UNI</v>
          </cell>
          <cell r="D259">
            <v>3</v>
          </cell>
          <cell r="E259" t="str">
            <v>1523-011-0009-40</v>
          </cell>
          <cell r="F259" t="str">
            <v>474.00</v>
          </cell>
          <cell r="G259">
            <v>1422</v>
          </cell>
          <cell r="H259">
            <v>43201</v>
          </cell>
          <cell r="I259">
            <v>43201</v>
          </cell>
        </row>
        <row r="260">
          <cell r="A260" t="str">
            <v>1523-011-0009-39</v>
          </cell>
          <cell r="B260" t="str">
            <v>OLEO P/MADERA CANO 100ML</v>
          </cell>
          <cell r="C260" t="str">
            <v>UNI</v>
          </cell>
          <cell r="D260">
            <v>2</v>
          </cell>
          <cell r="E260" t="str">
            <v>1523-011-0009-39</v>
          </cell>
          <cell r="F260" t="str">
            <v>474.00</v>
          </cell>
          <cell r="G260">
            <v>948</v>
          </cell>
          <cell r="H260">
            <v>43201</v>
          </cell>
          <cell r="I260">
            <v>43201</v>
          </cell>
        </row>
        <row r="261">
          <cell r="A261" t="str">
            <v>1530-011-0001-20</v>
          </cell>
          <cell r="B261" t="str">
            <v>LACA TROPICAL NATURAL 700</v>
          </cell>
          <cell r="C261" t="str">
            <v>CUARTO</v>
          </cell>
          <cell r="D261">
            <v>0</v>
          </cell>
          <cell r="E261" t="str">
            <v>1530-011-0001-20</v>
          </cell>
          <cell r="F261" t="str">
            <v>754.00</v>
          </cell>
          <cell r="G261">
            <v>0</v>
          </cell>
          <cell r="H261">
            <v>40786</v>
          </cell>
          <cell r="I261">
            <v>40786</v>
          </cell>
        </row>
        <row r="262">
          <cell r="A262" t="str">
            <v>1525-007-0008-11</v>
          </cell>
          <cell r="B262" t="str">
            <v>LACA TROPICAL SEMI-MATE 9931</v>
          </cell>
          <cell r="C262" t="str">
            <v>CUARTO</v>
          </cell>
          <cell r="D262">
            <v>1</v>
          </cell>
          <cell r="E262" t="str">
            <v>1525-007-0008-11</v>
          </cell>
          <cell r="F262" t="str">
            <v>267.00</v>
          </cell>
          <cell r="G262">
            <v>267</v>
          </cell>
          <cell r="H262">
            <v>41652</v>
          </cell>
          <cell r="I262">
            <v>41652</v>
          </cell>
        </row>
        <row r="263">
          <cell r="A263" t="str">
            <v>1523-011-0003-117</v>
          </cell>
          <cell r="B263" t="str">
            <v>SELLALOTODO CANO</v>
          </cell>
          <cell r="C263" t="str">
            <v>CUARTO</v>
          </cell>
          <cell r="D263">
            <v>1</v>
          </cell>
          <cell r="E263" t="str">
            <v>1523-011-0003-117</v>
          </cell>
          <cell r="F263" t="str">
            <v>267.00</v>
          </cell>
          <cell r="G263">
            <v>267</v>
          </cell>
          <cell r="H263">
            <v>43493</v>
          </cell>
          <cell r="I263">
            <v>43493</v>
          </cell>
        </row>
        <row r="264">
          <cell r="A264" t="str">
            <v>1523-011-0003-108</v>
          </cell>
          <cell r="B264" t="str">
            <v>PINTURA ESMALTE TROPICAL NEGRO 07</v>
          </cell>
          <cell r="C264" t="str">
            <v>CUARTO</v>
          </cell>
          <cell r="D264">
            <v>1</v>
          </cell>
          <cell r="E264" t="str">
            <v>1523-011-0003-108</v>
          </cell>
          <cell r="F264" t="str">
            <v>429.00</v>
          </cell>
          <cell r="G264">
            <v>429</v>
          </cell>
          <cell r="H264">
            <v>43493</v>
          </cell>
          <cell r="I264">
            <v>43493</v>
          </cell>
        </row>
        <row r="265">
          <cell r="A265" t="str">
            <v>1523-400-0003-20</v>
          </cell>
          <cell r="B265" t="str">
            <v>PINTURA ESMALTE TUCAN BRONCE 175</v>
          </cell>
          <cell r="C265" t="str">
            <v>CUARTO</v>
          </cell>
          <cell r="D265">
            <v>2</v>
          </cell>
          <cell r="E265" t="str">
            <v>1523-400-0003-20</v>
          </cell>
          <cell r="F265" t="str">
            <v>429.00</v>
          </cell>
          <cell r="G265">
            <v>858</v>
          </cell>
          <cell r="H265">
            <v>43493</v>
          </cell>
          <cell r="I265">
            <v>43493</v>
          </cell>
        </row>
        <row r="266">
          <cell r="A266" t="str">
            <v>1523-011-0009-12</v>
          </cell>
          <cell r="B266" t="str">
            <v>TINTA DE CAOBA SILVA CAOBA</v>
          </cell>
          <cell r="C266" t="str">
            <v>UNI</v>
          </cell>
          <cell r="D266">
            <v>2</v>
          </cell>
          <cell r="E266" t="str">
            <v>1523-011-0009-12</v>
          </cell>
          <cell r="F266" t="str">
            <v>270.00</v>
          </cell>
          <cell r="G266">
            <v>540</v>
          </cell>
          <cell r="H266" t="str">
            <v>21/092011</v>
          </cell>
          <cell r="I266" t="str">
            <v>21/092011</v>
          </cell>
        </row>
        <row r="267">
          <cell r="A267" t="str">
            <v>1522-050-0003-18</v>
          </cell>
          <cell r="B267" t="str">
            <v>LUSTRADOR P/MUEBLES ACEITE ROJO</v>
          </cell>
          <cell r="C267" t="str">
            <v>UNI</v>
          </cell>
          <cell r="D267">
            <v>1</v>
          </cell>
          <cell r="E267" t="str">
            <v>1522-050-0003-18</v>
          </cell>
          <cell r="F267" t="str">
            <v>270.00</v>
          </cell>
          <cell r="G267">
            <v>270</v>
          </cell>
          <cell r="H267">
            <v>40807</v>
          </cell>
          <cell r="I267">
            <v>40807</v>
          </cell>
        </row>
        <row r="268">
          <cell r="A268" t="str">
            <v>1523-011-0001-76</v>
          </cell>
          <cell r="B268" t="str">
            <v>PINTURA SEMI-GLOSS TROPICAL BASE 1193</v>
          </cell>
          <cell r="C268" t="str">
            <v>GLS</v>
          </cell>
          <cell r="D268">
            <v>10</v>
          </cell>
          <cell r="E268" t="str">
            <v>1523-011-0001-76</v>
          </cell>
          <cell r="F268" t="str">
            <v>1,416.00</v>
          </cell>
          <cell r="G268">
            <v>14160</v>
          </cell>
          <cell r="H268">
            <v>41564</v>
          </cell>
          <cell r="I268">
            <v>41564</v>
          </cell>
        </row>
        <row r="269">
          <cell r="A269" t="str">
            <v>1523-011-0002-05</v>
          </cell>
          <cell r="B269" t="str">
            <v>PINTURA ANTIOXIDO TROPICAL/KING</v>
          </cell>
          <cell r="C269" t="str">
            <v>GLS</v>
          </cell>
          <cell r="D269">
            <v>6</v>
          </cell>
          <cell r="E269" t="str">
            <v>1523-011-0002-05</v>
          </cell>
          <cell r="F269" t="str">
            <v>1,416.00</v>
          </cell>
          <cell r="G269">
            <v>8496</v>
          </cell>
          <cell r="H269">
            <v>41564</v>
          </cell>
          <cell r="I269">
            <v>41564</v>
          </cell>
        </row>
        <row r="270">
          <cell r="A270" t="str">
            <v>1523-011-0003-111</v>
          </cell>
          <cell r="B270" t="str">
            <v>PINTURA LANCO SATINADA PASTEL 3226-4</v>
          </cell>
          <cell r="C270" t="str">
            <v>GLS</v>
          </cell>
          <cell r="D270">
            <v>0</v>
          </cell>
          <cell r="E270" t="str">
            <v>1523-011-0003-111</v>
          </cell>
          <cell r="F270" t="str">
            <v>2,206.00</v>
          </cell>
          <cell r="G270">
            <v>0</v>
          </cell>
          <cell r="H270">
            <v>43601</v>
          </cell>
          <cell r="I270">
            <v>43601</v>
          </cell>
        </row>
        <row r="271">
          <cell r="A271" t="str">
            <v>1523-011-0008-01</v>
          </cell>
          <cell r="B271" t="str">
            <v>SEATER TROPICL 61582</v>
          </cell>
          <cell r="C271" t="str">
            <v>GLS</v>
          </cell>
          <cell r="D271">
            <v>0</v>
          </cell>
          <cell r="E271" t="str">
            <v>1523-011-0008-01</v>
          </cell>
          <cell r="F271" t="str">
            <v>1,803.00</v>
          </cell>
          <cell r="G271">
            <v>0</v>
          </cell>
          <cell r="H271">
            <v>40280</v>
          </cell>
          <cell r="I271">
            <v>40280</v>
          </cell>
        </row>
        <row r="272">
          <cell r="A272" t="str">
            <v>1523-011-0008-25</v>
          </cell>
          <cell r="B272" t="str">
            <v>LACA NATURAL TROPICAL SEMI-MATE 99312</v>
          </cell>
          <cell r="C272" t="str">
            <v>GLS</v>
          </cell>
          <cell r="D272">
            <v>9</v>
          </cell>
          <cell r="E272" t="str">
            <v>1523-011-0008-25</v>
          </cell>
          <cell r="F272" t="str">
            <v>1,803.00</v>
          </cell>
          <cell r="G272">
            <v>16227</v>
          </cell>
          <cell r="H272">
            <v>40280</v>
          </cell>
          <cell r="I272">
            <v>40280</v>
          </cell>
        </row>
        <row r="273">
          <cell r="A273" t="str">
            <v>1523-011-0003-76</v>
          </cell>
          <cell r="B273" t="str">
            <v>IMPERMEABILIZANTE LANCO SELLADOR DE TECHO</v>
          </cell>
          <cell r="C273" t="str">
            <v>GLS</v>
          </cell>
          <cell r="D273">
            <v>0</v>
          </cell>
          <cell r="E273" t="str">
            <v>1523-011-0003-76</v>
          </cell>
          <cell r="F273" t="str">
            <v>7,199.00</v>
          </cell>
          <cell r="G273">
            <v>0</v>
          </cell>
          <cell r="H273">
            <v>43042</v>
          </cell>
          <cell r="I273">
            <v>43042</v>
          </cell>
        </row>
        <row r="274">
          <cell r="A274" t="str">
            <v>1523-011-0001-11</v>
          </cell>
          <cell r="B274" t="str">
            <v>PINTURA ESMALTE TROPICAL ALUMINIO 09</v>
          </cell>
          <cell r="C274" t="str">
            <v>GLS</v>
          </cell>
          <cell r="D274">
            <v>0</v>
          </cell>
          <cell r="E274" t="str">
            <v>1523-011-0001-11</v>
          </cell>
          <cell r="F274" t="str">
            <v>1,450.00</v>
          </cell>
          <cell r="G274">
            <v>0</v>
          </cell>
          <cell r="H274">
            <v>40492</v>
          </cell>
          <cell r="I274">
            <v>40492</v>
          </cell>
        </row>
        <row r="275">
          <cell r="A275" t="str">
            <v>1523-011-0011-15</v>
          </cell>
          <cell r="B275" t="str">
            <v>PINTURA ESMALTE TUCAN BLANCO 100</v>
          </cell>
          <cell r="C275" t="str">
            <v>GLS</v>
          </cell>
          <cell r="D275">
            <v>2</v>
          </cell>
          <cell r="E275" t="str">
            <v>1523-011-0011-15</v>
          </cell>
          <cell r="F275" t="str">
            <v>1,300.00</v>
          </cell>
          <cell r="G275">
            <v>2600</v>
          </cell>
          <cell r="H275">
            <v>40492</v>
          </cell>
          <cell r="I275">
            <v>40492</v>
          </cell>
        </row>
        <row r="276">
          <cell r="A276" t="str">
            <v>1523-400-0003-16</v>
          </cell>
          <cell r="B276" t="str">
            <v>PINTURA ESMALTE TROPICAL BRONCE OSCURO 19</v>
          </cell>
          <cell r="C276" t="str">
            <v>GLS</v>
          </cell>
          <cell r="D276">
            <v>5</v>
          </cell>
          <cell r="E276" t="str">
            <v>1523-400-0003-16</v>
          </cell>
          <cell r="F276" t="str">
            <v>900.00</v>
          </cell>
          <cell r="G276">
            <v>4500</v>
          </cell>
          <cell r="H276">
            <v>42605</v>
          </cell>
          <cell r="I276">
            <v>42605</v>
          </cell>
        </row>
        <row r="277">
          <cell r="A277" t="str">
            <v>1523-011-0007-14</v>
          </cell>
          <cell r="B277" t="str">
            <v>LACA ACRILICA AUTOMOTRIZ SHERNIN WILLIAMS</v>
          </cell>
          <cell r="C277" t="str">
            <v>GLS</v>
          </cell>
          <cell r="D277">
            <v>1</v>
          </cell>
          <cell r="E277" t="str">
            <v>1523-011-0007-14</v>
          </cell>
          <cell r="F277" t="str">
            <v>1600.00</v>
          </cell>
          <cell r="G277">
            <v>1600</v>
          </cell>
          <cell r="H277">
            <v>42605</v>
          </cell>
          <cell r="I277">
            <v>42605</v>
          </cell>
        </row>
        <row r="278">
          <cell r="A278" t="str">
            <v>1529-001-0064-28</v>
          </cell>
          <cell r="B278" t="str">
            <v>PINTURA MASTER COAT LOCK-500 COMP. NO.1/ NO.2</v>
          </cell>
          <cell r="C278" t="str">
            <v>GLS</v>
          </cell>
          <cell r="D278">
            <v>5</v>
          </cell>
          <cell r="E278" t="str">
            <v>1529-001-0064-28</v>
          </cell>
          <cell r="F278" t="str">
            <v>2,300.00</v>
          </cell>
          <cell r="G278">
            <v>11500</v>
          </cell>
          <cell r="H278">
            <v>42889</v>
          </cell>
          <cell r="I278">
            <v>42889</v>
          </cell>
        </row>
        <row r="279">
          <cell r="A279" t="str">
            <v>1521-041-0024-16</v>
          </cell>
          <cell r="B279" t="str">
            <v>PINTURA ACRILICA ÒÙLAR FRAGIL 86</v>
          </cell>
          <cell r="C279" t="str">
            <v>GLS</v>
          </cell>
          <cell r="D279">
            <v>5</v>
          </cell>
          <cell r="E279" t="str">
            <v>1521-041-0024-16</v>
          </cell>
          <cell r="F279" t="str">
            <v>2,300.00</v>
          </cell>
          <cell r="G279">
            <v>11500</v>
          </cell>
          <cell r="H279">
            <v>42889</v>
          </cell>
          <cell r="I279">
            <v>42889</v>
          </cell>
        </row>
        <row r="280">
          <cell r="A280" t="str">
            <v>1523-011-0005</v>
          </cell>
          <cell r="B280" t="str">
            <v>THINNER TROPICAL 1,000</v>
          </cell>
          <cell r="C280" t="str">
            <v>GLS</v>
          </cell>
          <cell r="D280">
            <v>0</v>
          </cell>
          <cell r="E280" t="str">
            <v>1523-011-0005</v>
          </cell>
          <cell r="F280" t="str">
            <v>315.00</v>
          </cell>
          <cell r="G280">
            <v>0</v>
          </cell>
          <cell r="H280">
            <v>43566</v>
          </cell>
          <cell r="I280">
            <v>43566</v>
          </cell>
        </row>
        <row r="281">
          <cell r="A281" t="str">
            <v>1523-011-0005-2</v>
          </cell>
          <cell r="B281" t="str">
            <v>AGUARRAS TROPICAL</v>
          </cell>
          <cell r="C281" t="str">
            <v>GLS</v>
          </cell>
          <cell r="D281">
            <v>1</v>
          </cell>
          <cell r="E281" t="str">
            <v>1523-011-0005-2</v>
          </cell>
          <cell r="F281" t="str">
            <v>315.00</v>
          </cell>
          <cell r="G281">
            <v>315</v>
          </cell>
          <cell r="H281">
            <v>43566</v>
          </cell>
          <cell r="I281">
            <v>43566</v>
          </cell>
        </row>
        <row r="282">
          <cell r="A282" t="str">
            <v>1523-011-0001-48</v>
          </cell>
          <cell r="B282" t="str">
            <v>RETARDADOR TROPICAL 1,000</v>
          </cell>
          <cell r="C282" t="str">
            <v>GLS</v>
          </cell>
          <cell r="D282">
            <v>2</v>
          </cell>
          <cell r="E282" t="str">
            <v>1523-011-0001-48</v>
          </cell>
          <cell r="F282" t="str">
            <v>315.00</v>
          </cell>
          <cell r="G282">
            <v>630</v>
          </cell>
          <cell r="H282">
            <v>43566</v>
          </cell>
          <cell r="I282">
            <v>43566</v>
          </cell>
        </row>
        <row r="283">
          <cell r="A283" t="str">
            <v>1523-011-0001-47</v>
          </cell>
          <cell r="B283" t="str">
            <v xml:space="preserve">REMOVEDOR POPULAR </v>
          </cell>
          <cell r="C283" t="str">
            <v>GLS</v>
          </cell>
          <cell r="D283">
            <v>0</v>
          </cell>
          <cell r="E283" t="str">
            <v>1523-011-0001-47</v>
          </cell>
          <cell r="F283" t="str">
            <v>1,432.00</v>
          </cell>
          <cell r="G283">
            <v>0</v>
          </cell>
          <cell r="H283">
            <v>43832</v>
          </cell>
          <cell r="I283">
            <v>43832</v>
          </cell>
        </row>
        <row r="284">
          <cell r="A284" t="str">
            <v>1522-031-0026-29</v>
          </cell>
          <cell r="B284" t="str">
            <v>BOMBAS, MOCHILA 20LTS ROYAL CONDOR</v>
          </cell>
          <cell r="C284" t="str">
            <v>UNI</v>
          </cell>
          <cell r="D284">
            <v>8</v>
          </cell>
          <cell r="E284" t="str">
            <v>1522-031-0026-29</v>
          </cell>
          <cell r="F284" t="str">
            <v>2,802.00</v>
          </cell>
          <cell r="G284">
            <v>22416</v>
          </cell>
          <cell r="H284">
            <v>43257</v>
          </cell>
          <cell r="I284">
            <v>43257</v>
          </cell>
        </row>
        <row r="285">
          <cell r="A285" t="str">
            <v>1524-010-0001-27</v>
          </cell>
          <cell r="B285" t="str">
            <v>ALCOHOL ISOPROPILICO S/R</v>
          </cell>
          <cell r="C285" t="str">
            <v>TANQUE</v>
          </cell>
          <cell r="D285">
            <v>3</v>
          </cell>
          <cell r="E285" t="str">
            <v>1524-010-0001-27</v>
          </cell>
          <cell r="F285" t="str">
            <v>25,724.00</v>
          </cell>
          <cell r="G285">
            <v>77172</v>
          </cell>
          <cell r="H285">
            <v>43488</v>
          </cell>
          <cell r="I285">
            <v>43832</v>
          </cell>
        </row>
        <row r="286">
          <cell r="B286" t="str">
            <v>TUBO REDONDO INOX 304/304</v>
          </cell>
          <cell r="C286" t="str">
            <v>PIE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</row>
        <row r="287">
          <cell r="B287" t="str">
            <v>CRISTALIZADOR SELLADOR ORBIRAL ROJO</v>
          </cell>
          <cell r="C287" t="str">
            <v>LT</v>
          </cell>
          <cell r="D287">
            <v>60</v>
          </cell>
          <cell r="E287" t="str">
            <v>B</v>
          </cell>
          <cell r="F287" t="str">
            <v>1,645.00</v>
          </cell>
          <cell r="G287">
            <v>98700</v>
          </cell>
          <cell r="H287">
            <v>40892</v>
          </cell>
          <cell r="I287">
            <v>40892</v>
          </cell>
        </row>
        <row r="288">
          <cell r="B288" t="str">
            <v>CRISTALIZADOR SELLADOR ORBIRAL BLANCO</v>
          </cell>
          <cell r="C288" t="str">
            <v>GL</v>
          </cell>
          <cell r="D288">
            <v>7</v>
          </cell>
          <cell r="E288" t="str">
            <v>1522-050-0003-20</v>
          </cell>
          <cell r="F288" t="str">
            <v>319.00</v>
          </cell>
          <cell r="G288">
            <v>2233</v>
          </cell>
          <cell r="H288">
            <v>40892</v>
          </cell>
          <cell r="I288">
            <v>40892</v>
          </cell>
        </row>
        <row r="289">
          <cell r="B289" t="str">
            <v>CERA P/PISO</v>
          </cell>
          <cell r="C289" t="str">
            <v>GL</v>
          </cell>
          <cell r="D289">
            <v>2</v>
          </cell>
          <cell r="E289" t="str">
            <v>1522-050-0003-17</v>
          </cell>
          <cell r="F289" t="str">
            <v>4,945.00</v>
          </cell>
          <cell r="G289">
            <v>9890</v>
          </cell>
          <cell r="H289">
            <v>42011</v>
          </cell>
          <cell r="I289">
            <v>42011</v>
          </cell>
        </row>
        <row r="290"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</row>
        <row r="291"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</row>
        <row r="292"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</row>
        <row r="293"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</row>
        <row r="294">
          <cell r="B294" t="str">
            <v xml:space="preserve">     Licdo. John F. Kennedy Ponce de León Cedano </v>
          </cell>
          <cell r="C294">
            <v>0</v>
          </cell>
          <cell r="D294">
            <v>0</v>
          </cell>
          <cell r="E294">
            <v>0</v>
          </cell>
          <cell r="F294" t="str">
            <v xml:space="preserve">                                                                                                                      Ing. Ruben Calcaño</v>
          </cell>
          <cell r="G294">
            <v>0</v>
          </cell>
          <cell r="H294">
            <v>0</v>
          </cell>
          <cell r="I294">
            <v>0</v>
          </cell>
        </row>
        <row r="295">
          <cell r="B295" t="str">
            <v xml:space="preserve">                    Encargado de Almacén</v>
          </cell>
          <cell r="C295" t="str">
            <v xml:space="preserve"> </v>
          </cell>
          <cell r="D295">
            <v>0</v>
          </cell>
          <cell r="E295">
            <v>0</v>
          </cell>
          <cell r="F295" t="str">
            <v xml:space="preserve">                                                                                                                        Director Administrativo</v>
          </cell>
          <cell r="G295">
            <v>0</v>
          </cell>
          <cell r="H295">
            <v>0</v>
          </cell>
          <cell r="I295">
            <v>0</v>
          </cell>
        </row>
        <row r="296"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</row>
        <row r="297">
          <cell r="B297">
            <v>0</v>
          </cell>
          <cell r="C297">
            <v>0</v>
          </cell>
          <cell r="D297">
            <v>0</v>
          </cell>
          <cell r="E297" t="str">
            <v xml:space="preserve">         Director administrativo</v>
          </cell>
          <cell r="F297">
            <v>0</v>
          </cell>
          <cell r="G297">
            <v>0</v>
          </cell>
          <cell r="H297">
            <v>0</v>
          </cell>
        </row>
        <row r="298"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</row>
        <row r="299"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</row>
        <row r="300"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</row>
        <row r="301"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</row>
        <row r="302"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</row>
        <row r="303"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</row>
        <row r="304"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</row>
        <row r="305"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</row>
        <row r="306"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</row>
        <row r="307"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</row>
        <row r="308"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</row>
        <row r="309"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</row>
        <row r="310"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</row>
        <row r="311"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</row>
        <row r="312"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</row>
        <row r="313"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</row>
        <row r="314"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</row>
        <row r="315"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</row>
        <row r="316"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</row>
        <row r="317"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</row>
        <row r="318"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</row>
        <row r="319"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</row>
        <row r="320"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</row>
        <row r="321"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</row>
        <row r="322"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</row>
        <row r="323"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</row>
        <row r="324"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</row>
        <row r="325"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</row>
        <row r="326"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</row>
        <row r="327"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</row>
        <row r="328"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</row>
        <row r="329"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</row>
        <row r="330"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</row>
        <row r="331"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</row>
        <row r="332"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</row>
        <row r="333"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</row>
        <row r="334"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</row>
        <row r="335"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</row>
        <row r="336"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</row>
        <row r="337"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</row>
        <row r="338"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</row>
        <row r="339"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</row>
        <row r="340"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</row>
        <row r="341"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</row>
        <row r="342"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</row>
        <row r="343"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</row>
        <row r="344"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</row>
        <row r="345"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</row>
        <row r="346"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</row>
        <row r="347"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</row>
        <row r="348"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</row>
        <row r="349"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</row>
        <row r="350"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</row>
        <row r="351"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</row>
        <row r="352"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</row>
        <row r="353"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</row>
        <row r="354"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</row>
        <row r="355"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</row>
        <row r="356"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</row>
        <row r="357"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</row>
        <row r="358"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</row>
        <row r="359"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</row>
        <row r="360"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</row>
        <row r="361"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</row>
        <row r="362"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</row>
        <row r="363"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</row>
        <row r="364">
          <cell r="B364">
            <v>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</row>
        <row r="365"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</row>
        <row r="366"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</row>
        <row r="367"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</row>
        <row r="368"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</row>
        <row r="369"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</row>
        <row r="370"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</row>
        <row r="371"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</row>
        <row r="372"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</row>
        <row r="373">
          <cell r="B373">
            <v>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</row>
        <row r="374"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</row>
        <row r="375"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</row>
        <row r="376"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</row>
      </sheetData>
      <sheetData sheetId="1"/>
      <sheetData sheetId="2"/>
    </sheetDataSet>
  </externalBook>
</externalLink>
</file>

<file path=xl/tables/table1.xml><?xml version="1.0" encoding="utf-8"?>
<table xmlns="http://schemas.openxmlformats.org/spreadsheetml/2006/main" id="1" name="Tabla1" displayName="Tabla1" ref="A2:P709" totalsRowShown="0" headerRowDxfId="19" dataDxfId="17" headerRowBorderDxfId="18" tableBorderDxfId="16">
  <autoFilter ref="A2:P709"/>
  <sortState ref="A528:P709">
    <sortCondition ref="J2:J709"/>
  </sortState>
  <tableColumns count="16">
    <tableColumn id="1" name="CODIGO UNICO" dataDxfId="15"/>
    <tableColumn id="15" name="FECHA DE REGISTRO" dataDxfId="14"/>
    <tableColumn id="2" name="CODIGO INSTITUCIONAL" dataDxfId="13"/>
    <tableColumn id="3" name="DESCRIPCION" dataDxfId="12"/>
    <tableColumn id="4" name="UND." dataDxfId="11"/>
    <tableColumn id="5" name="CANT.INICIAL" dataDxfId="10"/>
    <tableColumn id="6" name="SUM ENTRADAS" dataDxfId="9">
      <calculatedColumnFormula>VLOOKUP(A3,Entradas!A1:KQ809,303)</calculatedColumnFormula>
    </tableColumn>
    <tableColumn id="7" name="SUM SALIDAS" dataDxfId="8">
      <calculatedColumnFormula>VLOOKUP(A3,Salidas!A1:BVY817,1949,0)</calculatedColumnFormula>
    </tableColumn>
    <tableColumn id="8" name="EXITENCIA " dataDxfId="7"/>
    <tableColumn id="9" name="ALMACEN" dataDxfId="6"/>
    <tableColumn id="10" name="UBICACIÓN" dataDxfId="5"/>
    <tableColumn id="11" name="COSTO UNITARIO" dataDxfId="4" dataCellStyle="Millares"/>
    <tableColumn id="16" name="Valor" dataDxfId="3" dataCellStyle="Millares">
      <calculatedColumnFormula>Tabla1[[#This Row],[COSTO UNITARIO]]*Tabla1[[#This Row],[EXITENCIA ]]</calculatedColumnFormula>
    </tableColumn>
    <tableColumn id="12" name="COMENTARIO" dataDxfId="2"/>
    <tableColumn id="13" name="VALOR2" dataDxfId="1">
      <calculatedColumnFormula>Tabla1[[#This Row],[COSTO UNITARIO]]*Tabla1[[#This Row],[EXITENCIA ]]</calculatedColumnFormula>
    </tableColumn>
    <tableColumn id="14" name="Columna1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L912"/>
  <sheetViews>
    <sheetView showGridLines="0" tabSelected="1" topLeftCell="B712" zoomScaleNormal="100" zoomScaleSheetLayoutView="70" zoomScalePageLayoutView="40" workbookViewId="0">
      <selection activeCell="M720" sqref="M720"/>
    </sheetView>
  </sheetViews>
  <sheetFormatPr baseColWidth="10" defaultRowHeight="20.100000000000001" customHeight="1" x14ac:dyDescent="0.25"/>
  <cols>
    <col min="1" max="1" width="28.7109375" style="24" hidden="1" customWidth="1"/>
    <col min="2" max="2" width="14.7109375" style="43" customWidth="1"/>
    <col min="3" max="3" width="30" style="13" customWidth="1"/>
    <col min="4" max="4" width="42.42578125" style="23" customWidth="1"/>
    <col min="5" max="5" width="14" style="50" bestFit="1" customWidth="1"/>
    <col min="6" max="6" width="23.5703125" style="50" hidden="1" customWidth="1"/>
    <col min="7" max="7" width="21" style="50" hidden="1" customWidth="1"/>
    <col min="8" max="8" width="18.5703125" style="50" hidden="1" customWidth="1"/>
    <col min="9" max="9" width="14.28515625" style="50" customWidth="1"/>
    <col min="10" max="10" width="16.7109375" style="50" customWidth="1"/>
    <col min="11" max="11" width="21" style="50" customWidth="1"/>
    <col min="12" max="12" width="13.140625" style="51" customWidth="1"/>
    <col min="13" max="13" width="12.5703125" style="52" customWidth="1"/>
    <col min="14" max="14" width="23.85546875" style="112" hidden="1" customWidth="1"/>
    <col min="15" max="15" width="13.5703125" style="23" hidden="1" customWidth="1"/>
    <col min="16" max="16" width="19.140625" style="24" hidden="1" customWidth="1"/>
    <col min="17" max="1624" width="11.42578125" style="23"/>
    <col min="1625" max="16384" width="11.42578125" style="24"/>
  </cols>
  <sheetData>
    <row r="1" spans="1:1624" s="7" customFormat="1" ht="36.75" customHeight="1" x14ac:dyDescent="0.3">
      <c r="B1" s="124" t="s">
        <v>3102</v>
      </c>
      <c r="C1" s="125"/>
      <c r="D1" s="125"/>
      <c r="E1" s="125"/>
      <c r="F1" s="125"/>
      <c r="G1" s="125"/>
      <c r="H1" s="125"/>
      <c r="I1" s="126"/>
      <c r="J1" s="125"/>
      <c r="K1" s="125"/>
      <c r="L1" s="115"/>
      <c r="M1" s="116"/>
      <c r="N1" s="5"/>
      <c r="O1" s="5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  <c r="IW1" s="6"/>
      <c r="IX1" s="6"/>
      <c r="IY1" s="6"/>
      <c r="IZ1" s="6"/>
      <c r="JA1" s="6"/>
      <c r="JB1" s="6"/>
      <c r="JC1" s="6"/>
      <c r="JD1" s="6"/>
      <c r="JE1" s="6"/>
      <c r="JF1" s="6"/>
      <c r="JG1" s="6"/>
      <c r="JH1" s="6"/>
      <c r="JI1" s="6"/>
      <c r="JJ1" s="6"/>
      <c r="JK1" s="6"/>
      <c r="JL1" s="6"/>
      <c r="JM1" s="6"/>
      <c r="JN1" s="6"/>
      <c r="JO1" s="6"/>
      <c r="JP1" s="6"/>
      <c r="JQ1" s="6"/>
      <c r="JR1" s="6"/>
      <c r="JS1" s="6"/>
      <c r="JT1" s="6"/>
      <c r="JU1" s="6"/>
      <c r="JV1" s="6"/>
      <c r="JW1" s="6"/>
      <c r="JX1" s="6"/>
      <c r="JY1" s="6"/>
      <c r="JZ1" s="6"/>
      <c r="KA1" s="6"/>
      <c r="KB1" s="6"/>
      <c r="KC1" s="6"/>
      <c r="KD1" s="6"/>
      <c r="KE1" s="6"/>
      <c r="KF1" s="6"/>
      <c r="KG1" s="6"/>
      <c r="KH1" s="6"/>
      <c r="KI1" s="6"/>
      <c r="KJ1" s="6"/>
      <c r="KK1" s="6"/>
      <c r="KL1" s="6"/>
      <c r="KM1" s="6"/>
      <c r="KN1" s="6"/>
      <c r="KO1" s="6"/>
      <c r="KP1" s="6"/>
      <c r="KQ1" s="6"/>
      <c r="KR1" s="6"/>
      <c r="KS1" s="6"/>
      <c r="KT1" s="6"/>
      <c r="KU1" s="6"/>
      <c r="KV1" s="6"/>
      <c r="KW1" s="6"/>
      <c r="KX1" s="6"/>
      <c r="KY1" s="6"/>
      <c r="KZ1" s="6"/>
      <c r="LA1" s="6"/>
      <c r="LB1" s="6"/>
      <c r="LC1" s="6"/>
      <c r="LD1" s="6"/>
      <c r="LE1" s="6"/>
      <c r="LF1" s="6"/>
      <c r="LG1" s="6"/>
      <c r="LH1" s="6"/>
      <c r="LI1" s="6"/>
      <c r="LJ1" s="6"/>
      <c r="LK1" s="6"/>
      <c r="LL1" s="6"/>
      <c r="LM1" s="6"/>
      <c r="LN1" s="6"/>
      <c r="LO1" s="6"/>
      <c r="LP1" s="6"/>
      <c r="LQ1" s="6"/>
      <c r="LR1" s="6"/>
      <c r="LS1" s="6"/>
      <c r="LT1" s="6"/>
      <c r="LU1" s="6"/>
      <c r="LV1" s="6"/>
      <c r="LW1" s="6"/>
      <c r="LX1" s="6"/>
      <c r="LY1" s="6"/>
      <c r="LZ1" s="6"/>
      <c r="MA1" s="6"/>
      <c r="MB1" s="6"/>
      <c r="MC1" s="6"/>
      <c r="MD1" s="6"/>
      <c r="ME1" s="6"/>
      <c r="MF1" s="6"/>
      <c r="MG1" s="6"/>
      <c r="MH1" s="6"/>
      <c r="MI1" s="6"/>
      <c r="MJ1" s="6"/>
      <c r="MK1" s="6"/>
      <c r="ML1" s="6"/>
      <c r="MM1" s="6"/>
      <c r="MN1" s="6"/>
      <c r="MO1" s="6"/>
      <c r="MP1" s="6"/>
      <c r="MQ1" s="6"/>
      <c r="MR1" s="6"/>
      <c r="MS1" s="6"/>
      <c r="MT1" s="6"/>
      <c r="MU1" s="6"/>
      <c r="MV1" s="6"/>
      <c r="MW1" s="6"/>
      <c r="MX1" s="6"/>
      <c r="MY1" s="6"/>
      <c r="MZ1" s="6"/>
      <c r="NA1" s="6"/>
      <c r="NB1" s="6"/>
      <c r="NC1" s="6"/>
      <c r="ND1" s="6"/>
      <c r="NE1" s="6"/>
      <c r="NF1" s="6"/>
      <c r="NG1" s="6"/>
      <c r="NH1" s="6"/>
      <c r="NI1" s="6"/>
      <c r="NJ1" s="6"/>
      <c r="NK1" s="6"/>
      <c r="NL1" s="6"/>
      <c r="NM1" s="6"/>
      <c r="NN1" s="6"/>
      <c r="NO1" s="6"/>
      <c r="NP1" s="6"/>
      <c r="NQ1" s="6"/>
      <c r="NR1" s="6"/>
      <c r="NS1" s="6"/>
      <c r="NT1" s="6"/>
      <c r="NU1" s="6"/>
      <c r="NV1" s="6"/>
      <c r="NW1" s="6"/>
      <c r="NX1" s="6"/>
      <c r="NY1" s="6"/>
      <c r="NZ1" s="6"/>
      <c r="OA1" s="6"/>
      <c r="OB1" s="6"/>
      <c r="OC1" s="6"/>
      <c r="OD1" s="6"/>
      <c r="OE1" s="6"/>
      <c r="OF1" s="6"/>
      <c r="OG1" s="6"/>
      <c r="OH1" s="6"/>
      <c r="OI1" s="6"/>
      <c r="OJ1" s="6"/>
      <c r="OK1" s="6"/>
      <c r="OL1" s="6"/>
      <c r="OM1" s="6"/>
      <c r="ON1" s="6"/>
      <c r="OO1" s="6"/>
      <c r="OP1" s="6"/>
      <c r="OQ1" s="6"/>
      <c r="OR1" s="6"/>
      <c r="OS1" s="6"/>
      <c r="OT1" s="6"/>
      <c r="OU1" s="6"/>
      <c r="OV1" s="6"/>
      <c r="OW1" s="6"/>
      <c r="OX1" s="6"/>
      <c r="OY1" s="6"/>
      <c r="OZ1" s="6"/>
      <c r="PA1" s="6"/>
      <c r="PB1" s="6"/>
      <c r="PC1" s="6"/>
      <c r="PD1" s="6"/>
      <c r="PE1" s="6"/>
      <c r="PF1" s="6"/>
      <c r="PG1" s="6"/>
      <c r="PH1" s="6"/>
      <c r="PI1" s="6"/>
      <c r="PJ1" s="6"/>
      <c r="PK1" s="6"/>
      <c r="PL1" s="6"/>
      <c r="PM1" s="6"/>
      <c r="PN1" s="6"/>
      <c r="PO1" s="6"/>
      <c r="PP1" s="6"/>
      <c r="PQ1" s="6"/>
      <c r="PR1" s="6"/>
      <c r="PS1" s="6"/>
      <c r="PT1" s="6"/>
      <c r="PU1" s="6"/>
      <c r="PV1" s="6"/>
      <c r="PW1" s="6"/>
      <c r="PX1" s="6"/>
      <c r="PY1" s="6"/>
      <c r="PZ1" s="6"/>
      <c r="QA1" s="6"/>
      <c r="QB1" s="6"/>
      <c r="QC1" s="6"/>
      <c r="QD1" s="6"/>
      <c r="QE1" s="6"/>
      <c r="QF1" s="6"/>
      <c r="QG1" s="6"/>
      <c r="QH1" s="6"/>
      <c r="QI1" s="6"/>
      <c r="QJ1" s="6"/>
      <c r="QK1" s="6"/>
      <c r="QL1" s="6"/>
      <c r="QM1" s="6"/>
      <c r="QN1" s="6"/>
      <c r="QO1" s="6"/>
      <c r="QP1" s="6"/>
      <c r="QQ1" s="6"/>
      <c r="QR1" s="6"/>
      <c r="QS1" s="6"/>
      <c r="QT1" s="6"/>
      <c r="QU1" s="6"/>
      <c r="QV1" s="6"/>
      <c r="QW1" s="6"/>
      <c r="QX1" s="6"/>
      <c r="QY1" s="6"/>
      <c r="QZ1" s="6"/>
      <c r="RA1" s="6"/>
      <c r="RB1" s="6"/>
      <c r="RC1" s="6"/>
      <c r="RD1" s="6"/>
      <c r="RE1" s="6"/>
      <c r="RF1" s="6"/>
      <c r="RG1" s="6"/>
      <c r="RH1" s="6"/>
      <c r="RI1" s="6"/>
      <c r="RJ1" s="6"/>
      <c r="RK1" s="6"/>
      <c r="RL1" s="6"/>
      <c r="RM1" s="6"/>
      <c r="RN1" s="6"/>
      <c r="RO1" s="6"/>
      <c r="RP1" s="6"/>
      <c r="RQ1" s="6"/>
      <c r="RR1" s="6"/>
      <c r="RS1" s="6"/>
      <c r="RT1" s="6"/>
      <c r="RU1" s="6"/>
      <c r="RV1" s="6"/>
      <c r="RW1" s="6"/>
      <c r="RX1" s="6"/>
      <c r="RY1" s="6"/>
      <c r="RZ1" s="6"/>
      <c r="SA1" s="6"/>
      <c r="SB1" s="6"/>
      <c r="SC1" s="6"/>
      <c r="SD1" s="6"/>
      <c r="SE1" s="6"/>
      <c r="SF1" s="6"/>
      <c r="SG1" s="6"/>
      <c r="SH1" s="6"/>
      <c r="SI1" s="6"/>
      <c r="SJ1" s="6"/>
      <c r="SK1" s="6"/>
      <c r="SL1" s="6"/>
      <c r="SM1" s="6"/>
      <c r="SN1" s="6"/>
      <c r="SO1" s="6"/>
      <c r="SP1" s="6"/>
      <c r="SQ1" s="6"/>
      <c r="SR1" s="6"/>
      <c r="SS1" s="6"/>
      <c r="ST1" s="6"/>
      <c r="SU1" s="6"/>
      <c r="SV1" s="6"/>
      <c r="SW1" s="6"/>
      <c r="SX1" s="6"/>
      <c r="SY1" s="6"/>
      <c r="SZ1" s="6"/>
      <c r="TA1" s="6"/>
      <c r="TB1" s="6"/>
      <c r="TC1" s="6"/>
      <c r="TD1" s="6"/>
      <c r="TE1" s="6"/>
      <c r="TF1" s="6"/>
      <c r="TG1" s="6"/>
      <c r="TH1" s="6"/>
      <c r="TI1" s="6"/>
      <c r="TJ1" s="6"/>
      <c r="TK1" s="6"/>
      <c r="TL1" s="6"/>
      <c r="TM1" s="6"/>
      <c r="TN1" s="6"/>
      <c r="TO1" s="6"/>
      <c r="TP1" s="6"/>
      <c r="TQ1" s="6"/>
      <c r="TR1" s="6"/>
      <c r="TS1" s="6"/>
      <c r="TT1" s="6"/>
      <c r="TU1" s="6"/>
      <c r="TV1" s="6"/>
      <c r="TW1" s="6"/>
      <c r="TX1" s="6"/>
      <c r="TY1" s="6"/>
      <c r="TZ1" s="6"/>
      <c r="UA1" s="6"/>
      <c r="UB1" s="6"/>
      <c r="UC1" s="6"/>
      <c r="UD1" s="6"/>
      <c r="UE1" s="6"/>
      <c r="UF1" s="6"/>
      <c r="UG1" s="6"/>
      <c r="UH1" s="6"/>
      <c r="UI1" s="6"/>
      <c r="UJ1" s="6"/>
      <c r="UK1" s="6"/>
      <c r="UL1" s="6"/>
      <c r="UM1" s="6"/>
      <c r="UN1" s="6"/>
      <c r="UO1" s="6"/>
      <c r="UP1" s="6"/>
      <c r="UQ1" s="6"/>
      <c r="UR1" s="6"/>
      <c r="US1" s="6"/>
      <c r="UT1" s="6"/>
      <c r="UU1" s="6"/>
      <c r="UV1" s="6"/>
      <c r="UW1" s="6"/>
      <c r="UX1" s="6"/>
      <c r="UY1" s="6"/>
      <c r="UZ1" s="6"/>
      <c r="VA1" s="6"/>
      <c r="VB1" s="6"/>
      <c r="VC1" s="6"/>
      <c r="VD1" s="6"/>
      <c r="VE1" s="6"/>
      <c r="VF1" s="6"/>
      <c r="VG1" s="6"/>
      <c r="VH1" s="6"/>
      <c r="VI1" s="6"/>
      <c r="VJ1" s="6"/>
      <c r="VK1" s="6"/>
      <c r="VL1" s="6"/>
      <c r="VM1" s="6"/>
      <c r="VN1" s="6"/>
      <c r="VO1" s="6"/>
      <c r="VP1" s="6"/>
      <c r="VQ1" s="6"/>
      <c r="VR1" s="6"/>
      <c r="VS1" s="6"/>
      <c r="VT1" s="6"/>
      <c r="VU1" s="6"/>
      <c r="VV1" s="6"/>
      <c r="VW1" s="6"/>
      <c r="VX1" s="6"/>
      <c r="VY1" s="6"/>
      <c r="VZ1" s="6"/>
      <c r="WA1" s="6"/>
      <c r="WB1" s="6"/>
      <c r="WC1" s="6"/>
      <c r="WD1" s="6"/>
      <c r="WE1" s="6"/>
      <c r="WF1" s="6"/>
      <c r="WG1" s="6"/>
      <c r="WH1" s="6"/>
      <c r="WI1" s="6"/>
      <c r="WJ1" s="6"/>
      <c r="WK1" s="6"/>
      <c r="WL1" s="6"/>
      <c r="WM1" s="6"/>
      <c r="WN1" s="6"/>
      <c r="WO1" s="6"/>
      <c r="WP1" s="6"/>
      <c r="WQ1" s="6"/>
      <c r="WR1" s="6"/>
      <c r="WS1" s="6"/>
      <c r="WT1" s="6"/>
      <c r="WU1" s="6"/>
      <c r="WV1" s="6"/>
      <c r="WW1" s="6"/>
      <c r="WX1" s="6"/>
      <c r="WY1" s="6"/>
      <c r="WZ1" s="6"/>
      <c r="XA1" s="6"/>
      <c r="XB1" s="6"/>
      <c r="XC1" s="6"/>
      <c r="XD1" s="6"/>
      <c r="XE1" s="6"/>
      <c r="XF1" s="6"/>
      <c r="XG1" s="6"/>
      <c r="XH1" s="6"/>
      <c r="XI1" s="6"/>
      <c r="XJ1" s="6"/>
      <c r="XK1" s="6"/>
      <c r="XL1" s="6"/>
      <c r="XM1" s="6"/>
      <c r="XN1" s="6"/>
      <c r="XO1" s="6"/>
      <c r="XP1" s="6"/>
      <c r="XQ1" s="6"/>
      <c r="XR1" s="6"/>
      <c r="XS1" s="6"/>
      <c r="XT1" s="6"/>
      <c r="XU1" s="6"/>
      <c r="XV1" s="6"/>
      <c r="XW1" s="6"/>
      <c r="XX1" s="6"/>
      <c r="XY1" s="6"/>
      <c r="XZ1" s="6"/>
      <c r="YA1" s="6"/>
      <c r="YB1" s="6"/>
      <c r="YC1" s="6"/>
      <c r="YD1" s="6"/>
      <c r="YE1" s="6"/>
      <c r="YF1" s="6"/>
      <c r="YG1" s="6"/>
      <c r="YH1" s="6"/>
      <c r="YI1" s="6"/>
      <c r="YJ1" s="6"/>
      <c r="YK1" s="6"/>
      <c r="YL1" s="6"/>
      <c r="YM1" s="6"/>
      <c r="YN1" s="6"/>
      <c r="YO1" s="6"/>
      <c r="YP1" s="6"/>
      <c r="YQ1" s="6"/>
      <c r="YR1" s="6"/>
      <c r="YS1" s="6"/>
      <c r="YT1" s="6"/>
      <c r="YU1" s="6"/>
      <c r="YV1" s="6"/>
      <c r="YW1" s="6"/>
      <c r="YX1" s="6"/>
      <c r="YY1" s="6"/>
      <c r="YZ1" s="6"/>
      <c r="ZA1" s="6"/>
      <c r="ZB1" s="6"/>
      <c r="ZC1" s="6"/>
      <c r="ZD1" s="6"/>
      <c r="ZE1" s="6"/>
      <c r="ZF1" s="6"/>
      <c r="ZG1" s="6"/>
      <c r="ZH1" s="6"/>
      <c r="ZI1" s="6"/>
      <c r="ZJ1" s="6"/>
      <c r="ZK1" s="6"/>
      <c r="ZL1" s="6"/>
      <c r="ZM1" s="6"/>
      <c r="ZN1" s="6"/>
      <c r="ZO1" s="6"/>
      <c r="ZP1" s="6"/>
      <c r="ZQ1" s="6"/>
      <c r="ZR1" s="6"/>
      <c r="ZS1" s="6"/>
      <c r="ZT1" s="6"/>
      <c r="ZU1" s="6"/>
      <c r="ZV1" s="6"/>
      <c r="ZW1" s="6"/>
      <c r="ZX1" s="6"/>
      <c r="ZY1" s="6"/>
      <c r="ZZ1" s="6"/>
      <c r="AAA1" s="6"/>
      <c r="AAB1" s="6"/>
      <c r="AAC1" s="6"/>
      <c r="AAD1" s="6"/>
      <c r="AAE1" s="6"/>
      <c r="AAF1" s="6"/>
      <c r="AAG1" s="6"/>
      <c r="AAH1" s="6"/>
      <c r="AAI1" s="6"/>
      <c r="AAJ1" s="6"/>
      <c r="AAK1" s="6"/>
      <c r="AAL1" s="6"/>
      <c r="AAM1" s="6"/>
      <c r="AAN1" s="6"/>
      <c r="AAO1" s="6"/>
      <c r="AAP1" s="6"/>
      <c r="AAQ1" s="6"/>
      <c r="AAR1" s="6"/>
      <c r="AAS1" s="6"/>
      <c r="AAT1" s="6"/>
      <c r="AAU1" s="6"/>
      <c r="AAV1" s="6"/>
      <c r="AAW1" s="6"/>
      <c r="AAX1" s="6"/>
      <c r="AAY1" s="6"/>
      <c r="AAZ1" s="6"/>
      <c r="ABA1" s="6"/>
      <c r="ABB1" s="6"/>
      <c r="ABC1" s="6"/>
      <c r="ABD1" s="6"/>
      <c r="ABE1" s="6"/>
      <c r="ABF1" s="6"/>
      <c r="ABG1" s="6"/>
      <c r="ABH1" s="6"/>
      <c r="ABI1" s="6"/>
      <c r="ABJ1" s="6"/>
      <c r="ABK1" s="6"/>
      <c r="ABL1" s="6"/>
      <c r="ABM1" s="6"/>
      <c r="ABN1" s="6"/>
      <c r="ABO1" s="6"/>
      <c r="ABP1" s="6"/>
      <c r="ABQ1" s="6"/>
      <c r="ABR1" s="6"/>
      <c r="ABS1" s="6"/>
      <c r="ABT1" s="6"/>
      <c r="ABU1" s="6"/>
      <c r="ABV1" s="6"/>
      <c r="ABW1" s="6"/>
      <c r="ABX1" s="6"/>
      <c r="ABY1" s="6"/>
      <c r="ABZ1" s="6"/>
      <c r="ACA1" s="6"/>
      <c r="ACB1" s="6"/>
      <c r="ACC1" s="6"/>
      <c r="ACD1" s="6"/>
      <c r="ACE1" s="6"/>
      <c r="ACF1" s="6"/>
      <c r="ACG1" s="6"/>
      <c r="ACH1" s="6"/>
      <c r="ACI1" s="6"/>
      <c r="ACJ1" s="6"/>
      <c r="ACK1" s="6"/>
      <c r="ACL1" s="6"/>
      <c r="ACM1" s="6"/>
      <c r="ACN1" s="6"/>
      <c r="ACO1" s="6"/>
      <c r="ACP1" s="6"/>
      <c r="ACQ1" s="6"/>
      <c r="ACR1" s="6"/>
      <c r="ACS1" s="6"/>
      <c r="ACT1" s="6"/>
      <c r="ACU1" s="6"/>
      <c r="ACV1" s="6"/>
      <c r="ACW1" s="6"/>
      <c r="ACX1" s="6"/>
      <c r="ACY1" s="6"/>
      <c r="ACZ1" s="6"/>
      <c r="ADA1" s="6"/>
      <c r="ADB1" s="6"/>
      <c r="ADC1" s="6"/>
      <c r="ADD1" s="6"/>
      <c r="ADE1" s="6"/>
      <c r="ADF1" s="6"/>
      <c r="ADG1" s="6"/>
      <c r="ADH1" s="6"/>
      <c r="ADI1" s="6"/>
      <c r="ADJ1" s="6"/>
      <c r="ADK1" s="6"/>
      <c r="ADL1" s="6"/>
      <c r="ADM1" s="6"/>
      <c r="ADN1" s="6"/>
      <c r="ADO1" s="6"/>
      <c r="ADP1" s="6"/>
      <c r="ADQ1" s="6"/>
      <c r="ADR1" s="6"/>
      <c r="ADS1" s="6"/>
      <c r="ADT1" s="6"/>
      <c r="ADU1" s="6"/>
      <c r="ADV1" s="6"/>
      <c r="ADW1" s="6"/>
      <c r="ADX1" s="6"/>
      <c r="ADY1" s="6"/>
      <c r="ADZ1" s="6"/>
      <c r="AEA1" s="6"/>
      <c r="AEB1" s="6"/>
      <c r="AEC1" s="6"/>
      <c r="AED1" s="6"/>
      <c r="AEE1" s="6"/>
      <c r="AEF1" s="6"/>
      <c r="AEG1" s="6"/>
      <c r="AEH1" s="6"/>
      <c r="AEI1" s="6"/>
      <c r="AEJ1" s="6"/>
      <c r="AEK1" s="6"/>
      <c r="AEL1" s="6"/>
      <c r="AEM1" s="6"/>
      <c r="AEN1" s="6"/>
      <c r="AEO1" s="6"/>
      <c r="AEP1" s="6"/>
      <c r="AEQ1" s="6"/>
      <c r="AER1" s="6"/>
      <c r="AES1" s="6"/>
      <c r="AET1" s="6"/>
      <c r="AEU1" s="6"/>
      <c r="AEV1" s="6"/>
      <c r="AEW1" s="6"/>
      <c r="AEX1" s="6"/>
      <c r="AEY1" s="6"/>
      <c r="AEZ1" s="6"/>
      <c r="AFA1" s="6"/>
      <c r="AFB1" s="6"/>
      <c r="AFC1" s="6"/>
      <c r="AFD1" s="6"/>
      <c r="AFE1" s="6"/>
      <c r="AFF1" s="6"/>
      <c r="AFG1" s="6"/>
      <c r="AFH1" s="6"/>
      <c r="AFI1" s="6"/>
      <c r="AFJ1" s="6"/>
      <c r="AFK1" s="6"/>
      <c r="AFL1" s="6"/>
      <c r="AFM1" s="6"/>
      <c r="AFN1" s="6"/>
      <c r="AFO1" s="6"/>
      <c r="AFP1" s="6"/>
      <c r="AFQ1" s="6"/>
      <c r="AFR1" s="6"/>
      <c r="AFS1" s="6"/>
      <c r="AFT1" s="6"/>
      <c r="AFU1" s="6"/>
      <c r="AFV1" s="6"/>
      <c r="AFW1" s="6"/>
      <c r="AFX1" s="6"/>
      <c r="AFY1" s="6"/>
      <c r="AFZ1" s="6"/>
      <c r="AGA1" s="6"/>
      <c r="AGB1" s="6"/>
      <c r="AGC1" s="6"/>
      <c r="AGD1" s="6"/>
      <c r="AGE1" s="6"/>
      <c r="AGF1" s="6"/>
      <c r="AGG1" s="6"/>
      <c r="AGH1" s="6"/>
      <c r="AGI1" s="6"/>
      <c r="AGJ1" s="6"/>
      <c r="AGK1" s="6"/>
      <c r="AGL1" s="6"/>
      <c r="AGM1" s="6"/>
      <c r="AGN1" s="6"/>
      <c r="AGO1" s="6"/>
      <c r="AGP1" s="6"/>
      <c r="AGQ1" s="6"/>
      <c r="AGR1" s="6"/>
      <c r="AGS1" s="6"/>
      <c r="AGT1" s="6"/>
      <c r="AGU1" s="6"/>
      <c r="AGV1" s="6"/>
      <c r="AGW1" s="6"/>
      <c r="AGX1" s="6"/>
      <c r="AGY1" s="6"/>
      <c r="AGZ1" s="6"/>
      <c r="AHA1" s="6"/>
      <c r="AHB1" s="6"/>
      <c r="AHC1" s="6"/>
      <c r="AHD1" s="6"/>
      <c r="AHE1" s="6"/>
      <c r="AHF1" s="6"/>
      <c r="AHG1" s="6"/>
      <c r="AHH1" s="6"/>
      <c r="AHI1" s="6"/>
      <c r="AHJ1" s="6"/>
      <c r="AHK1" s="6"/>
      <c r="AHL1" s="6"/>
      <c r="AHM1" s="6"/>
      <c r="AHN1" s="6"/>
      <c r="AHO1" s="6"/>
      <c r="AHP1" s="6"/>
      <c r="AHQ1" s="6"/>
      <c r="AHR1" s="6"/>
      <c r="AHS1" s="6"/>
      <c r="AHT1" s="6"/>
      <c r="AHU1" s="6"/>
      <c r="AHV1" s="6"/>
      <c r="AHW1" s="6"/>
      <c r="AHX1" s="6"/>
      <c r="AHY1" s="6"/>
      <c r="AHZ1" s="6"/>
      <c r="AIA1" s="6"/>
      <c r="AIB1" s="6"/>
      <c r="AIC1" s="6"/>
      <c r="AID1" s="6"/>
      <c r="AIE1" s="6"/>
      <c r="AIF1" s="6"/>
      <c r="AIG1" s="6"/>
      <c r="AIH1" s="6"/>
      <c r="AII1" s="6"/>
      <c r="AIJ1" s="6"/>
      <c r="AIK1" s="6"/>
      <c r="AIL1" s="6"/>
      <c r="AIM1" s="6"/>
      <c r="AIN1" s="6"/>
      <c r="AIO1" s="6"/>
      <c r="AIP1" s="6"/>
      <c r="AIQ1" s="6"/>
      <c r="AIR1" s="6"/>
      <c r="AIS1" s="6"/>
      <c r="AIT1" s="6"/>
      <c r="AIU1" s="6"/>
      <c r="AIV1" s="6"/>
      <c r="AIW1" s="6"/>
      <c r="AIX1" s="6"/>
      <c r="AIY1" s="6"/>
      <c r="AIZ1" s="6"/>
      <c r="AJA1" s="6"/>
      <c r="AJB1" s="6"/>
      <c r="AJC1" s="6"/>
      <c r="AJD1" s="6"/>
      <c r="AJE1" s="6"/>
      <c r="AJF1" s="6"/>
      <c r="AJG1" s="6"/>
      <c r="AJH1" s="6"/>
      <c r="AJI1" s="6"/>
      <c r="AJJ1" s="6"/>
      <c r="AJK1" s="6"/>
      <c r="AJL1" s="6"/>
      <c r="AJM1" s="6"/>
      <c r="AJN1" s="6"/>
      <c r="AJO1" s="6"/>
      <c r="AJP1" s="6"/>
      <c r="AJQ1" s="6"/>
      <c r="AJR1" s="6"/>
      <c r="AJS1" s="6"/>
      <c r="AJT1" s="6"/>
      <c r="AJU1" s="6"/>
      <c r="AJV1" s="6"/>
      <c r="AJW1" s="6"/>
      <c r="AJX1" s="6"/>
      <c r="AJY1" s="6"/>
      <c r="AJZ1" s="6"/>
      <c r="AKA1" s="6"/>
      <c r="AKB1" s="6"/>
      <c r="AKC1" s="6"/>
      <c r="AKD1" s="6"/>
      <c r="AKE1" s="6"/>
      <c r="AKF1" s="6"/>
      <c r="AKG1" s="6"/>
      <c r="AKH1" s="6"/>
      <c r="AKI1" s="6"/>
      <c r="AKJ1" s="6"/>
      <c r="AKK1" s="6"/>
      <c r="AKL1" s="6"/>
      <c r="AKM1" s="6"/>
      <c r="AKN1" s="6"/>
      <c r="AKO1" s="6"/>
      <c r="AKP1" s="6"/>
      <c r="AKQ1" s="6"/>
      <c r="AKR1" s="6"/>
      <c r="AKS1" s="6"/>
      <c r="AKT1" s="6"/>
      <c r="AKU1" s="6"/>
      <c r="AKV1" s="6"/>
      <c r="AKW1" s="6"/>
      <c r="AKX1" s="6"/>
      <c r="AKY1" s="6"/>
      <c r="AKZ1" s="6"/>
      <c r="ALA1" s="6"/>
      <c r="ALB1" s="6"/>
      <c r="ALC1" s="6"/>
      <c r="ALD1" s="6"/>
      <c r="ALE1" s="6"/>
      <c r="ALF1" s="6"/>
      <c r="ALG1" s="6"/>
      <c r="ALH1" s="6"/>
      <c r="ALI1" s="6"/>
      <c r="ALJ1" s="6"/>
      <c r="ALK1" s="6"/>
      <c r="ALL1" s="6"/>
      <c r="ALM1" s="6"/>
      <c r="ALN1" s="6"/>
      <c r="ALO1" s="6"/>
      <c r="ALP1" s="6"/>
      <c r="ALQ1" s="6"/>
      <c r="ALR1" s="6"/>
      <c r="ALS1" s="6"/>
      <c r="ALT1" s="6"/>
      <c r="ALU1" s="6"/>
      <c r="ALV1" s="6"/>
      <c r="ALW1" s="6"/>
      <c r="ALX1" s="6"/>
      <c r="ALY1" s="6"/>
      <c r="ALZ1" s="6"/>
      <c r="AMA1" s="6"/>
      <c r="AMB1" s="6"/>
      <c r="AMC1" s="6"/>
      <c r="AMD1" s="6"/>
      <c r="AME1" s="6"/>
      <c r="AMF1" s="6"/>
      <c r="AMG1" s="6"/>
      <c r="AMH1" s="6"/>
      <c r="AMI1" s="6"/>
      <c r="AMJ1" s="6"/>
      <c r="AMK1" s="6"/>
      <c r="AML1" s="6"/>
      <c r="AMM1" s="6"/>
      <c r="AMN1" s="6"/>
      <c r="AMO1" s="6"/>
      <c r="AMP1" s="6"/>
      <c r="AMQ1" s="6"/>
      <c r="AMR1" s="6"/>
      <c r="AMS1" s="6"/>
      <c r="AMT1" s="6"/>
      <c r="AMU1" s="6"/>
      <c r="AMV1" s="6"/>
      <c r="AMW1" s="6"/>
      <c r="AMX1" s="6"/>
      <c r="AMY1" s="6"/>
      <c r="AMZ1" s="6"/>
      <c r="ANA1" s="6"/>
      <c r="ANB1" s="6"/>
      <c r="ANC1" s="6"/>
      <c r="AND1" s="6"/>
      <c r="ANE1" s="6"/>
      <c r="ANF1" s="6"/>
      <c r="ANG1" s="6"/>
      <c r="ANH1" s="6"/>
      <c r="ANI1" s="6"/>
      <c r="ANJ1" s="6"/>
      <c r="ANK1" s="6"/>
      <c r="ANL1" s="6"/>
      <c r="ANM1" s="6"/>
      <c r="ANN1" s="6"/>
      <c r="ANO1" s="6"/>
      <c r="ANP1" s="6"/>
      <c r="ANQ1" s="6"/>
      <c r="ANR1" s="6"/>
      <c r="ANS1" s="6"/>
      <c r="ANT1" s="6"/>
      <c r="ANU1" s="6"/>
      <c r="ANV1" s="6"/>
      <c r="ANW1" s="6"/>
      <c r="ANX1" s="6"/>
      <c r="ANY1" s="6"/>
      <c r="ANZ1" s="6"/>
      <c r="AOA1" s="6"/>
      <c r="AOB1" s="6"/>
      <c r="AOC1" s="6"/>
      <c r="AOD1" s="6"/>
      <c r="AOE1" s="6"/>
      <c r="AOF1" s="6"/>
      <c r="AOG1" s="6"/>
      <c r="AOH1" s="6"/>
      <c r="AOI1" s="6"/>
      <c r="AOJ1" s="6"/>
      <c r="AOK1" s="6"/>
      <c r="AOL1" s="6"/>
      <c r="AOM1" s="6"/>
      <c r="AON1" s="6"/>
      <c r="AOO1" s="6"/>
      <c r="AOP1" s="6"/>
      <c r="AOQ1" s="6"/>
      <c r="AOR1" s="6"/>
      <c r="AOS1" s="6"/>
      <c r="AOT1" s="6"/>
      <c r="AOU1" s="6"/>
      <c r="AOV1" s="6"/>
      <c r="AOW1" s="6"/>
      <c r="AOX1" s="6"/>
      <c r="AOY1" s="6"/>
      <c r="AOZ1" s="6"/>
      <c r="APA1" s="6"/>
      <c r="APB1" s="6"/>
      <c r="APC1" s="6"/>
      <c r="APD1" s="6"/>
      <c r="APE1" s="6"/>
      <c r="APF1" s="6"/>
      <c r="APG1" s="6"/>
      <c r="APH1" s="6"/>
      <c r="API1" s="6"/>
      <c r="APJ1" s="6"/>
      <c r="APK1" s="6"/>
      <c r="APL1" s="6"/>
      <c r="APM1" s="6"/>
      <c r="APN1" s="6"/>
      <c r="APO1" s="6"/>
      <c r="APP1" s="6"/>
      <c r="APQ1" s="6"/>
      <c r="APR1" s="6"/>
      <c r="APS1" s="6"/>
      <c r="APT1" s="6"/>
      <c r="APU1" s="6"/>
      <c r="APV1" s="6"/>
      <c r="APW1" s="6"/>
      <c r="APX1" s="6"/>
      <c r="APY1" s="6"/>
      <c r="APZ1" s="6"/>
      <c r="AQA1" s="6"/>
      <c r="AQB1" s="6"/>
      <c r="AQC1" s="6"/>
      <c r="AQD1" s="6"/>
      <c r="AQE1" s="6"/>
      <c r="AQF1" s="6"/>
      <c r="AQG1" s="6"/>
      <c r="AQH1" s="6"/>
      <c r="AQI1" s="6"/>
      <c r="AQJ1" s="6"/>
      <c r="AQK1" s="6"/>
      <c r="AQL1" s="6"/>
      <c r="AQM1" s="6"/>
      <c r="AQN1" s="6"/>
      <c r="AQO1" s="6"/>
      <c r="AQP1" s="6"/>
      <c r="AQQ1" s="6"/>
      <c r="AQR1" s="6"/>
      <c r="AQS1" s="6"/>
      <c r="AQT1" s="6"/>
      <c r="AQU1" s="6"/>
      <c r="AQV1" s="6"/>
      <c r="AQW1" s="6"/>
      <c r="AQX1" s="6"/>
      <c r="AQY1" s="6"/>
      <c r="AQZ1" s="6"/>
      <c r="ARA1" s="6"/>
      <c r="ARB1" s="6"/>
      <c r="ARC1" s="6"/>
      <c r="ARD1" s="6"/>
      <c r="ARE1" s="6"/>
      <c r="ARF1" s="6"/>
      <c r="ARG1" s="6"/>
      <c r="ARH1" s="6"/>
      <c r="ARI1" s="6"/>
      <c r="ARJ1" s="6"/>
      <c r="ARK1" s="6"/>
      <c r="ARL1" s="6"/>
      <c r="ARM1" s="6"/>
      <c r="ARN1" s="6"/>
      <c r="ARO1" s="6"/>
      <c r="ARP1" s="6"/>
      <c r="ARQ1" s="6"/>
      <c r="ARR1" s="6"/>
      <c r="ARS1" s="6"/>
      <c r="ART1" s="6"/>
      <c r="ARU1" s="6"/>
      <c r="ARV1" s="6"/>
      <c r="ARW1" s="6"/>
      <c r="ARX1" s="6"/>
      <c r="ARY1" s="6"/>
      <c r="ARZ1" s="6"/>
      <c r="ASA1" s="6"/>
      <c r="ASB1" s="6"/>
      <c r="ASC1" s="6"/>
      <c r="ASD1" s="6"/>
      <c r="ASE1" s="6"/>
      <c r="ASF1" s="6"/>
      <c r="ASG1" s="6"/>
      <c r="ASH1" s="6"/>
      <c r="ASI1" s="6"/>
      <c r="ASJ1" s="6"/>
      <c r="ASK1" s="6"/>
      <c r="ASL1" s="6"/>
      <c r="ASM1" s="6"/>
      <c r="ASN1" s="6"/>
      <c r="ASO1" s="6"/>
      <c r="ASP1" s="6"/>
      <c r="ASQ1" s="6"/>
      <c r="ASR1" s="6"/>
      <c r="ASS1" s="6"/>
      <c r="AST1" s="6"/>
      <c r="ASU1" s="6"/>
      <c r="ASV1" s="6"/>
      <c r="ASW1" s="6"/>
      <c r="ASX1" s="6"/>
      <c r="ASY1" s="6"/>
      <c r="ASZ1" s="6"/>
      <c r="ATA1" s="6"/>
      <c r="ATB1" s="6"/>
      <c r="ATC1" s="6"/>
      <c r="ATD1" s="6"/>
      <c r="ATE1" s="6"/>
      <c r="ATF1" s="6"/>
      <c r="ATG1" s="6"/>
      <c r="ATH1" s="6"/>
      <c r="ATI1" s="6"/>
      <c r="ATJ1" s="6"/>
      <c r="ATK1" s="6"/>
      <c r="ATL1" s="6"/>
      <c r="ATM1" s="6"/>
      <c r="ATN1" s="6"/>
      <c r="ATO1" s="6"/>
      <c r="ATP1" s="6"/>
      <c r="ATQ1" s="6"/>
      <c r="ATR1" s="6"/>
      <c r="ATS1" s="6"/>
      <c r="ATT1" s="6"/>
      <c r="ATU1" s="6"/>
      <c r="ATV1" s="6"/>
      <c r="ATW1" s="6"/>
      <c r="ATX1" s="6"/>
      <c r="ATY1" s="6"/>
      <c r="ATZ1" s="6"/>
      <c r="AUA1" s="6"/>
      <c r="AUB1" s="6"/>
      <c r="AUC1" s="6"/>
      <c r="AUD1" s="6"/>
      <c r="AUE1" s="6"/>
      <c r="AUF1" s="6"/>
      <c r="AUG1" s="6"/>
      <c r="AUH1" s="6"/>
      <c r="AUI1" s="6"/>
      <c r="AUJ1" s="6"/>
      <c r="AUK1" s="6"/>
      <c r="AUL1" s="6"/>
      <c r="AUM1" s="6"/>
      <c r="AUN1" s="6"/>
      <c r="AUO1" s="6"/>
      <c r="AUP1" s="6"/>
      <c r="AUQ1" s="6"/>
      <c r="AUR1" s="6"/>
      <c r="AUS1" s="6"/>
      <c r="AUT1" s="6"/>
      <c r="AUU1" s="6"/>
      <c r="AUV1" s="6"/>
      <c r="AUW1" s="6"/>
      <c r="AUX1" s="6"/>
      <c r="AUY1" s="6"/>
      <c r="AUZ1" s="6"/>
      <c r="AVA1" s="6"/>
      <c r="AVB1" s="6"/>
      <c r="AVC1" s="6"/>
      <c r="AVD1" s="6"/>
      <c r="AVE1" s="6"/>
      <c r="AVF1" s="6"/>
      <c r="AVG1" s="6"/>
      <c r="AVH1" s="6"/>
      <c r="AVI1" s="6"/>
      <c r="AVJ1" s="6"/>
      <c r="AVK1" s="6"/>
      <c r="AVL1" s="6"/>
      <c r="AVM1" s="6"/>
      <c r="AVN1" s="6"/>
      <c r="AVO1" s="6"/>
      <c r="AVP1" s="6"/>
      <c r="AVQ1" s="6"/>
      <c r="AVR1" s="6"/>
      <c r="AVS1" s="6"/>
      <c r="AVT1" s="6"/>
      <c r="AVU1" s="6"/>
      <c r="AVV1" s="6"/>
      <c r="AVW1" s="6"/>
      <c r="AVX1" s="6"/>
      <c r="AVY1" s="6"/>
      <c r="AVZ1" s="6"/>
      <c r="AWA1" s="6"/>
      <c r="AWB1" s="6"/>
      <c r="AWC1" s="6"/>
      <c r="AWD1" s="6"/>
      <c r="AWE1" s="6"/>
      <c r="AWF1" s="6"/>
      <c r="AWG1" s="6"/>
      <c r="AWH1" s="6"/>
      <c r="AWI1" s="6"/>
      <c r="AWJ1" s="6"/>
      <c r="AWK1" s="6"/>
      <c r="AWL1" s="6"/>
      <c r="AWM1" s="6"/>
      <c r="AWN1" s="6"/>
      <c r="AWO1" s="6"/>
      <c r="AWP1" s="6"/>
      <c r="AWQ1" s="6"/>
      <c r="AWR1" s="6"/>
      <c r="AWS1" s="6"/>
      <c r="AWT1" s="6"/>
      <c r="AWU1" s="6"/>
      <c r="AWV1" s="6"/>
      <c r="AWW1" s="6"/>
      <c r="AWX1" s="6"/>
      <c r="AWY1" s="6"/>
      <c r="AWZ1" s="6"/>
      <c r="AXA1" s="6"/>
      <c r="AXB1" s="6"/>
      <c r="AXC1" s="6"/>
      <c r="AXD1" s="6"/>
      <c r="AXE1" s="6"/>
      <c r="AXF1" s="6"/>
      <c r="AXG1" s="6"/>
      <c r="AXH1" s="6"/>
      <c r="AXI1" s="6"/>
      <c r="AXJ1" s="6"/>
      <c r="AXK1" s="6"/>
      <c r="AXL1" s="6"/>
      <c r="AXM1" s="6"/>
      <c r="AXN1" s="6"/>
      <c r="AXO1" s="6"/>
      <c r="AXP1" s="6"/>
      <c r="AXQ1" s="6"/>
      <c r="AXR1" s="6"/>
      <c r="AXS1" s="6"/>
      <c r="AXT1" s="6"/>
      <c r="AXU1" s="6"/>
      <c r="AXV1" s="6"/>
      <c r="AXW1" s="6"/>
      <c r="AXX1" s="6"/>
      <c r="AXY1" s="6"/>
      <c r="AXZ1" s="6"/>
      <c r="AYA1" s="6"/>
      <c r="AYB1" s="6"/>
      <c r="AYC1" s="6"/>
      <c r="AYD1" s="6"/>
      <c r="AYE1" s="6"/>
      <c r="AYF1" s="6"/>
      <c r="AYG1" s="6"/>
      <c r="AYH1" s="6"/>
      <c r="AYI1" s="6"/>
      <c r="AYJ1" s="6"/>
      <c r="AYK1" s="6"/>
      <c r="AYL1" s="6"/>
      <c r="AYM1" s="6"/>
      <c r="AYN1" s="6"/>
      <c r="AYO1" s="6"/>
      <c r="AYP1" s="6"/>
      <c r="AYQ1" s="6"/>
      <c r="AYR1" s="6"/>
      <c r="AYS1" s="6"/>
      <c r="AYT1" s="6"/>
      <c r="AYU1" s="6"/>
      <c r="AYV1" s="6"/>
      <c r="AYW1" s="6"/>
      <c r="AYX1" s="6"/>
      <c r="AYY1" s="6"/>
      <c r="AYZ1" s="6"/>
      <c r="AZA1" s="6"/>
      <c r="AZB1" s="6"/>
      <c r="AZC1" s="6"/>
      <c r="AZD1" s="6"/>
      <c r="AZE1" s="6"/>
      <c r="AZF1" s="6"/>
      <c r="AZG1" s="6"/>
      <c r="AZH1" s="6"/>
      <c r="AZI1" s="6"/>
      <c r="AZJ1" s="6"/>
      <c r="AZK1" s="6"/>
      <c r="AZL1" s="6"/>
      <c r="AZM1" s="6"/>
      <c r="AZN1" s="6"/>
      <c r="AZO1" s="6"/>
      <c r="AZP1" s="6"/>
      <c r="AZQ1" s="6"/>
      <c r="AZR1" s="6"/>
      <c r="AZS1" s="6"/>
      <c r="AZT1" s="6"/>
      <c r="AZU1" s="6"/>
      <c r="AZV1" s="6"/>
      <c r="AZW1" s="6"/>
      <c r="AZX1" s="6"/>
      <c r="AZY1" s="6"/>
      <c r="AZZ1" s="6"/>
      <c r="BAA1" s="6"/>
      <c r="BAB1" s="6"/>
      <c r="BAC1" s="6"/>
      <c r="BAD1" s="6"/>
      <c r="BAE1" s="6"/>
      <c r="BAF1" s="6"/>
      <c r="BAG1" s="6"/>
      <c r="BAH1" s="6"/>
      <c r="BAI1" s="6"/>
      <c r="BAJ1" s="6"/>
      <c r="BAK1" s="6"/>
      <c r="BAL1" s="6"/>
      <c r="BAM1" s="6"/>
      <c r="BAN1" s="6"/>
      <c r="BAO1" s="6"/>
      <c r="BAP1" s="6"/>
      <c r="BAQ1" s="6"/>
      <c r="BAR1" s="6"/>
      <c r="BAS1" s="6"/>
      <c r="BAT1" s="6"/>
      <c r="BAU1" s="6"/>
      <c r="BAV1" s="6"/>
      <c r="BAW1" s="6"/>
      <c r="BAX1" s="6"/>
      <c r="BAY1" s="6"/>
      <c r="BAZ1" s="6"/>
      <c r="BBA1" s="6"/>
      <c r="BBB1" s="6"/>
      <c r="BBC1" s="6"/>
      <c r="BBD1" s="6"/>
      <c r="BBE1" s="6"/>
      <c r="BBF1" s="6"/>
      <c r="BBG1" s="6"/>
      <c r="BBH1" s="6"/>
      <c r="BBI1" s="6"/>
      <c r="BBJ1" s="6"/>
      <c r="BBK1" s="6"/>
      <c r="BBL1" s="6"/>
      <c r="BBM1" s="6"/>
      <c r="BBN1" s="6"/>
      <c r="BBO1" s="6"/>
      <c r="BBP1" s="6"/>
      <c r="BBQ1" s="6"/>
      <c r="BBR1" s="6"/>
      <c r="BBS1" s="6"/>
      <c r="BBT1" s="6"/>
      <c r="BBU1" s="6"/>
      <c r="BBV1" s="6"/>
      <c r="BBW1" s="6"/>
      <c r="BBX1" s="6"/>
      <c r="BBY1" s="6"/>
      <c r="BBZ1" s="6"/>
      <c r="BCA1" s="6"/>
      <c r="BCB1" s="6"/>
      <c r="BCC1" s="6"/>
      <c r="BCD1" s="6"/>
      <c r="BCE1" s="6"/>
      <c r="BCF1" s="6"/>
      <c r="BCG1" s="6"/>
      <c r="BCH1" s="6"/>
      <c r="BCI1" s="6"/>
      <c r="BCJ1" s="6"/>
      <c r="BCK1" s="6"/>
      <c r="BCL1" s="6"/>
      <c r="BCM1" s="6"/>
      <c r="BCN1" s="6"/>
      <c r="BCO1" s="6"/>
      <c r="BCP1" s="6"/>
      <c r="BCQ1" s="6"/>
      <c r="BCR1" s="6"/>
      <c r="BCS1" s="6"/>
      <c r="BCT1" s="6"/>
      <c r="BCU1" s="6"/>
      <c r="BCV1" s="6"/>
      <c r="BCW1" s="6"/>
      <c r="BCX1" s="6"/>
      <c r="BCY1" s="6"/>
      <c r="BCZ1" s="6"/>
      <c r="BDA1" s="6"/>
      <c r="BDB1" s="6"/>
      <c r="BDC1" s="6"/>
      <c r="BDD1" s="6"/>
      <c r="BDE1" s="6"/>
      <c r="BDF1" s="6"/>
      <c r="BDG1" s="6"/>
      <c r="BDH1" s="6"/>
      <c r="BDI1" s="6"/>
      <c r="BDJ1" s="6"/>
      <c r="BDK1" s="6"/>
      <c r="BDL1" s="6"/>
      <c r="BDM1" s="6"/>
      <c r="BDN1" s="6"/>
      <c r="BDO1" s="6"/>
      <c r="BDP1" s="6"/>
      <c r="BDQ1" s="6"/>
      <c r="BDR1" s="6"/>
      <c r="BDS1" s="6"/>
      <c r="BDT1" s="6"/>
      <c r="BDU1" s="6"/>
      <c r="BDV1" s="6"/>
      <c r="BDW1" s="6"/>
      <c r="BDX1" s="6"/>
      <c r="BDY1" s="6"/>
      <c r="BDZ1" s="6"/>
      <c r="BEA1" s="6"/>
      <c r="BEB1" s="6"/>
      <c r="BEC1" s="6"/>
      <c r="BED1" s="6"/>
      <c r="BEE1" s="6"/>
      <c r="BEF1" s="6"/>
      <c r="BEG1" s="6"/>
      <c r="BEH1" s="6"/>
      <c r="BEI1" s="6"/>
      <c r="BEJ1" s="6"/>
      <c r="BEK1" s="6"/>
      <c r="BEL1" s="6"/>
      <c r="BEM1" s="6"/>
      <c r="BEN1" s="6"/>
      <c r="BEO1" s="6"/>
      <c r="BEP1" s="6"/>
      <c r="BEQ1" s="6"/>
      <c r="BER1" s="6"/>
      <c r="BES1" s="6"/>
      <c r="BET1" s="6"/>
      <c r="BEU1" s="6"/>
      <c r="BEV1" s="6"/>
      <c r="BEW1" s="6"/>
      <c r="BEX1" s="6"/>
      <c r="BEY1" s="6"/>
      <c r="BEZ1" s="6"/>
      <c r="BFA1" s="6"/>
      <c r="BFB1" s="6"/>
      <c r="BFC1" s="6"/>
      <c r="BFD1" s="6"/>
      <c r="BFE1" s="6"/>
      <c r="BFF1" s="6"/>
      <c r="BFG1" s="6"/>
      <c r="BFH1" s="6"/>
      <c r="BFI1" s="6"/>
      <c r="BFJ1" s="6"/>
      <c r="BFK1" s="6"/>
      <c r="BFL1" s="6"/>
      <c r="BFM1" s="6"/>
      <c r="BFN1" s="6"/>
      <c r="BFO1" s="6"/>
      <c r="BFP1" s="6"/>
      <c r="BFQ1" s="6"/>
      <c r="BFR1" s="6"/>
      <c r="BFS1" s="6"/>
      <c r="BFT1" s="6"/>
      <c r="BFU1" s="6"/>
      <c r="BFV1" s="6"/>
      <c r="BFW1" s="6"/>
      <c r="BFX1" s="6"/>
      <c r="BFY1" s="6"/>
      <c r="BFZ1" s="6"/>
      <c r="BGA1" s="6"/>
      <c r="BGB1" s="6"/>
      <c r="BGC1" s="6"/>
      <c r="BGD1" s="6"/>
      <c r="BGE1" s="6"/>
      <c r="BGF1" s="6"/>
      <c r="BGG1" s="6"/>
      <c r="BGH1" s="6"/>
      <c r="BGI1" s="6"/>
      <c r="BGJ1" s="6"/>
      <c r="BGK1" s="6"/>
      <c r="BGL1" s="6"/>
      <c r="BGM1" s="6"/>
      <c r="BGN1" s="6"/>
      <c r="BGO1" s="6"/>
      <c r="BGP1" s="6"/>
      <c r="BGQ1" s="6"/>
      <c r="BGR1" s="6"/>
      <c r="BGS1" s="6"/>
      <c r="BGT1" s="6"/>
      <c r="BGU1" s="6"/>
      <c r="BGV1" s="6"/>
      <c r="BGW1" s="6"/>
      <c r="BGX1" s="6"/>
      <c r="BGY1" s="6"/>
      <c r="BGZ1" s="6"/>
      <c r="BHA1" s="6"/>
      <c r="BHB1" s="6"/>
      <c r="BHC1" s="6"/>
      <c r="BHD1" s="6"/>
      <c r="BHE1" s="6"/>
      <c r="BHF1" s="6"/>
      <c r="BHG1" s="6"/>
      <c r="BHH1" s="6"/>
      <c r="BHI1" s="6"/>
      <c r="BHJ1" s="6"/>
      <c r="BHK1" s="6"/>
      <c r="BHL1" s="6"/>
      <c r="BHM1" s="6"/>
      <c r="BHN1" s="6"/>
      <c r="BHO1" s="6"/>
      <c r="BHP1" s="6"/>
      <c r="BHQ1" s="6"/>
      <c r="BHR1" s="6"/>
      <c r="BHS1" s="6"/>
      <c r="BHT1" s="6"/>
      <c r="BHU1" s="6"/>
      <c r="BHV1" s="6"/>
      <c r="BHW1" s="6"/>
      <c r="BHX1" s="6"/>
      <c r="BHY1" s="6"/>
      <c r="BHZ1" s="6"/>
      <c r="BIA1" s="6"/>
      <c r="BIB1" s="6"/>
      <c r="BIC1" s="6"/>
      <c r="BID1" s="6"/>
      <c r="BIE1" s="6"/>
      <c r="BIF1" s="6"/>
      <c r="BIG1" s="6"/>
      <c r="BIH1" s="6"/>
      <c r="BII1" s="6"/>
      <c r="BIJ1" s="6"/>
      <c r="BIK1" s="6"/>
      <c r="BIL1" s="6"/>
      <c r="BIM1" s="6"/>
      <c r="BIN1" s="6"/>
      <c r="BIO1" s="6"/>
      <c r="BIP1" s="6"/>
      <c r="BIQ1" s="6"/>
      <c r="BIR1" s="6"/>
      <c r="BIS1" s="6"/>
      <c r="BIT1" s="6"/>
      <c r="BIU1" s="6"/>
      <c r="BIV1" s="6"/>
      <c r="BIW1" s="6"/>
      <c r="BIX1" s="6"/>
      <c r="BIY1" s="6"/>
      <c r="BIZ1" s="6"/>
      <c r="BJA1" s="6"/>
      <c r="BJB1" s="6"/>
      <c r="BJC1" s="6"/>
      <c r="BJD1" s="6"/>
      <c r="BJE1" s="6"/>
      <c r="BJF1" s="6"/>
      <c r="BJG1" s="6"/>
      <c r="BJH1" s="6"/>
      <c r="BJI1" s="6"/>
      <c r="BJJ1" s="6"/>
      <c r="BJK1" s="6"/>
      <c r="BJL1" s="6"/>
    </row>
    <row r="2" spans="1:1624" s="9" customFormat="1" ht="30.75" customHeight="1" x14ac:dyDescent="0.25">
      <c r="A2" s="66" t="s">
        <v>1941</v>
      </c>
      <c r="B2" s="117" t="s">
        <v>3006</v>
      </c>
      <c r="C2" s="118" t="s">
        <v>14</v>
      </c>
      <c r="D2" s="119" t="s">
        <v>2839</v>
      </c>
      <c r="E2" s="120" t="s">
        <v>1</v>
      </c>
      <c r="F2" s="121" t="s">
        <v>1939</v>
      </c>
      <c r="G2" s="120" t="s">
        <v>1938</v>
      </c>
      <c r="H2" s="120" t="s">
        <v>1937</v>
      </c>
      <c r="I2" s="120" t="s">
        <v>1936</v>
      </c>
      <c r="J2" s="120" t="s">
        <v>558</v>
      </c>
      <c r="K2" s="122" t="s">
        <v>501</v>
      </c>
      <c r="L2" s="122" t="s">
        <v>12</v>
      </c>
      <c r="M2" s="123" t="s">
        <v>3024</v>
      </c>
      <c r="N2" s="67" t="s">
        <v>2838</v>
      </c>
      <c r="O2" s="68" t="s">
        <v>3025</v>
      </c>
      <c r="P2" s="69" t="s">
        <v>3002</v>
      </c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  <c r="IV2" s="8"/>
      <c r="IW2" s="8"/>
      <c r="IX2" s="8"/>
      <c r="IY2" s="8"/>
      <c r="IZ2" s="8"/>
      <c r="JA2" s="8"/>
      <c r="JB2" s="8"/>
      <c r="JC2" s="8"/>
      <c r="JD2" s="8"/>
      <c r="JE2" s="8"/>
      <c r="JF2" s="8"/>
      <c r="JG2" s="8"/>
      <c r="JH2" s="8"/>
      <c r="JI2" s="8"/>
      <c r="JJ2" s="8"/>
      <c r="JK2" s="8"/>
      <c r="JL2" s="8"/>
      <c r="JM2" s="8"/>
      <c r="JN2" s="8"/>
      <c r="JO2" s="8"/>
      <c r="JP2" s="8"/>
      <c r="JQ2" s="8"/>
      <c r="JR2" s="8"/>
      <c r="JS2" s="8"/>
      <c r="JT2" s="8"/>
      <c r="JU2" s="8"/>
      <c r="JV2" s="8"/>
      <c r="JW2" s="8"/>
      <c r="JX2" s="8"/>
      <c r="JY2" s="8"/>
      <c r="JZ2" s="8"/>
      <c r="KA2" s="8"/>
      <c r="KB2" s="8"/>
      <c r="KC2" s="8"/>
      <c r="KD2" s="8"/>
      <c r="KE2" s="8"/>
      <c r="KF2" s="8"/>
      <c r="KG2" s="8"/>
      <c r="KH2" s="8"/>
      <c r="KI2" s="8"/>
      <c r="KJ2" s="8"/>
      <c r="KK2" s="8"/>
      <c r="KL2" s="8"/>
      <c r="KM2" s="8"/>
      <c r="KN2" s="8"/>
      <c r="KO2" s="8"/>
      <c r="KP2" s="8"/>
      <c r="KQ2" s="8"/>
      <c r="KR2" s="8"/>
      <c r="KS2" s="8"/>
      <c r="KT2" s="8"/>
      <c r="KU2" s="8"/>
      <c r="KV2" s="8"/>
      <c r="KW2" s="8"/>
      <c r="KX2" s="8"/>
      <c r="KY2" s="8"/>
      <c r="KZ2" s="8"/>
      <c r="LA2" s="8"/>
      <c r="LB2" s="8"/>
      <c r="LC2" s="8"/>
      <c r="LD2" s="8"/>
      <c r="LE2" s="8"/>
      <c r="LF2" s="8"/>
      <c r="LG2" s="8"/>
      <c r="LH2" s="8"/>
      <c r="LI2" s="8"/>
      <c r="LJ2" s="8"/>
      <c r="LK2" s="8"/>
      <c r="LL2" s="8"/>
      <c r="LM2" s="8"/>
      <c r="LN2" s="8"/>
      <c r="LO2" s="8"/>
      <c r="LP2" s="8"/>
      <c r="LQ2" s="8"/>
      <c r="LR2" s="8"/>
      <c r="LS2" s="8"/>
      <c r="LT2" s="8"/>
      <c r="LU2" s="8"/>
      <c r="LV2" s="8"/>
      <c r="LW2" s="8"/>
      <c r="LX2" s="8"/>
      <c r="LY2" s="8"/>
      <c r="LZ2" s="8"/>
      <c r="MA2" s="8"/>
      <c r="MB2" s="8"/>
      <c r="MC2" s="8"/>
      <c r="MD2" s="8"/>
      <c r="ME2" s="8"/>
      <c r="MF2" s="8"/>
      <c r="MG2" s="8"/>
      <c r="MH2" s="8"/>
      <c r="MI2" s="8"/>
      <c r="MJ2" s="8"/>
      <c r="MK2" s="8"/>
      <c r="ML2" s="8"/>
      <c r="MM2" s="8"/>
      <c r="MN2" s="8"/>
      <c r="MO2" s="8"/>
      <c r="MP2" s="8"/>
      <c r="MQ2" s="8"/>
      <c r="MR2" s="8"/>
      <c r="MS2" s="8"/>
      <c r="MT2" s="8"/>
      <c r="MU2" s="8"/>
      <c r="MV2" s="8"/>
      <c r="MW2" s="8"/>
      <c r="MX2" s="8"/>
      <c r="MY2" s="8"/>
      <c r="MZ2" s="8"/>
      <c r="NA2" s="8"/>
      <c r="NB2" s="8"/>
      <c r="NC2" s="8"/>
      <c r="ND2" s="8"/>
      <c r="NE2" s="8"/>
      <c r="NF2" s="8"/>
      <c r="NG2" s="8"/>
      <c r="NH2" s="8"/>
      <c r="NI2" s="8"/>
      <c r="NJ2" s="8"/>
      <c r="NK2" s="8"/>
      <c r="NL2" s="8"/>
      <c r="NM2" s="8"/>
      <c r="NN2" s="8"/>
      <c r="NO2" s="8"/>
      <c r="NP2" s="8"/>
      <c r="NQ2" s="8"/>
      <c r="NR2" s="8"/>
      <c r="NS2" s="8"/>
      <c r="NT2" s="8"/>
      <c r="NU2" s="8"/>
      <c r="NV2" s="8"/>
      <c r="NW2" s="8"/>
      <c r="NX2" s="8"/>
      <c r="NY2" s="8"/>
      <c r="NZ2" s="8"/>
      <c r="OA2" s="8"/>
      <c r="OB2" s="8"/>
      <c r="OC2" s="8"/>
      <c r="OD2" s="8"/>
      <c r="OE2" s="8"/>
      <c r="OF2" s="8"/>
      <c r="OG2" s="8"/>
      <c r="OH2" s="8"/>
      <c r="OI2" s="8"/>
      <c r="OJ2" s="8"/>
      <c r="OK2" s="8"/>
      <c r="OL2" s="8"/>
      <c r="OM2" s="8"/>
      <c r="ON2" s="8"/>
      <c r="OO2" s="8"/>
      <c r="OP2" s="8"/>
      <c r="OQ2" s="8"/>
      <c r="OR2" s="8"/>
      <c r="OS2" s="8"/>
      <c r="OT2" s="8"/>
      <c r="OU2" s="8"/>
      <c r="OV2" s="8"/>
      <c r="OW2" s="8"/>
      <c r="OX2" s="8"/>
      <c r="OY2" s="8"/>
      <c r="OZ2" s="8"/>
      <c r="PA2" s="8"/>
      <c r="PB2" s="8"/>
      <c r="PC2" s="8"/>
      <c r="PD2" s="8"/>
      <c r="PE2" s="8"/>
      <c r="PF2" s="8"/>
      <c r="PG2" s="8"/>
      <c r="PH2" s="8"/>
      <c r="PI2" s="8"/>
      <c r="PJ2" s="8"/>
      <c r="PK2" s="8"/>
      <c r="PL2" s="8"/>
      <c r="PM2" s="8"/>
      <c r="PN2" s="8"/>
      <c r="PO2" s="8"/>
      <c r="PP2" s="8"/>
      <c r="PQ2" s="8"/>
      <c r="PR2" s="8"/>
      <c r="PS2" s="8"/>
      <c r="PT2" s="8"/>
      <c r="PU2" s="8"/>
      <c r="PV2" s="8"/>
      <c r="PW2" s="8"/>
      <c r="PX2" s="8"/>
      <c r="PY2" s="8"/>
      <c r="PZ2" s="8"/>
      <c r="QA2" s="8"/>
      <c r="QB2" s="8"/>
      <c r="QC2" s="8"/>
      <c r="QD2" s="8"/>
      <c r="QE2" s="8"/>
      <c r="QF2" s="8"/>
      <c r="QG2" s="8"/>
      <c r="QH2" s="8"/>
      <c r="QI2" s="8"/>
      <c r="QJ2" s="8"/>
      <c r="QK2" s="8"/>
      <c r="QL2" s="8"/>
      <c r="QM2" s="8"/>
      <c r="QN2" s="8"/>
      <c r="QO2" s="8"/>
      <c r="QP2" s="8"/>
      <c r="QQ2" s="8"/>
      <c r="QR2" s="8"/>
      <c r="QS2" s="8"/>
      <c r="QT2" s="8"/>
      <c r="QU2" s="8"/>
      <c r="QV2" s="8"/>
      <c r="QW2" s="8"/>
      <c r="QX2" s="8"/>
      <c r="QY2" s="8"/>
      <c r="QZ2" s="8"/>
      <c r="RA2" s="8"/>
      <c r="RB2" s="8"/>
      <c r="RC2" s="8"/>
      <c r="RD2" s="8"/>
      <c r="RE2" s="8"/>
      <c r="RF2" s="8"/>
      <c r="RG2" s="8"/>
      <c r="RH2" s="8"/>
      <c r="RI2" s="8"/>
      <c r="RJ2" s="8"/>
      <c r="RK2" s="8"/>
      <c r="RL2" s="8"/>
      <c r="RM2" s="8"/>
      <c r="RN2" s="8"/>
      <c r="RO2" s="8"/>
      <c r="RP2" s="8"/>
      <c r="RQ2" s="8"/>
      <c r="RR2" s="8"/>
      <c r="RS2" s="8"/>
      <c r="RT2" s="8"/>
      <c r="RU2" s="8"/>
      <c r="RV2" s="8"/>
      <c r="RW2" s="8"/>
      <c r="RX2" s="8"/>
      <c r="RY2" s="8"/>
      <c r="RZ2" s="8"/>
      <c r="SA2" s="8"/>
      <c r="SB2" s="8"/>
      <c r="SC2" s="8"/>
      <c r="SD2" s="8"/>
      <c r="SE2" s="8"/>
      <c r="SF2" s="8"/>
      <c r="SG2" s="8"/>
      <c r="SH2" s="8"/>
      <c r="SI2" s="8"/>
      <c r="SJ2" s="8"/>
      <c r="SK2" s="8"/>
      <c r="SL2" s="8"/>
      <c r="SM2" s="8"/>
      <c r="SN2" s="8"/>
      <c r="SO2" s="8"/>
      <c r="SP2" s="8"/>
      <c r="SQ2" s="8"/>
      <c r="SR2" s="8"/>
      <c r="SS2" s="8"/>
      <c r="ST2" s="8"/>
      <c r="SU2" s="8"/>
      <c r="SV2" s="8"/>
      <c r="SW2" s="8"/>
      <c r="SX2" s="8"/>
      <c r="SY2" s="8"/>
      <c r="SZ2" s="8"/>
      <c r="TA2" s="8"/>
      <c r="TB2" s="8"/>
      <c r="TC2" s="8"/>
      <c r="TD2" s="8"/>
      <c r="TE2" s="8"/>
      <c r="TF2" s="8"/>
      <c r="TG2" s="8"/>
      <c r="TH2" s="8"/>
      <c r="TI2" s="8"/>
      <c r="TJ2" s="8"/>
      <c r="TK2" s="8"/>
      <c r="TL2" s="8"/>
      <c r="TM2" s="8"/>
      <c r="TN2" s="8"/>
      <c r="TO2" s="8"/>
      <c r="TP2" s="8"/>
      <c r="TQ2" s="8"/>
      <c r="TR2" s="8"/>
      <c r="TS2" s="8"/>
      <c r="TT2" s="8"/>
      <c r="TU2" s="8"/>
      <c r="TV2" s="8"/>
      <c r="TW2" s="8"/>
      <c r="TX2" s="8"/>
      <c r="TY2" s="8"/>
      <c r="TZ2" s="8"/>
      <c r="UA2" s="8"/>
      <c r="UB2" s="8"/>
      <c r="UC2" s="8"/>
      <c r="UD2" s="8"/>
      <c r="UE2" s="8"/>
      <c r="UF2" s="8"/>
      <c r="UG2" s="8"/>
      <c r="UH2" s="8"/>
      <c r="UI2" s="8"/>
      <c r="UJ2" s="8"/>
      <c r="UK2" s="8"/>
      <c r="UL2" s="8"/>
      <c r="UM2" s="8"/>
      <c r="UN2" s="8"/>
      <c r="UO2" s="8"/>
      <c r="UP2" s="8"/>
      <c r="UQ2" s="8"/>
      <c r="UR2" s="8"/>
      <c r="US2" s="8"/>
      <c r="UT2" s="8"/>
      <c r="UU2" s="8"/>
      <c r="UV2" s="8"/>
      <c r="UW2" s="8"/>
      <c r="UX2" s="8"/>
      <c r="UY2" s="8"/>
      <c r="UZ2" s="8"/>
      <c r="VA2" s="8"/>
      <c r="VB2" s="8"/>
      <c r="VC2" s="8"/>
      <c r="VD2" s="8"/>
      <c r="VE2" s="8"/>
      <c r="VF2" s="8"/>
      <c r="VG2" s="8"/>
      <c r="VH2" s="8"/>
      <c r="VI2" s="8"/>
      <c r="VJ2" s="8"/>
      <c r="VK2" s="8"/>
      <c r="VL2" s="8"/>
      <c r="VM2" s="8"/>
      <c r="VN2" s="8"/>
      <c r="VO2" s="8"/>
      <c r="VP2" s="8"/>
      <c r="VQ2" s="8"/>
      <c r="VR2" s="8"/>
      <c r="VS2" s="8"/>
      <c r="VT2" s="8"/>
      <c r="VU2" s="8"/>
      <c r="VV2" s="8"/>
      <c r="VW2" s="8"/>
      <c r="VX2" s="8"/>
      <c r="VY2" s="8"/>
      <c r="VZ2" s="8"/>
      <c r="WA2" s="8"/>
      <c r="WB2" s="8"/>
      <c r="WC2" s="8"/>
      <c r="WD2" s="8"/>
      <c r="WE2" s="8"/>
      <c r="WF2" s="8"/>
      <c r="WG2" s="8"/>
      <c r="WH2" s="8"/>
      <c r="WI2" s="8"/>
      <c r="WJ2" s="8"/>
      <c r="WK2" s="8"/>
      <c r="WL2" s="8"/>
      <c r="WM2" s="8"/>
      <c r="WN2" s="8"/>
      <c r="WO2" s="8"/>
      <c r="WP2" s="8"/>
      <c r="WQ2" s="8"/>
      <c r="WR2" s="8"/>
      <c r="WS2" s="8"/>
      <c r="WT2" s="8"/>
      <c r="WU2" s="8"/>
      <c r="WV2" s="8"/>
      <c r="WW2" s="8"/>
      <c r="WX2" s="8"/>
      <c r="WY2" s="8"/>
      <c r="WZ2" s="8"/>
      <c r="XA2" s="8"/>
      <c r="XB2" s="8"/>
      <c r="XC2" s="8"/>
      <c r="XD2" s="8"/>
      <c r="XE2" s="8"/>
      <c r="XF2" s="8"/>
      <c r="XG2" s="8"/>
      <c r="XH2" s="8"/>
      <c r="XI2" s="8"/>
      <c r="XJ2" s="8"/>
      <c r="XK2" s="8"/>
      <c r="XL2" s="8"/>
      <c r="XM2" s="8"/>
      <c r="XN2" s="8"/>
      <c r="XO2" s="8"/>
      <c r="XP2" s="8"/>
      <c r="XQ2" s="8"/>
      <c r="XR2" s="8"/>
      <c r="XS2" s="8"/>
      <c r="XT2" s="8"/>
      <c r="XU2" s="8"/>
      <c r="XV2" s="8"/>
      <c r="XW2" s="8"/>
      <c r="XX2" s="8"/>
      <c r="XY2" s="8"/>
      <c r="XZ2" s="8"/>
      <c r="YA2" s="8"/>
      <c r="YB2" s="8"/>
      <c r="YC2" s="8"/>
      <c r="YD2" s="8"/>
      <c r="YE2" s="8"/>
      <c r="YF2" s="8"/>
      <c r="YG2" s="8"/>
      <c r="YH2" s="8"/>
      <c r="YI2" s="8"/>
      <c r="YJ2" s="8"/>
      <c r="YK2" s="8"/>
      <c r="YL2" s="8"/>
      <c r="YM2" s="8"/>
      <c r="YN2" s="8"/>
      <c r="YO2" s="8"/>
      <c r="YP2" s="8"/>
      <c r="YQ2" s="8"/>
      <c r="YR2" s="8"/>
      <c r="YS2" s="8"/>
      <c r="YT2" s="8"/>
      <c r="YU2" s="8"/>
      <c r="YV2" s="8"/>
      <c r="YW2" s="8"/>
      <c r="YX2" s="8"/>
      <c r="YY2" s="8"/>
      <c r="YZ2" s="8"/>
      <c r="ZA2" s="8"/>
      <c r="ZB2" s="8"/>
      <c r="ZC2" s="8"/>
      <c r="ZD2" s="8"/>
      <c r="ZE2" s="8"/>
      <c r="ZF2" s="8"/>
      <c r="ZG2" s="8"/>
      <c r="ZH2" s="8"/>
      <c r="ZI2" s="8"/>
      <c r="ZJ2" s="8"/>
      <c r="ZK2" s="8"/>
      <c r="ZL2" s="8"/>
      <c r="ZM2" s="8"/>
      <c r="ZN2" s="8"/>
      <c r="ZO2" s="8"/>
      <c r="ZP2" s="8"/>
      <c r="ZQ2" s="8"/>
      <c r="ZR2" s="8"/>
      <c r="ZS2" s="8"/>
      <c r="ZT2" s="8"/>
      <c r="ZU2" s="8"/>
      <c r="ZV2" s="8"/>
      <c r="ZW2" s="8"/>
      <c r="ZX2" s="8"/>
      <c r="ZY2" s="8"/>
      <c r="ZZ2" s="8"/>
      <c r="AAA2" s="8"/>
      <c r="AAB2" s="8"/>
      <c r="AAC2" s="8"/>
      <c r="AAD2" s="8"/>
      <c r="AAE2" s="8"/>
      <c r="AAF2" s="8"/>
      <c r="AAG2" s="8"/>
      <c r="AAH2" s="8"/>
      <c r="AAI2" s="8"/>
      <c r="AAJ2" s="8"/>
      <c r="AAK2" s="8"/>
      <c r="AAL2" s="8"/>
      <c r="AAM2" s="8"/>
      <c r="AAN2" s="8"/>
      <c r="AAO2" s="8"/>
      <c r="AAP2" s="8"/>
      <c r="AAQ2" s="8"/>
      <c r="AAR2" s="8"/>
      <c r="AAS2" s="8"/>
      <c r="AAT2" s="8"/>
      <c r="AAU2" s="8"/>
      <c r="AAV2" s="8"/>
      <c r="AAW2" s="8"/>
      <c r="AAX2" s="8"/>
      <c r="AAY2" s="8"/>
      <c r="AAZ2" s="8"/>
      <c r="ABA2" s="8"/>
      <c r="ABB2" s="8"/>
      <c r="ABC2" s="8"/>
      <c r="ABD2" s="8"/>
      <c r="ABE2" s="8"/>
      <c r="ABF2" s="8"/>
      <c r="ABG2" s="8"/>
      <c r="ABH2" s="8"/>
      <c r="ABI2" s="8"/>
      <c r="ABJ2" s="8"/>
      <c r="ABK2" s="8"/>
      <c r="ABL2" s="8"/>
      <c r="ABM2" s="8"/>
      <c r="ABN2" s="8"/>
      <c r="ABO2" s="8"/>
      <c r="ABP2" s="8"/>
      <c r="ABQ2" s="8"/>
      <c r="ABR2" s="8"/>
      <c r="ABS2" s="8"/>
      <c r="ABT2" s="8"/>
      <c r="ABU2" s="8"/>
      <c r="ABV2" s="8"/>
      <c r="ABW2" s="8"/>
      <c r="ABX2" s="8"/>
      <c r="ABY2" s="8"/>
      <c r="ABZ2" s="8"/>
      <c r="ACA2" s="8"/>
      <c r="ACB2" s="8"/>
      <c r="ACC2" s="8"/>
      <c r="ACD2" s="8"/>
      <c r="ACE2" s="8"/>
      <c r="ACF2" s="8"/>
      <c r="ACG2" s="8"/>
      <c r="ACH2" s="8"/>
      <c r="ACI2" s="8"/>
      <c r="ACJ2" s="8"/>
      <c r="ACK2" s="8"/>
      <c r="ACL2" s="8"/>
      <c r="ACM2" s="8"/>
      <c r="ACN2" s="8"/>
      <c r="ACO2" s="8"/>
      <c r="ACP2" s="8"/>
      <c r="ACQ2" s="8"/>
      <c r="ACR2" s="8"/>
      <c r="ACS2" s="8"/>
      <c r="ACT2" s="8"/>
      <c r="ACU2" s="8"/>
      <c r="ACV2" s="8"/>
      <c r="ACW2" s="8"/>
      <c r="ACX2" s="8"/>
      <c r="ACY2" s="8"/>
      <c r="ACZ2" s="8"/>
      <c r="ADA2" s="8"/>
      <c r="ADB2" s="8"/>
      <c r="ADC2" s="8"/>
      <c r="ADD2" s="8"/>
      <c r="ADE2" s="8"/>
      <c r="ADF2" s="8"/>
      <c r="ADG2" s="8"/>
      <c r="ADH2" s="8"/>
      <c r="ADI2" s="8"/>
      <c r="ADJ2" s="8"/>
      <c r="ADK2" s="8"/>
      <c r="ADL2" s="8"/>
      <c r="ADM2" s="8"/>
      <c r="ADN2" s="8"/>
      <c r="ADO2" s="8"/>
      <c r="ADP2" s="8"/>
      <c r="ADQ2" s="8"/>
      <c r="ADR2" s="8"/>
      <c r="ADS2" s="8"/>
      <c r="ADT2" s="8"/>
      <c r="ADU2" s="8"/>
      <c r="ADV2" s="8"/>
      <c r="ADW2" s="8"/>
      <c r="ADX2" s="8"/>
      <c r="ADY2" s="8"/>
      <c r="ADZ2" s="8"/>
      <c r="AEA2" s="8"/>
      <c r="AEB2" s="8"/>
      <c r="AEC2" s="8"/>
      <c r="AED2" s="8"/>
      <c r="AEE2" s="8"/>
      <c r="AEF2" s="8"/>
      <c r="AEG2" s="8"/>
      <c r="AEH2" s="8"/>
      <c r="AEI2" s="8"/>
      <c r="AEJ2" s="8"/>
      <c r="AEK2" s="8"/>
      <c r="AEL2" s="8"/>
      <c r="AEM2" s="8"/>
      <c r="AEN2" s="8"/>
      <c r="AEO2" s="8"/>
      <c r="AEP2" s="8"/>
      <c r="AEQ2" s="8"/>
      <c r="AER2" s="8"/>
      <c r="AES2" s="8"/>
      <c r="AET2" s="8"/>
      <c r="AEU2" s="8"/>
      <c r="AEV2" s="8"/>
      <c r="AEW2" s="8"/>
      <c r="AEX2" s="8"/>
      <c r="AEY2" s="8"/>
      <c r="AEZ2" s="8"/>
      <c r="AFA2" s="8"/>
      <c r="AFB2" s="8"/>
      <c r="AFC2" s="8"/>
      <c r="AFD2" s="8"/>
      <c r="AFE2" s="8"/>
      <c r="AFF2" s="8"/>
      <c r="AFG2" s="8"/>
      <c r="AFH2" s="8"/>
      <c r="AFI2" s="8"/>
      <c r="AFJ2" s="8"/>
      <c r="AFK2" s="8"/>
      <c r="AFL2" s="8"/>
      <c r="AFM2" s="8"/>
      <c r="AFN2" s="8"/>
      <c r="AFO2" s="8"/>
      <c r="AFP2" s="8"/>
      <c r="AFQ2" s="8"/>
      <c r="AFR2" s="8"/>
      <c r="AFS2" s="8"/>
      <c r="AFT2" s="8"/>
      <c r="AFU2" s="8"/>
      <c r="AFV2" s="8"/>
      <c r="AFW2" s="8"/>
      <c r="AFX2" s="8"/>
      <c r="AFY2" s="8"/>
      <c r="AFZ2" s="8"/>
      <c r="AGA2" s="8"/>
      <c r="AGB2" s="8"/>
      <c r="AGC2" s="8"/>
      <c r="AGD2" s="8"/>
      <c r="AGE2" s="8"/>
      <c r="AGF2" s="8"/>
      <c r="AGG2" s="8"/>
      <c r="AGH2" s="8"/>
      <c r="AGI2" s="8"/>
      <c r="AGJ2" s="8"/>
      <c r="AGK2" s="8"/>
      <c r="AGL2" s="8"/>
      <c r="AGM2" s="8"/>
      <c r="AGN2" s="8"/>
      <c r="AGO2" s="8"/>
      <c r="AGP2" s="8"/>
      <c r="AGQ2" s="8"/>
      <c r="AGR2" s="8"/>
      <c r="AGS2" s="8"/>
      <c r="AGT2" s="8"/>
      <c r="AGU2" s="8"/>
      <c r="AGV2" s="8"/>
      <c r="AGW2" s="8"/>
      <c r="AGX2" s="8"/>
      <c r="AGY2" s="8"/>
      <c r="AGZ2" s="8"/>
      <c r="AHA2" s="8"/>
      <c r="AHB2" s="8"/>
      <c r="AHC2" s="8"/>
      <c r="AHD2" s="8"/>
      <c r="AHE2" s="8"/>
      <c r="AHF2" s="8"/>
      <c r="AHG2" s="8"/>
      <c r="AHH2" s="8"/>
      <c r="AHI2" s="8"/>
      <c r="AHJ2" s="8"/>
      <c r="AHK2" s="8"/>
      <c r="AHL2" s="8"/>
      <c r="AHM2" s="8"/>
      <c r="AHN2" s="8"/>
      <c r="AHO2" s="8"/>
      <c r="AHP2" s="8"/>
      <c r="AHQ2" s="8"/>
      <c r="AHR2" s="8"/>
      <c r="AHS2" s="8"/>
      <c r="AHT2" s="8"/>
      <c r="AHU2" s="8"/>
      <c r="AHV2" s="8"/>
      <c r="AHW2" s="8"/>
      <c r="AHX2" s="8"/>
      <c r="AHY2" s="8"/>
      <c r="AHZ2" s="8"/>
      <c r="AIA2" s="8"/>
      <c r="AIB2" s="8"/>
      <c r="AIC2" s="8"/>
      <c r="AID2" s="8"/>
      <c r="AIE2" s="8"/>
      <c r="AIF2" s="8"/>
      <c r="AIG2" s="8"/>
      <c r="AIH2" s="8"/>
      <c r="AII2" s="8"/>
      <c r="AIJ2" s="8"/>
      <c r="AIK2" s="8"/>
      <c r="AIL2" s="8"/>
      <c r="AIM2" s="8"/>
      <c r="AIN2" s="8"/>
      <c r="AIO2" s="8"/>
      <c r="AIP2" s="8"/>
      <c r="AIQ2" s="8"/>
      <c r="AIR2" s="8"/>
      <c r="AIS2" s="8"/>
      <c r="AIT2" s="8"/>
      <c r="AIU2" s="8"/>
      <c r="AIV2" s="8"/>
      <c r="AIW2" s="8"/>
      <c r="AIX2" s="8"/>
      <c r="AIY2" s="8"/>
      <c r="AIZ2" s="8"/>
      <c r="AJA2" s="8"/>
      <c r="AJB2" s="8"/>
      <c r="AJC2" s="8"/>
      <c r="AJD2" s="8"/>
      <c r="AJE2" s="8"/>
      <c r="AJF2" s="8"/>
      <c r="AJG2" s="8"/>
      <c r="AJH2" s="8"/>
      <c r="AJI2" s="8"/>
      <c r="AJJ2" s="8"/>
      <c r="AJK2" s="8"/>
      <c r="AJL2" s="8"/>
      <c r="AJM2" s="8"/>
      <c r="AJN2" s="8"/>
      <c r="AJO2" s="8"/>
      <c r="AJP2" s="8"/>
      <c r="AJQ2" s="8"/>
      <c r="AJR2" s="8"/>
      <c r="AJS2" s="8"/>
      <c r="AJT2" s="8"/>
      <c r="AJU2" s="8"/>
      <c r="AJV2" s="8"/>
      <c r="AJW2" s="8"/>
      <c r="AJX2" s="8"/>
      <c r="AJY2" s="8"/>
      <c r="AJZ2" s="8"/>
      <c r="AKA2" s="8"/>
      <c r="AKB2" s="8"/>
      <c r="AKC2" s="8"/>
      <c r="AKD2" s="8"/>
      <c r="AKE2" s="8"/>
      <c r="AKF2" s="8"/>
      <c r="AKG2" s="8"/>
      <c r="AKH2" s="8"/>
      <c r="AKI2" s="8"/>
      <c r="AKJ2" s="8"/>
      <c r="AKK2" s="8"/>
      <c r="AKL2" s="8"/>
      <c r="AKM2" s="8"/>
      <c r="AKN2" s="8"/>
      <c r="AKO2" s="8"/>
      <c r="AKP2" s="8"/>
      <c r="AKQ2" s="8"/>
      <c r="AKR2" s="8"/>
      <c r="AKS2" s="8"/>
      <c r="AKT2" s="8"/>
      <c r="AKU2" s="8"/>
      <c r="AKV2" s="8"/>
      <c r="AKW2" s="8"/>
      <c r="AKX2" s="8"/>
      <c r="AKY2" s="8"/>
      <c r="AKZ2" s="8"/>
      <c r="ALA2" s="8"/>
      <c r="ALB2" s="8"/>
      <c r="ALC2" s="8"/>
      <c r="ALD2" s="8"/>
      <c r="ALE2" s="8"/>
      <c r="ALF2" s="8"/>
      <c r="ALG2" s="8"/>
      <c r="ALH2" s="8"/>
      <c r="ALI2" s="8"/>
      <c r="ALJ2" s="8"/>
      <c r="ALK2" s="8"/>
      <c r="ALL2" s="8"/>
      <c r="ALM2" s="8"/>
      <c r="ALN2" s="8"/>
      <c r="ALO2" s="8"/>
      <c r="ALP2" s="8"/>
      <c r="ALQ2" s="8"/>
      <c r="ALR2" s="8"/>
      <c r="ALS2" s="8"/>
      <c r="ALT2" s="8"/>
      <c r="ALU2" s="8"/>
      <c r="ALV2" s="8"/>
      <c r="ALW2" s="8"/>
      <c r="ALX2" s="8"/>
      <c r="ALY2" s="8"/>
      <c r="ALZ2" s="8"/>
      <c r="AMA2" s="8"/>
      <c r="AMB2" s="8"/>
      <c r="AMC2" s="8"/>
      <c r="AMD2" s="8"/>
      <c r="AME2" s="8"/>
      <c r="AMF2" s="8"/>
      <c r="AMG2" s="8"/>
      <c r="AMH2" s="8"/>
      <c r="AMI2" s="8"/>
      <c r="AMJ2" s="8"/>
      <c r="AMK2" s="8"/>
      <c r="AML2" s="8"/>
      <c r="AMM2" s="8"/>
      <c r="AMN2" s="8"/>
      <c r="AMO2" s="8"/>
      <c r="AMP2" s="8"/>
      <c r="AMQ2" s="8"/>
      <c r="AMR2" s="8"/>
      <c r="AMS2" s="8"/>
      <c r="AMT2" s="8"/>
      <c r="AMU2" s="8"/>
      <c r="AMV2" s="8"/>
      <c r="AMW2" s="8"/>
      <c r="AMX2" s="8"/>
      <c r="AMY2" s="8"/>
      <c r="AMZ2" s="8"/>
      <c r="ANA2" s="8"/>
      <c r="ANB2" s="8"/>
      <c r="ANC2" s="8"/>
      <c r="AND2" s="8"/>
      <c r="ANE2" s="8"/>
      <c r="ANF2" s="8"/>
      <c r="ANG2" s="8"/>
      <c r="ANH2" s="8"/>
      <c r="ANI2" s="8"/>
      <c r="ANJ2" s="8"/>
      <c r="ANK2" s="8"/>
      <c r="ANL2" s="8"/>
      <c r="ANM2" s="8"/>
      <c r="ANN2" s="8"/>
      <c r="ANO2" s="8"/>
      <c r="ANP2" s="8"/>
      <c r="ANQ2" s="8"/>
      <c r="ANR2" s="8"/>
      <c r="ANS2" s="8"/>
      <c r="ANT2" s="8"/>
      <c r="ANU2" s="8"/>
      <c r="ANV2" s="8"/>
      <c r="ANW2" s="8"/>
      <c r="ANX2" s="8"/>
      <c r="ANY2" s="8"/>
      <c r="ANZ2" s="8"/>
      <c r="AOA2" s="8"/>
      <c r="AOB2" s="8"/>
      <c r="AOC2" s="8"/>
      <c r="AOD2" s="8"/>
      <c r="AOE2" s="8"/>
      <c r="AOF2" s="8"/>
      <c r="AOG2" s="8"/>
      <c r="AOH2" s="8"/>
      <c r="AOI2" s="8"/>
      <c r="AOJ2" s="8"/>
      <c r="AOK2" s="8"/>
      <c r="AOL2" s="8"/>
      <c r="AOM2" s="8"/>
      <c r="AON2" s="8"/>
      <c r="AOO2" s="8"/>
      <c r="AOP2" s="8"/>
      <c r="AOQ2" s="8"/>
      <c r="AOR2" s="8"/>
      <c r="AOS2" s="8"/>
      <c r="AOT2" s="8"/>
      <c r="AOU2" s="8"/>
      <c r="AOV2" s="8"/>
      <c r="AOW2" s="8"/>
      <c r="AOX2" s="8"/>
      <c r="AOY2" s="8"/>
      <c r="AOZ2" s="8"/>
      <c r="APA2" s="8"/>
      <c r="APB2" s="8"/>
      <c r="APC2" s="8"/>
      <c r="APD2" s="8"/>
      <c r="APE2" s="8"/>
      <c r="APF2" s="8"/>
      <c r="APG2" s="8"/>
      <c r="APH2" s="8"/>
      <c r="API2" s="8"/>
      <c r="APJ2" s="8"/>
      <c r="APK2" s="8"/>
      <c r="APL2" s="8"/>
      <c r="APM2" s="8"/>
      <c r="APN2" s="8"/>
      <c r="APO2" s="8"/>
      <c r="APP2" s="8"/>
      <c r="APQ2" s="8"/>
      <c r="APR2" s="8"/>
      <c r="APS2" s="8"/>
      <c r="APT2" s="8"/>
      <c r="APU2" s="8"/>
      <c r="APV2" s="8"/>
      <c r="APW2" s="8"/>
      <c r="APX2" s="8"/>
      <c r="APY2" s="8"/>
      <c r="APZ2" s="8"/>
      <c r="AQA2" s="8"/>
      <c r="AQB2" s="8"/>
      <c r="AQC2" s="8"/>
      <c r="AQD2" s="8"/>
      <c r="AQE2" s="8"/>
      <c r="AQF2" s="8"/>
      <c r="AQG2" s="8"/>
      <c r="AQH2" s="8"/>
      <c r="AQI2" s="8"/>
      <c r="AQJ2" s="8"/>
      <c r="AQK2" s="8"/>
      <c r="AQL2" s="8"/>
      <c r="AQM2" s="8"/>
      <c r="AQN2" s="8"/>
      <c r="AQO2" s="8"/>
      <c r="AQP2" s="8"/>
      <c r="AQQ2" s="8"/>
      <c r="AQR2" s="8"/>
      <c r="AQS2" s="8"/>
      <c r="AQT2" s="8"/>
      <c r="AQU2" s="8"/>
      <c r="AQV2" s="8"/>
      <c r="AQW2" s="8"/>
      <c r="AQX2" s="8"/>
      <c r="AQY2" s="8"/>
      <c r="AQZ2" s="8"/>
      <c r="ARA2" s="8"/>
      <c r="ARB2" s="8"/>
      <c r="ARC2" s="8"/>
      <c r="ARD2" s="8"/>
      <c r="ARE2" s="8"/>
      <c r="ARF2" s="8"/>
      <c r="ARG2" s="8"/>
      <c r="ARH2" s="8"/>
      <c r="ARI2" s="8"/>
      <c r="ARJ2" s="8"/>
      <c r="ARK2" s="8"/>
      <c r="ARL2" s="8"/>
      <c r="ARM2" s="8"/>
      <c r="ARN2" s="8"/>
      <c r="ARO2" s="8"/>
      <c r="ARP2" s="8"/>
      <c r="ARQ2" s="8"/>
      <c r="ARR2" s="8"/>
      <c r="ARS2" s="8"/>
      <c r="ART2" s="8"/>
      <c r="ARU2" s="8"/>
      <c r="ARV2" s="8"/>
      <c r="ARW2" s="8"/>
      <c r="ARX2" s="8"/>
      <c r="ARY2" s="8"/>
      <c r="ARZ2" s="8"/>
      <c r="ASA2" s="8"/>
      <c r="ASB2" s="8"/>
      <c r="ASC2" s="8"/>
      <c r="ASD2" s="8"/>
      <c r="ASE2" s="8"/>
      <c r="ASF2" s="8"/>
      <c r="ASG2" s="8"/>
      <c r="ASH2" s="8"/>
      <c r="ASI2" s="8"/>
      <c r="ASJ2" s="8"/>
      <c r="ASK2" s="8"/>
      <c r="ASL2" s="8"/>
      <c r="ASM2" s="8"/>
      <c r="ASN2" s="8"/>
      <c r="ASO2" s="8"/>
      <c r="ASP2" s="8"/>
      <c r="ASQ2" s="8"/>
      <c r="ASR2" s="8"/>
      <c r="ASS2" s="8"/>
      <c r="AST2" s="8"/>
      <c r="ASU2" s="8"/>
      <c r="ASV2" s="8"/>
      <c r="ASW2" s="8"/>
      <c r="ASX2" s="8"/>
      <c r="ASY2" s="8"/>
      <c r="ASZ2" s="8"/>
      <c r="ATA2" s="8"/>
      <c r="ATB2" s="8"/>
      <c r="ATC2" s="8"/>
      <c r="ATD2" s="8"/>
      <c r="ATE2" s="8"/>
      <c r="ATF2" s="8"/>
      <c r="ATG2" s="8"/>
      <c r="ATH2" s="8"/>
      <c r="ATI2" s="8"/>
      <c r="ATJ2" s="8"/>
      <c r="ATK2" s="8"/>
      <c r="ATL2" s="8"/>
      <c r="ATM2" s="8"/>
      <c r="ATN2" s="8"/>
      <c r="ATO2" s="8"/>
      <c r="ATP2" s="8"/>
      <c r="ATQ2" s="8"/>
      <c r="ATR2" s="8"/>
      <c r="ATS2" s="8"/>
      <c r="ATT2" s="8"/>
      <c r="ATU2" s="8"/>
      <c r="ATV2" s="8"/>
      <c r="ATW2" s="8"/>
      <c r="ATX2" s="8"/>
      <c r="ATY2" s="8"/>
      <c r="ATZ2" s="8"/>
      <c r="AUA2" s="8"/>
      <c r="AUB2" s="8"/>
      <c r="AUC2" s="8"/>
      <c r="AUD2" s="8"/>
      <c r="AUE2" s="8"/>
      <c r="AUF2" s="8"/>
      <c r="AUG2" s="8"/>
      <c r="AUH2" s="8"/>
      <c r="AUI2" s="8"/>
      <c r="AUJ2" s="8"/>
      <c r="AUK2" s="8"/>
      <c r="AUL2" s="8"/>
      <c r="AUM2" s="8"/>
      <c r="AUN2" s="8"/>
      <c r="AUO2" s="8"/>
      <c r="AUP2" s="8"/>
      <c r="AUQ2" s="8"/>
      <c r="AUR2" s="8"/>
      <c r="AUS2" s="8"/>
      <c r="AUT2" s="8"/>
      <c r="AUU2" s="8"/>
      <c r="AUV2" s="8"/>
      <c r="AUW2" s="8"/>
      <c r="AUX2" s="8"/>
      <c r="AUY2" s="8"/>
      <c r="AUZ2" s="8"/>
      <c r="AVA2" s="8"/>
      <c r="AVB2" s="8"/>
      <c r="AVC2" s="8"/>
      <c r="AVD2" s="8"/>
      <c r="AVE2" s="8"/>
      <c r="AVF2" s="8"/>
      <c r="AVG2" s="8"/>
      <c r="AVH2" s="8"/>
      <c r="AVI2" s="8"/>
      <c r="AVJ2" s="8"/>
      <c r="AVK2" s="8"/>
      <c r="AVL2" s="8"/>
      <c r="AVM2" s="8"/>
      <c r="AVN2" s="8"/>
      <c r="AVO2" s="8"/>
      <c r="AVP2" s="8"/>
      <c r="AVQ2" s="8"/>
      <c r="AVR2" s="8"/>
      <c r="AVS2" s="8"/>
      <c r="AVT2" s="8"/>
      <c r="AVU2" s="8"/>
      <c r="AVV2" s="8"/>
      <c r="AVW2" s="8"/>
      <c r="AVX2" s="8"/>
      <c r="AVY2" s="8"/>
      <c r="AVZ2" s="8"/>
      <c r="AWA2" s="8"/>
      <c r="AWB2" s="8"/>
      <c r="AWC2" s="8"/>
      <c r="AWD2" s="8"/>
      <c r="AWE2" s="8"/>
      <c r="AWF2" s="8"/>
      <c r="AWG2" s="8"/>
      <c r="AWH2" s="8"/>
      <c r="AWI2" s="8"/>
      <c r="AWJ2" s="8"/>
      <c r="AWK2" s="8"/>
      <c r="AWL2" s="8"/>
      <c r="AWM2" s="8"/>
      <c r="AWN2" s="8"/>
      <c r="AWO2" s="8"/>
      <c r="AWP2" s="8"/>
      <c r="AWQ2" s="8"/>
      <c r="AWR2" s="8"/>
      <c r="AWS2" s="8"/>
      <c r="AWT2" s="8"/>
      <c r="AWU2" s="8"/>
      <c r="AWV2" s="8"/>
      <c r="AWW2" s="8"/>
      <c r="AWX2" s="8"/>
      <c r="AWY2" s="8"/>
      <c r="AWZ2" s="8"/>
      <c r="AXA2" s="8"/>
      <c r="AXB2" s="8"/>
      <c r="AXC2" s="8"/>
      <c r="AXD2" s="8"/>
      <c r="AXE2" s="8"/>
      <c r="AXF2" s="8"/>
      <c r="AXG2" s="8"/>
      <c r="AXH2" s="8"/>
      <c r="AXI2" s="8"/>
      <c r="AXJ2" s="8"/>
      <c r="AXK2" s="8"/>
      <c r="AXL2" s="8"/>
      <c r="AXM2" s="8"/>
      <c r="AXN2" s="8"/>
      <c r="AXO2" s="8"/>
      <c r="AXP2" s="8"/>
      <c r="AXQ2" s="8"/>
      <c r="AXR2" s="8"/>
      <c r="AXS2" s="8"/>
      <c r="AXT2" s="8"/>
      <c r="AXU2" s="8"/>
      <c r="AXV2" s="8"/>
      <c r="AXW2" s="8"/>
      <c r="AXX2" s="8"/>
      <c r="AXY2" s="8"/>
      <c r="AXZ2" s="8"/>
      <c r="AYA2" s="8"/>
      <c r="AYB2" s="8"/>
      <c r="AYC2" s="8"/>
      <c r="AYD2" s="8"/>
      <c r="AYE2" s="8"/>
      <c r="AYF2" s="8"/>
      <c r="AYG2" s="8"/>
      <c r="AYH2" s="8"/>
      <c r="AYI2" s="8"/>
      <c r="AYJ2" s="8"/>
      <c r="AYK2" s="8"/>
      <c r="AYL2" s="8"/>
      <c r="AYM2" s="8"/>
      <c r="AYN2" s="8"/>
      <c r="AYO2" s="8"/>
      <c r="AYP2" s="8"/>
      <c r="AYQ2" s="8"/>
      <c r="AYR2" s="8"/>
      <c r="AYS2" s="8"/>
      <c r="AYT2" s="8"/>
      <c r="AYU2" s="8"/>
      <c r="AYV2" s="8"/>
      <c r="AYW2" s="8"/>
      <c r="AYX2" s="8"/>
      <c r="AYY2" s="8"/>
      <c r="AYZ2" s="8"/>
      <c r="AZA2" s="8"/>
      <c r="AZB2" s="8"/>
      <c r="AZC2" s="8"/>
      <c r="AZD2" s="8"/>
      <c r="AZE2" s="8"/>
      <c r="AZF2" s="8"/>
      <c r="AZG2" s="8"/>
      <c r="AZH2" s="8"/>
      <c r="AZI2" s="8"/>
      <c r="AZJ2" s="8"/>
      <c r="AZK2" s="8"/>
      <c r="AZL2" s="8"/>
      <c r="AZM2" s="8"/>
      <c r="AZN2" s="8"/>
      <c r="AZO2" s="8"/>
      <c r="AZP2" s="8"/>
      <c r="AZQ2" s="8"/>
      <c r="AZR2" s="8"/>
      <c r="AZS2" s="8"/>
      <c r="AZT2" s="8"/>
      <c r="AZU2" s="8"/>
      <c r="AZV2" s="8"/>
      <c r="AZW2" s="8"/>
      <c r="AZX2" s="8"/>
      <c r="AZY2" s="8"/>
      <c r="AZZ2" s="8"/>
      <c r="BAA2" s="8"/>
      <c r="BAB2" s="8"/>
      <c r="BAC2" s="8"/>
      <c r="BAD2" s="8"/>
      <c r="BAE2" s="8"/>
      <c r="BAF2" s="8"/>
      <c r="BAG2" s="8"/>
      <c r="BAH2" s="8"/>
      <c r="BAI2" s="8"/>
      <c r="BAJ2" s="8"/>
      <c r="BAK2" s="8"/>
      <c r="BAL2" s="8"/>
      <c r="BAM2" s="8"/>
      <c r="BAN2" s="8"/>
      <c r="BAO2" s="8"/>
      <c r="BAP2" s="8"/>
      <c r="BAQ2" s="8"/>
      <c r="BAR2" s="8"/>
      <c r="BAS2" s="8"/>
      <c r="BAT2" s="8"/>
      <c r="BAU2" s="8"/>
      <c r="BAV2" s="8"/>
      <c r="BAW2" s="8"/>
      <c r="BAX2" s="8"/>
      <c r="BAY2" s="8"/>
      <c r="BAZ2" s="8"/>
      <c r="BBA2" s="8"/>
      <c r="BBB2" s="8"/>
      <c r="BBC2" s="8"/>
      <c r="BBD2" s="8"/>
      <c r="BBE2" s="8"/>
      <c r="BBF2" s="8"/>
      <c r="BBG2" s="8"/>
      <c r="BBH2" s="8"/>
      <c r="BBI2" s="8"/>
      <c r="BBJ2" s="8"/>
      <c r="BBK2" s="8"/>
      <c r="BBL2" s="8"/>
      <c r="BBM2" s="8"/>
      <c r="BBN2" s="8"/>
      <c r="BBO2" s="8"/>
      <c r="BBP2" s="8"/>
      <c r="BBQ2" s="8"/>
      <c r="BBR2" s="8"/>
      <c r="BBS2" s="8"/>
      <c r="BBT2" s="8"/>
      <c r="BBU2" s="8"/>
      <c r="BBV2" s="8"/>
      <c r="BBW2" s="8"/>
      <c r="BBX2" s="8"/>
      <c r="BBY2" s="8"/>
      <c r="BBZ2" s="8"/>
      <c r="BCA2" s="8"/>
      <c r="BCB2" s="8"/>
      <c r="BCC2" s="8"/>
      <c r="BCD2" s="8"/>
      <c r="BCE2" s="8"/>
      <c r="BCF2" s="8"/>
      <c r="BCG2" s="8"/>
      <c r="BCH2" s="8"/>
      <c r="BCI2" s="8"/>
      <c r="BCJ2" s="8"/>
      <c r="BCK2" s="8"/>
      <c r="BCL2" s="8"/>
      <c r="BCM2" s="8"/>
      <c r="BCN2" s="8"/>
      <c r="BCO2" s="8"/>
      <c r="BCP2" s="8"/>
      <c r="BCQ2" s="8"/>
      <c r="BCR2" s="8"/>
      <c r="BCS2" s="8"/>
      <c r="BCT2" s="8"/>
      <c r="BCU2" s="8"/>
      <c r="BCV2" s="8"/>
      <c r="BCW2" s="8"/>
      <c r="BCX2" s="8"/>
      <c r="BCY2" s="8"/>
      <c r="BCZ2" s="8"/>
      <c r="BDA2" s="8"/>
      <c r="BDB2" s="8"/>
      <c r="BDC2" s="8"/>
      <c r="BDD2" s="8"/>
      <c r="BDE2" s="8"/>
      <c r="BDF2" s="8"/>
      <c r="BDG2" s="8"/>
      <c r="BDH2" s="8"/>
      <c r="BDI2" s="8"/>
      <c r="BDJ2" s="8"/>
      <c r="BDK2" s="8"/>
      <c r="BDL2" s="8"/>
      <c r="BDM2" s="8"/>
      <c r="BDN2" s="8"/>
      <c r="BDO2" s="8"/>
      <c r="BDP2" s="8"/>
      <c r="BDQ2" s="8"/>
      <c r="BDR2" s="8"/>
      <c r="BDS2" s="8"/>
      <c r="BDT2" s="8"/>
      <c r="BDU2" s="8"/>
      <c r="BDV2" s="8"/>
      <c r="BDW2" s="8"/>
      <c r="BDX2" s="8"/>
      <c r="BDY2" s="8"/>
      <c r="BDZ2" s="8"/>
      <c r="BEA2" s="8"/>
      <c r="BEB2" s="8"/>
      <c r="BEC2" s="8"/>
      <c r="BED2" s="8"/>
      <c r="BEE2" s="8"/>
      <c r="BEF2" s="8"/>
      <c r="BEG2" s="8"/>
      <c r="BEH2" s="8"/>
      <c r="BEI2" s="8"/>
      <c r="BEJ2" s="8"/>
      <c r="BEK2" s="8"/>
      <c r="BEL2" s="8"/>
      <c r="BEM2" s="8"/>
      <c r="BEN2" s="8"/>
      <c r="BEO2" s="8"/>
      <c r="BEP2" s="8"/>
      <c r="BEQ2" s="8"/>
      <c r="BER2" s="8"/>
      <c r="BES2" s="8"/>
      <c r="BET2" s="8"/>
      <c r="BEU2" s="8"/>
      <c r="BEV2" s="8"/>
      <c r="BEW2" s="8"/>
      <c r="BEX2" s="8"/>
      <c r="BEY2" s="8"/>
      <c r="BEZ2" s="8"/>
      <c r="BFA2" s="8"/>
      <c r="BFB2" s="8"/>
      <c r="BFC2" s="8"/>
      <c r="BFD2" s="8"/>
      <c r="BFE2" s="8"/>
      <c r="BFF2" s="8"/>
      <c r="BFG2" s="8"/>
      <c r="BFH2" s="8"/>
      <c r="BFI2" s="8"/>
      <c r="BFJ2" s="8"/>
      <c r="BFK2" s="8"/>
      <c r="BFL2" s="8"/>
      <c r="BFM2" s="8"/>
      <c r="BFN2" s="8"/>
      <c r="BFO2" s="8"/>
      <c r="BFP2" s="8"/>
      <c r="BFQ2" s="8"/>
      <c r="BFR2" s="8"/>
      <c r="BFS2" s="8"/>
      <c r="BFT2" s="8"/>
      <c r="BFU2" s="8"/>
      <c r="BFV2" s="8"/>
      <c r="BFW2" s="8"/>
      <c r="BFX2" s="8"/>
      <c r="BFY2" s="8"/>
      <c r="BFZ2" s="8"/>
      <c r="BGA2" s="8"/>
      <c r="BGB2" s="8"/>
      <c r="BGC2" s="8"/>
      <c r="BGD2" s="8"/>
      <c r="BGE2" s="8"/>
      <c r="BGF2" s="8"/>
      <c r="BGG2" s="8"/>
      <c r="BGH2" s="8"/>
      <c r="BGI2" s="8"/>
      <c r="BGJ2" s="8"/>
      <c r="BGK2" s="8"/>
      <c r="BGL2" s="8"/>
      <c r="BGM2" s="8"/>
      <c r="BGN2" s="8"/>
      <c r="BGO2" s="8"/>
      <c r="BGP2" s="8"/>
      <c r="BGQ2" s="8"/>
      <c r="BGR2" s="8"/>
      <c r="BGS2" s="8"/>
      <c r="BGT2" s="8"/>
      <c r="BGU2" s="8"/>
      <c r="BGV2" s="8"/>
      <c r="BGW2" s="8"/>
      <c r="BGX2" s="8"/>
      <c r="BGY2" s="8"/>
      <c r="BGZ2" s="8"/>
      <c r="BHA2" s="8"/>
      <c r="BHB2" s="8"/>
      <c r="BHC2" s="8"/>
      <c r="BHD2" s="8"/>
      <c r="BHE2" s="8"/>
      <c r="BHF2" s="8"/>
      <c r="BHG2" s="8"/>
      <c r="BHH2" s="8"/>
      <c r="BHI2" s="8"/>
      <c r="BHJ2" s="8"/>
      <c r="BHK2" s="8"/>
      <c r="BHL2" s="8"/>
      <c r="BHM2" s="8"/>
      <c r="BHN2" s="8"/>
      <c r="BHO2" s="8"/>
      <c r="BHP2" s="8"/>
      <c r="BHQ2" s="8"/>
      <c r="BHR2" s="8"/>
      <c r="BHS2" s="8"/>
      <c r="BHT2" s="8"/>
      <c r="BHU2" s="8"/>
      <c r="BHV2" s="8"/>
      <c r="BHW2" s="8"/>
      <c r="BHX2" s="8"/>
      <c r="BHY2" s="8"/>
      <c r="BHZ2" s="8"/>
      <c r="BIA2" s="8"/>
      <c r="BIB2" s="8"/>
      <c r="BIC2" s="8"/>
      <c r="BID2" s="8"/>
      <c r="BIE2" s="8"/>
      <c r="BIF2" s="8"/>
      <c r="BIG2" s="8"/>
      <c r="BIH2" s="8"/>
      <c r="BII2" s="8"/>
      <c r="BIJ2" s="8"/>
      <c r="BIK2" s="8"/>
      <c r="BIL2" s="8"/>
      <c r="BIM2" s="8"/>
      <c r="BIN2" s="8"/>
      <c r="BIO2" s="8"/>
      <c r="BIP2" s="8"/>
      <c r="BIQ2" s="8"/>
      <c r="BIR2" s="8"/>
      <c r="BIS2" s="8"/>
      <c r="BIT2" s="8"/>
      <c r="BIU2" s="8"/>
      <c r="BIV2" s="8"/>
      <c r="BIW2" s="8"/>
      <c r="BIX2" s="8"/>
      <c r="BIY2" s="8"/>
      <c r="BIZ2" s="8"/>
      <c r="BJA2" s="8"/>
      <c r="BJB2" s="8"/>
      <c r="BJC2" s="8"/>
      <c r="BJD2" s="8"/>
      <c r="BJE2" s="8"/>
      <c r="BJF2" s="8"/>
      <c r="BJG2" s="8"/>
      <c r="BJH2" s="8"/>
      <c r="BJI2" s="8"/>
      <c r="BJJ2" s="8"/>
      <c r="BJK2" s="8"/>
      <c r="BJL2" s="8"/>
    </row>
    <row r="3" spans="1:1624" ht="20.100000000000001" customHeight="1" x14ac:dyDescent="0.25">
      <c r="A3" s="70" t="s">
        <v>2339</v>
      </c>
      <c r="B3" s="26">
        <v>42038</v>
      </c>
      <c r="C3" s="55" t="s">
        <v>990</v>
      </c>
      <c r="D3" s="25" t="s">
        <v>991</v>
      </c>
      <c r="E3" s="11" t="s">
        <v>368</v>
      </c>
      <c r="F3" s="13">
        <v>27</v>
      </c>
      <c r="G3" s="13">
        <f>VLOOKUP(A3,Entradas!A1:KQ807,303,0)</f>
        <v>0</v>
      </c>
      <c r="H3" s="13">
        <f>VLOOKUP(A3,Salidas!A1:BVY817,1949,0)</f>
        <v>0</v>
      </c>
      <c r="I3" s="13">
        <f>(F3+G3)-H3</f>
        <v>27</v>
      </c>
      <c r="J3" s="13" t="s">
        <v>992</v>
      </c>
      <c r="K3" s="13" t="s">
        <v>993</v>
      </c>
      <c r="L3" s="29">
        <v>208</v>
      </c>
      <c r="M3" s="15">
        <f>Tabla1[[#This Row],[COSTO UNITARIO]]*Tabla1[[#This Row],[EXITENCIA ]]</f>
        <v>5616</v>
      </c>
      <c r="N3" s="14"/>
      <c r="O3" s="71">
        <f>Tabla1[[#This Row],[COSTO UNITARIO]]*Tabla1[[#This Row],[EXITENCIA ]]</f>
        <v>5616</v>
      </c>
      <c r="P3" s="54"/>
    </row>
    <row r="4" spans="1:1624" ht="20.100000000000001" customHeight="1" x14ac:dyDescent="0.25">
      <c r="A4" s="70" t="s">
        <v>2340</v>
      </c>
      <c r="B4" s="26">
        <v>43206</v>
      </c>
      <c r="C4" s="27" t="s">
        <v>994</v>
      </c>
      <c r="D4" s="28" t="s">
        <v>995</v>
      </c>
      <c r="E4" s="11" t="s">
        <v>368</v>
      </c>
      <c r="F4" s="13">
        <v>2</v>
      </c>
      <c r="G4" s="13">
        <f>VLOOKUP(A4,Entradas!A2:KQ810,303)</f>
        <v>0</v>
      </c>
      <c r="H4" s="13">
        <f>VLOOKUP(A4,Salidas!A2:BVY818,1949,0)</f>
        <v>0</v>
      </c>
      <c r="I4" s="13">
        <f>(F4+G4)-H4</f>
        <v>2</v>
      </c>
      <c r="J4" s="13" t="s">
        <v>992</v>
      </c>
      <c r="K4" s="13" t="s">
        <v>993</v>
      </c>
      <c r="L4" s="29">
        <v>67</v>
      </c>
      <c r="M4" s="15">
        <f>Tabla1[[#This Row],[COSTO UNITARIO]]*Tabla1[[#This Row],[EXITENCIA ]]</f>
        <v>134</v>
      </c>
      <c r="N4" s="14"/>
      <c r="O4" s="71">
        <f>Tabla1[[#This Row],[COSTO UNITARIO]]*Tabla1[[#This Row],[EXITENCIA ]]</f>
        <v>134</v>
      </c>
      <c r="P4" s="54"/>
    </row>
    <row r="5" spans="1:1624" ht="20.100000000000001" customHeight="1" x14ac:dyDescent="0.25">
      <c r="A5" s="70" t="s">
        <v>2341</v>
      </c>
      <c r="B5" s="26">
        <v>43633</v>
      </c>
      <c r="C5" s="27" t="s">
        <v>996</v>
      </c>
      <c r="D5" s="28" t="s">
        <v>997</v>
      </c>
      <c r="E5" s="11" t="s">
        <v>368</v>
      </c>
      <c r="F5" s="13">
        <v>6</v>
      </c>
      <c r="G5" s="13">
        <f>VLOOKUP(A5,Entradas!A3:KQ811,303)</f>
        <v>0</v>
      </c>
      <c r="H5" s="13">
        <f>VLOOKUP(A5,Salidas!A3:BVY819,1949,0)</f>
        <v>0</v>
      </c>
      <c r="I5" s="13">
        <f>(F5+G5)-H5</f>
        <v>6</v>
      </c>
      <c r="J5" s="13" t="s">
        <v>992</v>
      </c>
      <c r="K5" s="13" t="s">
        <v>998</v>
      </c>
      <c r="L5" s="29">
        <v>120</v>
      </c>
      <c r="M5" s="15">
        <f>Tabla1[[#This Row],[COSTO UNITARIO]]*Tabla1[[#This Row],[EXITENCIA ]]</f>
        <v>720</v>
      </c>
      <c r="N5" s="14"/>
      <c r="O5" s="71">
        <f>Tabla1[[#This Row],[COSTO UNITARIO]]*Tabla1[[#This Row],[EXITENCIA ]]</f>
        <v>720</v>
      </c>
      <c r="P5" s="54"/>
    </row>
    <row r="6" spans="1:1624" ht="20.100000000000001" customHeight="1" x14ac:dyDescent="0.25">
      <c r="A6" s="70" t="s">
        <v>2342</v>
      </c>
      <c r="B6" s="26">
        <v>42705</v>
      </c>
      <c r="C6" s="27" t="s">
        <v>999</v>
      </c>
      <c r="D6" s="72" t="s">
        <v>1000</v>
      </c>
      <c r="E6" s="11" t="s">
        <v>368</v>
      </c>
      <c r="F6" s="13">
        <v>17</v>
      </c>
      <c r="G6" s="13">
        <f>VLOOKUP(A6,Entradas!A4:KQ812,303)</f>
        <v>0</v>
      </c>
      <c r="H6" s="13">
        <f>VLOOKUP(A6,Salidas!A4:BVY820,1949,0)</f>
        <v>0</v>
      </c>
      <c r="I6" s="13">
        <f>(F6+G6)-H6</f>
        <v>17</v>
      </c>
      <c r="J6" s="13" t="s">
        <v>992</v>
      </c>
      <c r="K6" s="73" t="s">
        <v>998</v>
      </c>
      <c r="L6" s="29" t="s">
        <v>1001</v>
      </c>
      <c r="M6" s="15">
        <f>Tabla1[[#This Row],[COSTO UNITARIO]]*Tabla1[[#This Row],[EXITENCIA ]]</f>
        <v>6052</v>
      </c>
      <c r="N6" s="14"/>
      <c r="O6" s="71">
        <f>Tabla1[[#This Row],[COSTO UNITARIO]]*Tabla1[[#This Row],[EXITENCIA ]]</f>
        <v>6052</v>
      </c>
      <c r="P6" s="54"/>
    </row>
    <row r="7" spans="1:1624" ht="20.100000000000001" customHeight="1" x14ac:dyDescent="0.25">
      <c r="A7" s="70" t="s">
        <v>2343</v>
      </c>
      <c r="B7" s="26">
        <v>43199</v>
      </c>
      <c r="C7" s="27" t="s">
        <v>1002</v>
      </c>
      <c r="D7" s="28" t="s">
        <v>1003</v>
      </c>
      <c r="E7" s="11" t="s">
        <v>368</v>
      </c>
      <c r="F7" s="13">
        <v>5</v>
      </c>
      <c r="G7" s="13">
        <f>VLOOKUP(A7,Entradas!A5:KQ813,303)</f>
        <v>0</v>
      </c>
      <c r="H7" s="13">
        <f>VLOOKUP(A7,Salidas!A5:BVY821,1949,0)</f>
        <v>0</v>
      </c>
      <c r="I7" s="13">
        <f>(F7+G7)-H7</f>
        <v>5</v>
      </c>
      <c r="J7" s="13" t="s">
        <v>992</v>
      </c>
      <c r="K7" s="13" t="s">
        <v>1004</v>
      </c>
      <c r="L7" s="29" t="s">
        <v>1005</v>
      </c>
      <c r="M7" s="15">
        <f>Tabla1[[#This Row],[COSTO UNITARIO]]*Tabla1[[#This Row],[EXITENCIA ]]</f>
        <v>2675</v>
      </c>
      <c r="N7" s="14"/>
      <c r="O7" s="71">
        <f>Tabla1[[#This Row],[COSTO UNITARIO]]*Tabla1[[#This Row],[EXITENCIA ]]</f>
        <v>2675</v>
      </c>
      <c r="P7" s="54"/>
    </row>
    <row r="8" spans="1:1624" ht="20.100000000000001" customHeight="1" x14ac:dyDescent="0.25">
      <c r="A8" s="74" t="s">
        <v>2678</v>
      </c>
      <c r="B8" s="26">
        <v>44229</v>
      </c>
      <c r="C8" s="13" t="s">
        <v>2678</v>
      </c>
      <c r="D8" s="30" t="s">
        <v>2679</v>
      </c>
      <c r="E8" s="31" t="s">
        <v>494</v>
      </c>
      <c r="F8" s="31">
        <v>12</v>
      </c>
      <c r="G8" s="13">
        <f>VLOOKUP(A8,Entradas!A743:KQ1551,303)</f>
        <v>0</v>
      </c>
      <c r="H8" s="13">
        <v>0</v>
      </c>
      <c r="I8" s="31">
        <v>12</v>
      </c>
      <c r="J8" s="31" t="s">
        <v>992</v>
      </c>
      <c r="K8" s="31" t="s">
        <v>1004</v>
      </c>
      <c r="L8" s="32">
        <v>1636.66</v>
      </c>
      <c r="M8" s="15">
        <f>Tabla1[[#This Row],[COSTO UNITARIO]]*Tabla1[[#This Row],[EXITENCIA ]]</f>
        <v>19639.920000000002</v>
      </c>
      <c r="N8" s="14"/>
      <c r="O8" s="71">
        <f>Tabla1[[#This Row],[COSTO UNITARIO]]*Tabla1[[#This Row],[EXITENCIA ]]</f>
        <v>19639.920000000002</v>
      </c>
      <c r="P8" s="54"/>
    </row>
    <row r="9" spans="1:1624" ht="20.100000000000001" customHeight="1" x14ac:dyDescent="0.25">
      <c r="A9" s="74" t="s">
        <v>2680</v>
      </c>
      <c r="B9" s="26">
        <v>44229</v>
      </c>
      <c r="C9" s="13" t="s">
        <v>2680</v>
      </c>
      <c r="D9" s="30" t="s">
        <v>2681</v>
      </c>
      <c r="E9" s="31" t="s">
        <v>460</v>
      </c>
      <c r="F9" s="31">
        <v>1</v>
      </c>
      <c r="G9" s="13">
        <f>VLOOKUP(A9,Entradas!A744:KQ1552,303)</f>
        <v>0</v>
      </c>
      <c r="H9" s="13">
        <v>0</v>
      </c>
      <c r="I9" s="31">
        <v>1</v>
      </c>
      <c r="J9" s="31" t="s">
        <v>992</v>
      </c>
      <c r="K9" s="31" t="s">
        <v>1012</v>
      </c>
      <c r="L9" s="32">
        <v>4130</v>
      </c>
      <c r="M9" s="15">
        <f>Tabla1[[#This Row],[COSTO UNITARIO]]*Tabla1[[#This Row],[EXITENCIA ]]</f>
        <v>4130</v>
      </c>
      <c r="N9" s="14"/>
      <c r="O9" s="71">
        <f>Tabla1[[#This Row],[COSTO UNITARIO]]*Tabla1[[#This Row],[EXITENCIA ]]</f>
        <v>4130</v>
      </c>
      <c r="P9" s="54"/>
    </row>
    <row r="10" spans="1:1624" ht="20.100000000000001" customHeight="1" x14ac:dyDescent="0.25">
      <c r="A10" s="70" t="s">
        <v>2347</v>
      </c>
      <c r="B10" s="26">
        <v>41579</v>
      </c>
      <c r="C10" s="27" t="s">
        <v>1013</v>
      </c>
      <c r="D10" s="28" t="s">
        <v>1014</v>
      </c>
      <c r="E10" s="11" t="s">
        <v>368</v>
      </c>
      <c r="F10" s="13">
        <v>2</v>
      </c>
      <c r="G10" s="13">
        <f>VLOOKUP(A10,Entradas!A9:KQ817,303)</f>
        <v>0</v>
      </c>
      <c r="H10" s="13">
        <f>VLOOKUP(A10,Salidas!A9:BVY825,1949,0)</f>
        <v>0</v>
      </c>
      <c r="I10" s="13">
        <f>(F10+G10)-H10</f>
        <v>2</v>
      </c>
      <c r="J10" s="13" t="s">
        <v>992</v>
      </c>
      <c r="K10" s="13" t="s">
        <v>1015</v>
      </c>
      <c r="L10" s="29" t="s">
        <v>1016</v>
      </c>
      <c r="M10" s="15">
        <f>Tabla1[[#This Row],[COSTO UNITARIO]]*Tabla1[[#This Row],[EXITENCIA ]]</f>
        <v>7344</v>
      </c>
      <c r="N10" s="14"/>
      <c r="O10" s="71">
        <f>Tabla1[[#This Row],[COSTO UNITARIO]]*Tabla1[[#This Row],[EXITENCIA ]]</f>
        <v>7344</v>
      </c>
      <c r="P10" s="54"/>
    </row>
    <row r="11" spans="1:1624" ht="20.100000000000001" customHeight="1" x14ac:dyDescent="0.25">
      <c r="A11" s="70"/>
      <c r="B11" s="26">
        <v>44229</v>
      </c>
      <c r="C11" s="27" t="s">
        <v>2977</v>
      </c>
      <c r="D11" s="28" t="s">
        <v>3033</v>
      </c>
      <c r="E11" s="11" t="s">
        <v>494</v>
      </c>
      <c r="F11" s="13"/>
      <c r="G11" s="13" t="e">
        <f>VLOOKUP(A11,Entradas!A5:KQ813,303)</f>
        <v>#N/A</v>
      </c>
      <c r="H11" s="13" t="e">
        <f>VLOOKUP(A11,Salidas!A5:BVY821,1949,0)</f>
        <v>#N/A</v>
      </c>
      <c r="I11" s="13">
        <v>2</v>
      </c>
      <c r="J11" s="13" t="s">
        <v>992</v>
      </c>
      <c r="K11" s="13" t="s">
        <v>1892</v>
      </c>
      <c r="L11" s="29">
        <v>3249</v>
      </c>
      <c r="M11" s="15">
        <f>Tabla1[[#This Row],[COSTO UNITARIO]]*Tabla1[[#This Row],[EXITENCIA ]]</f>
        <v>6498</v>
      </c>
      <c r="N11" s="14"/>
      <c r="O11" s="71">
        <f>Tabla1[[#This Row],[COSTO UNITARIO]]*Tabla1[[#This Row],[EXITENCIA ]]</f>
        <v>6498</v>
      </c>
      <c r="P11" s="54"/>
    </row>
    <row r="12" spans="1:1624" ht="20.100000000000001" customHeight="1" x14ac:dyDescent="0.25">
      <c r="A12" s="70" t="s">
        <v>2348</v>
      </c>
      <c r="B12" s="26">
        <v>44229</v>
      </c>
      <c r="C12" s="27" t="s">
        <v>2970</v>
      </c>
      <c r="D12" s="28" t="s">
        <v>3044</v>
      </c>
      <c r="E12" s="11" t="s">
        <v>368</v>
      </c>
      <c r="F12" s="13">
        <v>0</v>
      </c>
      <c r="G12" s="13">
        <f>VLOOKUP(A12,Entradas!A10:KQ818,303)</f>
        <v>0</v>
      </c>
      <c r="H12" s="13">
        <f>VLOOKUP(A12,Salidas!A10:BVY826,1949,0)</f>
        <v>0</v>
      </c>
      <c r="I12" s="13">
        <v>0</v>
      </c>
      <c r="J12" s="13" t="s">
        <v>992</v>
      </c>
      <c r="K12" s="13" t="s">
        <v>2971</v>
      </c>
      <c r="L12" s="29">
        <v>241.44</v>
      </c>
      <c r="M12" s="15">
        <f>Tabla1[[#This Row],[COSTO UNITARIO]]*Tabla1[[#This Row],[EXITENCIA ]]</f>
        <v>0</v>
      </c>
      <c r="N12" s="14"/>
      <c r="O12" s="71">
        <f>Tabla1[[#This Row],[COSTO UNITARIO]]*Tabla1[[#This Row],[EXITENCIA ]]</f>
        <v>0</v>
      </c>
      <c r="P12" s="54"/>
    </row>
    <row r="13" spans="1:1624" ht="20.100000000000001" customHeight="1" x14ac:dyDescent="0.25">
      <c r="A13" s="70" t="s">
        <v>2350</v>
      </c>
      <c r="B13" s="26">
        <v>43206</v>
      </c>
      <c r="C13" s="27" t="s">
        <v>1006</v>
      </c>
      <c r="D13" s="28" t="s">
        <v>2972</v>
      </c>
      <c r="E13" s="11" t="s">
        <v>368</v>
      </c>
      <c r="F13" s="13">
        <v>0</v>
      </c>
      <c r="G13" s="13">
        <f>VLOOKUP(A13,Entradas!A12:KQ820,303)</f>
        <v>0</v>
      </c>
      <c r="H13" s="13">
        <f>VLOOKUP(A13,Salidas!A12:BVY828,1949,0)</f>
        <v>0</v>
      </c>
      <c r="I13" s="13">
        <v>31</v>
      </c>
      <c r="J13" s="13" t="s">
        <v>992</v>
      </c>
      <c r="K13" s="13" t="s">
        <v>2971</v>
      </c>
      <c r="L13" s="29">
        <v>181.16</v>
      </c>
      <c r="M13" s="15">
        <f>Tabla1[[#This Row],[COSTO UNITARIO]]*Tabla1[[#This Row],[EXITENCIA ]]</f>
        <v>5615.96</v>
      </c>
      <c r="N13" s="14"/>
      <c r="O13" s="71">
        <f>Tabla1[[#This Row],[COSTO UNITARIO]]*Tabla1[[#This Row],[EXITENCIA ]]</f>
        <v>5615.96</v>
      </c>
      <c r="P13" s="54"/>
    </row>
    <row r="14" spans="1:1624" ht="20.100000000000001" customHeight="1" x14ac:dyDescent="0.25">
      <c r="A14" s="70"/>
      <c r="B14" s="26">
        <v>44229</v>
      </c>
      <c r="C14" s="27" t="s">
        <v>2982</v>
      </c>
      <c r="D14" s="28" t="s">
        <v>2983</v>
      </c>
      <c r="E14" s="11" t="s">
        <v>494</v>
      </c>
      <c r="F14" s="13"/>
      <c r="G14" s="13" t="e">
        <f>VLOOKUP(A14,Entradas!A7:KQ815,303)</f>
        <v>#N/A</v>
      </c>
      <c r="H14" s="13" t="e">
        <f>VLOOKUP(A14,Salidas!A7:BVY823,1949,0)</f>
        <v>#N/A</v>
      </c>
      <c r="I14" s="13">
        <v>21</v>
      </c>
      <c r="J14" s="13" t="s">
        <v>992</v>
      </c>
      <c r="K14" s="13" t="s">
        <v>2960</v>
      </c>
      <c r="L14" s="29">
        <v>131</v>
      </c>
      <c r="M14" s="15">
        <f>Tabla1[[#This Row],[COSTO UNITARIO]]*Tabla1[[#This Row],[EXITENCIA ]]</f>
        <v>2751</v>
      </c>
      <c r="N14" s="14"/>
      <c r="O14" s="71">
        <f>Tabla1[[#This Row],[COSTO UNITARIO]]*Tabla1[[#This Row],[EXITENCIA ]]</f>
        <v>2751</v>
      </c>
      <c r="P14" s="54"/>
    </row>
    <row r="15" spans="1:1624" ht="20.100000000000001" customHeight="1" x14ac:dyDescent="0.25">
      <c r="A15" s="70" t="s">
        <v>2349</v>
      </c>
      <c r="B15" s="26">
        <v>44229</v>
      </c>
      <c r="C15" s="27" t="s">
        <v>2959</v>
      </c>
      <c r="D15" s="28" t="s">
        <v>3029</v>
      </c>
      <c r="E15" s="11" t="s">
        <v>368</v>
      </c>
      <c r="F15" s="13">
        <v>0</v>
      </c>
      <c r="G15" s="13">
        <f>VLOOKUP(A15,Entradas!A11:KQ819,303)</f>
        <v>0</v>
      </c>
      <c r="H15" s="13">
        <f>VLOOKUP(A15,Salidas!A11:BVY827,1949,0)</f>
        <v>0</v>
      </c>
      <c r="I15" s="13">
        <v>12</v>
      </c>
      <c r="J15" s="13" t="s">
        <v>992</v>
      </c>
      <c r="K15" s="13" t="s">
        <v>2960</v>
      </c>
      <c r="L15" s="29" t="s">
        <v>1022</v>
      </c>
      <c r="M15" s="15">
        <f>Tabla1[[#This Row],[COSTO UNITARIO]]*Tabla1[[#This Row],[EXITENCIA ]]</f>
        <v>3744</v>
      </c>
      <c r="N15" s="14"/>
      <c r="O15" s="71">
        <f>Tabla1[[#This Row],[COSTO UNITARIO]]*Tabla1[[#This Row],[EXITENCIA ]]</f>
        <v>3744</v>
      </c>
      <c r="P15" s="54"/>
    </row>
    <row r="16" spans="1:1624" ht="20.100000000000001" customHeight="1" x14ac:dyDescent="0.25">
      <c r="A16" s="70"/>
      <c r="B16" s="26">
        <v>44229</v>
      </c>
      <c r="C16" s="27" t="s">
        <v>2975</v>
      </c>
      <c r="D16" s="28" t="s">
        <v>2976</v>
      </c>
      <c r="E16" s="11" t="s">
        <v>494</v>
      </c>
      <c r="F16" s="13"/>
      <c r="G16" s="13" t="e">
        <f>VLOOKUP(A16,Entradas!A12:KQ820,303)</f>
        <v>#N/A</v>
      </c>
      <c r="H16" s="13" t="e">
        <f>VLOOKUP(A16,Salidas!A12:BVY828,1949,0)</f>
        <v>#N/A</v>
      </c>
      <c r="I16" s="13">
        <v>12</v>
      </c>
      <c r="J16" s="13" t="s">
        <v>992</v>
      </c>
      <c r="K16" s="13" t="s">
        <v>2960</v>
      </c>
      <c r="L16" s="29">
        <v>105</v>
      </c>
      <c r="M16" s="15">
        <f>Tabla1[[#This Row],[COSTO UNITARIO]]*Tabla1[[#This Row],[EXITENCIA ]]</f>
        <v>1260</v>
      </c>
      <c r="N16" s="14"/>
      <c r="O16" s="71">
        <f>Tabla1[[#This Row],[COSTO UNITARIO]]*Tabla1[[#This Row],[EXITENCIA ]]</f>
        <v>1260</v>
      </c>
      <c r="P16" s="54"/>
    </row>
    <row r="17" spans="1:16" ht="20.100000000000001" customHeight="1" x14ac:dyDescent="0.25">
      <c r="A17" s="70"/>
      <c r="B17" s="26">
        <v>44229</v>
      </c>
      <c r="C17" s="27" t="s">
        <v>2955</v>
      </c>
      <c r="D17" s="28" t="s">
        <v>2956</v>
      </c>
      <c r="E17" s="11" t="s">
        <v>494</v>
      </c>
      <c r="F17" s="13"/>
      <c r="G17" s="13" t="e">
        <f>VLOOKUP(A17,Entradas!A6:KQ814,303)</f>
        <v>#N/A</v>
      </c>
      <c r="H17" s="13" t="e">
        <f>VLOOKUP(A17,Salidas!A6:BVY822,1949,0)</f>
        <v>#N/A</v>
      </c>
      <c r="I17" s="13">
        <v>2</v>
      </c>
      <c r="J17" s="13" t="s">
        <v>992</v>
      </c>
      <c r="K17" s="13" t="s">
        <v>1021</v>
      </c>
      <c r="L17" s="29">
        <v>1959</v>
      </c>
      <c r="M17" s="15">
        <f>Tabla1[[#This Row],[COSTO UNITARIO]]*Tabla1[[#This Row],[EXITENCIA ]]</f>
        <v>3918</v>
      </c>
      <c r="N17" s="14"/>
      <c r="O17" s="71">
        <f>Tabla1[[#This Row],[COSTO UNITARIO]]*Tabla1[[#This Row],[EXITENCIA ]]</f>
        <v>3918</v>
      </c>
      <c r="P17" s="54"/>
    </row>
    <row r="18" spans="1:16" ht="20.100000000000001" customHeight="1" x14ac:dyDescent="0.25">
      <c r="A18" s="74" t="s">
        <v>2682</v>
      </c>
      <c r="B18" s="26">
        <v>44229</v>
      </c>
      <c r="C18" s="13" t="s">
        <v>3053</v>
      </c>
      <c r="D18" s="30" t="s">
        <v>2804</v>
      </c>
      <c r="E18" s="31" t="s">
        <v>494</v>
      </c>
      <c r="F18" s="31">
        <v>6</v>
      </c>
      <c r="G18" s="13" t="e">
        <f>VLOOKUP(A18,Entradas!A745:KQ1553,303)</f>
        <v>#N/A</v>
      </c>
      <c r="H18" s="13">
        <v>0</v>
      </c>
      <c r="I18" s="31">
        <v>3</v>
      </c>
      <c r="J18" s="31" t="s">
        <v>992</v>
      </c>
      <c r="K18" s="31" t="s">
        <v>1021</v>
      </c>
      <c r="L18" s="32">
        <v>283.79000000000002</v>
      </c>
      <c r="M18" s="15">
        <f>Tabla1[[#This Row],[COSTO UNITARIO]]*Tabla1[[#This Row],[EXITENCIA ]]</f>
        <v>851.37000000000012</v>
      </c>
      <c r="N18" s="14"/>
      <c r="O18" s="71">
        <f>Tabla1[[#This Row],[COSTO UNITARIO]]*Tabla1[[#This Row],[EXITENCIA ]]</f>
        <v>851.37000000000012</v>
      </c>
      <c r="P18" s="54"/>
    </row>
    <row r="19" spans="1:16" ht="20.100000000000001" customHeight="1" x14ac:dyDescent="0.25">
      <c r="A19" s="74" t="s">
        <v>2683</v>
      </c>
      <c r="B19" s="26">
        <v>44229</v>
      </c>
      <c r="C19" s="13" t="s">
        <v>2683</v>
      </c>
      <c r="D19" s="59" t="s">
        <v>2684</v>
      </c>
      <c r="E19" s="34" t="s">
        <v>494</v>
      </c>
      <c r="F19" s="31">
        <v>5</v>
      </c>
      <c r="G19" s="13">
        <f>VLOOKUP(A19,Entradas!A746:KQ1554,303)</f>
        <v>0</v>
      </c>
      <c r="H19" s="13">
        <v>0</v>
      </c>
      <c r="I19" s="31">
        <v>4</v>
      </c>
      <c r="J19" s="31" t="s">
        <v>992</v>
      </c>
      <c r="K19" s="31" t="s">
        <v>1021</v>
      </c>
      <c r="L19" s="32">
        <v>265.5</v>
      </c>
      <c r="M19" s="15">
        <f>Tabla1[[#This Row],[COSTO UNITARIO]]*Tabla1[[#This Row],[EXITENCIA ]]</f>
        <v>1062</v>
      </c>
      <c r="N19" s="14"/>
      <c r="O19" s="71">
        <f>Tabla1[[#This Row],[COSTO UNITARIO]]*Tabla1[[#This Row],[EXITENCIA ]]</f>
        <v>1062</v>
      </c>
      <c r="P19" s="54"/>
    </row>
    <row r="20" spans="1:16" ht="20.100000000000001" customHeight="1" x14ac:dyDescent="0.25">
      <c r="A20" s="74" t="s">
        <v>2801</v>
      </c>
      <c r="B20" s="26">
        <v>44229</v>
      </c>
      <c r="C20" s="13" t="s">
        <v>2697</v>
      </c>
      <c r="D20" s="30" t="s">
        <v>2698</v>
      </c>
      <c r="E20" s="31" t="s">
        <v>494</v>
      </c>
      <c r="F20" s="31">
        <v>11</v>
      </c>
      <c r="G20" s="13">
        <f>VLOOKUP(A20,Entradas!A753:KQ1561,303)</f>
        <v>0</v>
      </c>
      <c r="H20" s="13">
        <v>0</v>
      </c>
      <c r="I20" s="31">
        <v>9</v>
      </c>
      <c r="J20" s="31" t="s">
        <v>992</v>
      </c>
      <c r="K20" s="31" t="s">
        <v>1021</v>
      </c>
      <c r="L20" s="32">
        <v>1888</v>
      </c>
      <c r="M20" s="15">
        <f>Tabla1[[#This Row],[COSTO UNITARIO]]*Tabla1[[#This Row],[EXITENCIA ]]</f>
        <v>16992</v>
      </c>
      <c r="N20" s="14"/>
      <c r="O20" s="71">
        <f>Tabla1[[#This Row],[COSTO UNITARIO]]*Tabla1[[#This Row],[EXITENCIA ]]</f>
        <v>16992</v>
      </c>
      <c r="P20" s="54"/>
    </row>
    <row r="21" spans="1:16" ht="20.100000000000001" customHeight="1" x14ac:dyDescent="0.25">
      <c r="A21" s="70" t="s">
        <v>2353</v>
      </c>
      <c r="B21" s="26">
        <v>42460</v>
      </c>
      <c r="C21" s="27" t="s">
        <v>1031</v>
      </c>
      <c r="D21" s="75" t="s">
        <v>1032</v>
      </c>
      <c r="E21" s="76" t="s">
        <v>368</v>
      </c>
      <c r="F21" s="13">
        <v>4</v>
      </c>
      <c r="G21" s="13">
        <f>VLOOKUP(A21,Entradas!A15:KQ823,303)</f>
        <v>0</v>
      </c>
      <c r="H21" s="13">
        <f>VLOOKUP(A21,Salidas!A15:BVY831,1949,0)</f>
        <v>0</v>
      </c>
      <c r="I21" s="13">
        <v>2</v>
      </c>
      <c r="J21" s="13" t="s">
        <v>992</v>
      </c>
      <c r="K21" s="13" t="s">
        <v>1029</v>
      </c>
      <c r="L21" s="29" t="s">
        <v>1033</v>
      </c>
      <c r="M21" s="15">
        <f>Tabla1[[#This Row],[COSTO UNITARIO]]*Tabla1[[#This Row],[EXITENCIA ]]</f>
        <v>636</v>
      </c>
      <c r="N21" s="14"/>
      <c r="O21" s="71">
        <f>Tabla1[[#This Row],[COSTO UNITARIO]]*Tabla1[[#This Row],[EXITENCIA ]]</f>
        <v>636</v>
      </c>
      <c r="P21" s="54"/>
    </row>
    <row r="22" spans="1:16" ht="20.100000000000001" customHeight="1" x14ac:dyDescent="0.25">
      <c r="A22" s="70" t="s">
        <v>2354</v>
      </c>
      <c r="B22" s="26">
        <v>44231</v>
      </c>
      <c r="C22" s="27" t="s">
        <v>2951</v>
      </c>
      <c r="D22" s="75" t="s">
        <v>1035</v>
      </c>
      <c r="E22" s="11" t="s">
        <v>368</v>
      </c>
      <c r="F22" s="13">
        <v>6</v>
      </c>
      <c r="G22" s="13">
        <f>VLOOKUP(A22,Entradas!A16:KQ824,303)</f>
        <v>0</v>
      </c>
      <c r="H22" s="13">
        <f>VLOOKUP(A22,Salidas!A16:BVY832,1949,0)</f>
        <v>0</v>
      </c>
      <c r="I22" s="13">
        <v>5</v>
      </c>
      <c r="J22" s="13" t="s">
        <v>992</v>
      </c>
      <c r="K22" s="77" t="s">
        <v>1029</v>
      </c>
      <c r="L22" s="29" t="s">
        <v>1036</v>
      </c>
      <c r="M22" s="15">
        <f>Tabla1[[#This Row],[COSTO UNITARIO]]*Tabla1[[#This Row],[EXITENCIA ]]</f>
        <v>1060</v>
      </c>
      <c r="N22" s="14"/>
      <c r="O22" s="71">
        <f>Tabla1[[#This Row],[COSTO UNITARIO]]*Tabla1[[#This Row],[EXITENCIA ]]</f>
        <v>1060</v>
      </c>
      <c r="P22" s="54"/>
    </row>
    <row r="23" spans="1:16" ht="20.100000000000001" customHeight="1" x14ac:dyDescent="0.25">
      <c r="A23" s="70" t="s">
        <v>2355</v>
      </c>
      <c r="B23" s="26">
        <v>43865</v>
      </c>
      <c r="C23" s="27" t="s">
        <v>1037</v>
      </c>
      <c r="D23" s="28" t="s">
        <v>1038</v>
      </c>
      <c r="E23" s="11" t="s">
        <v>368</v>
      </c>
      <c r="F23" s="13">
        <v>15</v>
      </c>
      <c r="G23" s="13">
        <f>VLOOKUP(A23,Entradas!A17:KQ825,303)</f>
        <v>0</v>
      </c>
      <c r="H23" s="13">
        <f>VLOOKUP(A23,Salidas!A17:BVY833,1949,0)</f>
        <v>0</v>
      </c>
      <c r="I23" s="13">
        <v>16</v>
      </c>
      <c r="J23" s="13" t="s">
        <v>992</v>
      </c>
      <c r="K23" s="13" t="s">
        <v>1029</v>
      </c>
      <c r="L23" s="29" t="s">
        <v>1039</v>
      </c>
      <c r="M23" s="15">
        <f>Tabla1[[#This Row],[COSTO UNITARIO]]*Tabla1[[#This Row],[EXITENCIA ]]</f>
        <v>1024</v>
      </c>
      <c r="N23" s="14"/>
      <c r="O23" s="71">
        <f>Tabla1[[#This Row],[COSTO UNITARIO]]*Tabla1[[#This Row],[EXITENCIA ]]</f>
        <v>1024</v>
      </c>
      <c r="P23" s="54"/>
    </row>
    <row r="24" spans="1:16" ht="20.100000000000001" customHeight="1" x14ac:dyDescent="0.25">
      <c r="A24" s="70" t="s">
        <v>2356</v>
      </c>
      <c r="B24" s="26">
        <v>43865</v>
      </c>
      <c r="C24" s="27" t="s">
        <v>1040</v>
      </c>
      <c r="D24" s="28" t="s">
        <v>1041</v>
      </c>
      <c r="E24" s="11" t="s">
        <v>368</v>
      </c>
      <c r="F24" s="13">
        <v>5</v>
      </c>
      <c r="G24" s="13">
        <f>VLOOKUP(A24,Entradas!A18:KQ826,303)</f>
        <v>0</v>
      </c>
      <c r="H24" s="13">
        <f>VLOOKUP(A24,Salidas!A18:BVY834,1949,0)</f>
        <v>0</v>
      </c>
      <c r="I24" s="13">
        <f>(F24+G24)-H24</f>
        <v>5</v>
      </c>
      <c r="J24" s="13" t="s">
        <v>992</v>
      </c>
      <c r="K24" s="13" t="s">
        <v>1029</v>
      </c>
      <c r="L24" s="29" t="s">
        <v>1042</v>
      </c>
      <c r="M24" s="15">
        <f>Tabla1[[#This Row],[COSTO UNITARIO]]*Tabla1[[#This Row],[EXITENCIA ]]</f>
        <v>295</v>
      </c>
      <c r="N24" s="14"/>
      <c r="O24" s="71">
        <f>Tabla1[[#This Row],[COSTO UNITARIO]]*Tabla1[[#This Row],[EXITENCIA ]]</f>
        <v>295</v>
      </c>
      <c r="P24" s="54"/>
    </row>
    <row r="25" spans="1:16" ht="20.100000000000001" customHeight="1" x14ac:dyDescent="0.25">
      <c r="A25" s="70" t="s">
        <v>2357</v>
      </c>
      <c r="B25" s="26">
        <v>40935</v>
      </c>
      <c r="C25" s="27" t="s">
        <v>1043</v>
      </c>
      <c r="D25" s="28" t="s">
        <v>1044</v>
      </c>
      <c r="E25" s="11" t="s">
        <v>368</v>
      </c>
      <c r="F25" s="13">
        <v>4</v>
      </c>
      <c r="G25" s="13">
        <f>VLOOKUP(A25,Entradas!A19:KQ827,303)</f>
        <v>0</v>
      </c>
      <c r="H25" s="13">
        <f>VLOOKUP(A25,Salidas!A19:BVY835,1949,0)</f>
        <v>0</v>
      </c>
      <c r="I25" s="13">
        <f>(F25+G25)-H25</f>
        <v>4</v>
      </c>
      <c r="J25" s="13" t="s">
        <v>992</v>
      </c>
      <c r="K25" s="13" t="s">
        <v>1029</v>
      </c>
      <c r="L25" s="29" t="s">
        <v>908</v>
      </c>
      <c r="M25" s="15">
        <f>Tabla1[[#This Row],[COSTO UNITARIO]]*Tabla1[[#This Row],[EXITENCIA ]]</f>
        <v>500</v>
      </c>
      <c r="N25" s="14"/>
      <c r="O25" s="71">
        <f>Tabla1[[#This Row],[COSTO UNITARIO]]*Tabla1[[#This Row],[EXITENCIA ]]</f>
        <v>500</v>
      </c>
      <c r="P25" s="54"/>
    </row>
    <row r="26" spans="1:16" ht="20.100000000000001" customHeight="1" x14ac:dyDescent="0.25">
      <c r="A26" s="70" t="s">
        <v>2359</v>
      </c>
      <c r="B26" s="26">
        <v>41743</v>
      </c>
      <c r="C26" s="27" t="s">
        <v>1048</v>
      </c>
      <c r="D26" s="28" t="s">
        <v>1049</v>
      </c>
      <c r="E26" s="11" t="s">
        <v>3</v>
      </c>
      <c r="F26" s="13">
        <v>4.5</v>
      </c>
      <c r="G26" s="13">
        <f>VLOOKUP(A26,Entradas!A21:KQ829,303)</f>
        <v>0</v>
      </c>
      <c r="H26" s="13">
        <f>VLOOKUP(A26,Salidas!A21:BVY837,1949,0)</f>
        <v>0</v>
      </c>
      <c r="I26" s="13">
        <v>3.5</v>
      </c>
      <c r="J26" s="13" t="s">
        <v>992</v>
      </c>
      <c r="K26" s="13" t="s">
        <v>1029</v>
      </c>
      <c r="L26" s="29" t="s">
        <v>1050</v>
      </c>
      <c r="M26" s="15">
        <f>Tabla1[[#This Row],[COSTO UNITARIO]]*Tabla1[[#This Row],[EXITENCIA ]]</f>
        <v>2695</v>
      </c>
      <c r="N26" s="14"/>
      <c r="O26" s="71">
        <f>Tabla1[[#This Row],[COSTO UNITARIO]]*Tabla1[[#This Row],[EXITENCIA ]]</f>
        <v>2695</v>
      </c>
      <c r="P26" s="54"/>
    </row>
    <row r="27" spans="1:16" ht="20.100000000000001" customHeight="1" x14ac:dyDescent="0.25">
      <c r="A27" s="70" t="s">
        <v>2360</v>
      </c>
      <c r="B27" s="26">
        <v>41743</v>
      </c>
      <c r="C27" s="27" t="s">
        <v>1051</v>
      </c>
      <c r="D27" s="28" t="s">
        <v>1052</v>
      </c>
      <c r="E27" s="11" t="s">
        <v>368</v>
      </c>
      <c r="F27" s="13">
        <v>2</v>
      </c>
      <c r="G27" s="13">
        <f>VLOOKUP(A27,Entradas!A22:KQ830,303)</f>
        <v>0</v>
      </c>
      <c r="H27" s="13">
        <f>VLOOKUP(A27,Salidas!A22:BVY838,1949,0)</f>
        <v>0</v>
      </c>
      <c r="I27" s="13">
        <f>(F27+G27)-H27</f>
        <v>2</v>
      </c>
      <c r="J27" s="13" t="s">
        <v>992</v>
      </c>
      <c r="K27" s="13" t="s">
        <v>1029</v>
      </c>
      <c r="L27" s="29" t="s">
        <v>1053</v>
      </c>
      <c r="M27" s="15">
        <f>Tabla1[[#This Row],[COSTO UNITARIO]]*Tabla1[[#This Row],[EXITENCIA ]]</f>
        <v>1560</v>
      </c>
      <c r="N27" s="14"/>
      <c r="O27" s="71">
        <f>Tabla1[[#This Row],[COSTO UNITARIO]]*Tabla1[[#This Row],[EXITENCIA ]]</f>
        <v>1560</v>
      </c>
      <c r="P27" s="54"/>
    </row>
    <row r="28" spans="1:16" ht="20.100000000000001" customHeight="1" x14ac:dyDescent="0.25">
      <c r="A28" s="70" t="s">
        <v>2361</v>
      </c>
      <c r="B28" s="26">
        <v>44231</v>
      </c>
      <c r="C28" s="27" t="s">
        <v>2802</v>
      </c>
      <c r="D28" s="28" t="s">
        <v>2803</v>
      </c>
      <c r="E28" s="11" t="s">
        <v>368</v>
      </c>
      <c r="F28" s="13">
        <v>2</v>
      </c>
      <c r="G28" s="13">
        <f>VLOOKUP(Tabla1[[#This Row],[CODIGO UNICO]],Salidas!1:1048576,1949,0)</f>
        <v>0</v>
      </c>
      <c r="H28" s="13">
        <f>VLOOKUP(A28,Salidas!A23:BVY839,1949,0)</f>
        <v>0</v>
      </c>
      <c r="I28" s="13">
        <v>0</v>
      </c>
      <c r="J28" s="13" t="s">
        <v>992</v>
      </c>
      <c r="K28" s="13" t="s">
        <v>1029</v>
      </c>
      <c r="L28" s="29" t="s">
        <v>1056</v>
      </c>
      <c r="M28" s="15">
        <f>Tabla1[[#This Row],[COSTO UNITARIO]]*Tabla1[[#This Row],[EXITENCIA ]]</f>
        <v>0</v>
      </c>
      <c r="N28" s="14"/>
      <c r="O28" s="71">
        <f>Tabla1[[#This Row],[COSTO UNITARIO]]*Tabla1[[#This Row],[EXITENCIA ]]</f>
        <v>0</v>
      </c>
      <c r="P28" s="54"/>
    </row>
    <row r="29" spans="1:16" ht="20.100000000000001" customHeight="1" x14ac:dyDescent="0.25">
      <c r="A29" s="74" t="s">
        <v>2685</v>
      </c>
      <c r="B29" s="26">
        <v>44231</v>
      </c>
      <c r="C29" s="13" t="s">
        <v>2685</v>
      </c>
      <c r="D29" s="30" t="s">
        <v>2687</v>
      </c>
      <c r="E29" s="31" t="s">
        <v>494</v>
      </c>
      <c r="F29" s="31">
        <v>6</v>
      </c>
      <c r="G29" s="13">
        <f>VLOOKUP(A29,Entradas!A747:KQ1555,303)</f>
        <v>0</v>
      </c>
      <c r="H29" s="13">
        <v>0</v>
      </c>
      <c r="I29" s="31">
        <v>6</v>
      </c>
      <c r="J29" s="31" t="s">
        <v>992</v>
      </c>
      <c r="K29" s="31" t="s">
        <v>1029</v>
      </c>
      <c r="L29" s="32">
        <v>266.68</v>
      </c>
      <c r="M29" s="15">
        <f>Tabla1[[#This Row],[COSTO UNITARIO]]*Tabla1[[#This Row],[EXITENCIA ]]</f>
        <v>1600.08</v>
      </c>
      <c r="N29" s="14"/>
      <c r="O29" s="71">
        <f>Tabla1[[#This Row],[COSTO UNITARIO]]*Tabla1[[#This Row],[EXITENCIA ]]</f>
        <v>1600.08</v>
      </c>
      <c r="P29" s="54"/>
    </row>
    <row r="30" spans="1:16" ht="20.100000000000001" customHeight="1" x14ac:dyDescent="0.25">
      <c r="A30" s="74" t="s">
        <v>2686</v>
      </c>
      <c r="B30" s="26">
        <v>44231</v>
      </c>
      <c r="C30" s="13" t="s">
        <v>2686</v>
      </c>
      <c r="D30" s="30" t="s">
        <v>2688</v>
      </c>
      <c r="E30" s="31" t="s">
        <v>494</v>
      </c>
      <c r="F30" s="31">
        <v>6</v>
      </c>
      <c r="G30" s="13">
        <f>VLOOKUP(A30,Entradas!A748:KQ1556,303)</f>
        <v>0</v>
      </c>
      <c r="H30" s="13">
        <v>0</v>
      </c>
      <c r="I30" s="31">
        <v>5</v>
      </c>
      <c r="J30" s="31" t="s">
        <v>992</v>
      </c>
      <c r="K30" s="31" t="s">
        <v>1029</v>
      </c>
      <c r="L30" s="32">
        <v>188.8</v>
      </c>
      <c r="M30" s="15">
        <f>Tabla1[[#This Row],[COSTO UNITARIO]]*Tabla1[[#This Row],[EXITENCIA ]]</f>
        <v>944</v>
      </c>
      <c r="N30" s="14"/>
      <c r="O30" s="71">
        <f>Tabla1[[#This Row],[COSTO UNITARIO]]*Tabla1[[#This Row],[EXITENCIA ]]</f>
        <v>944</v>
      </c>
      <c r="P30" s="54"/>
    </row>
    <row r="31" spans="1:16" ht="20.100000000000001" customHeight="1" x14ac:dyDescent="0.25">
      <c r="A31" s="74" t="s">
        <v>2690</v>
      </c>
      <c r="B31" s="26">
        <v>44231</v>
      </c>
      <c r="C31" s="13" t="s">
        <v>2690</v>
      </c>
      <c r="D31" s="30" t="s">
        <v>2689</v>
      </c>
      <c r="E31" s="31" t="s">
        <v>494</v>
      </c>
      <c r="F31" s="31">
        <v>5</v>
      </c>
      <c r="G31" s="13">
        <f>VLOOKUP(A31,Entradas!A749:KQ1557,303)</f>
        <v>0</v>
      </c>
      <c r="H31" s="13">
        <v>0</v>
      </c>
      <c r="I31" s="31">
        <v>1</v>
      </c>
      <c r="J31" s="31" t="s">
        <v>992</v>
      </c>
      <c r="K31" s="31" t="s">
        <v>1029</v>
      </c>
      <c r="L31" s="32">
        <v>201.6</v>
      </c>
      <c r="M31" s="15">
        <f>Tabla1[[#This Row],[COSTO UNITARIO]]*Tabla1[[#This Row],[EXITENCIA ]]</f>
        <v>201.6</v>
      </c>
      <c r="N31" s="14"/>
      <c r="O31" s="71">
        <f>Tabla1[[#This Row],[COSTO UNITARIO]]*Tabla1[[#This Row],[EXITENCIA ]]</f>
        <v>201.6</v>
      </c>
      <c r="P31" s="54"/>
    </row>
    <row r="32" spans="1:16" ht="20.100000000000001" customHeight="1" x14ac:dyDescent="0.25">
      <c r="A32" s="74" t="s">
        <v>2691</v>
      </c>
      <c r="B32" s="26">
        <v>44231</v>
      </c>
      <c r="C32" s="13" t="s">
        <v>3047</v>
      </c>
      <c r="D32" s="30" t="s">
        <v>2692</v>
      </c>
      <c r="E32" s="31" t="s">
        <v>494</v>
      </c>
      <c r="F32" s="31">
        <v>2</v>
      </c>
      <c r="G32" s="13">
        <f>VLOOKUP(A32,Entradas!A750:KQ1558,303)</f>
        <v>0</v>
      </c>
      <c r="H32" s="13">
        <v>0</v>
      </c>
      <c r="I32" s="31">
        <v>1</v>
      </c>
      <c r="J32" s="31" t="s">
        <v>992</v>
      </c>
      <c r="K32" s="31" t="s">
        <v>1029</v>
      </c>
      <c r="L32" s="32">
        <v>96.76</v>
      </c>
      <c r="M32" s="15">
        <f>Tabla1[[#This Row],[COSTO UNITARIO]]*Tabla1[[#This Row],[EXITENCIA ]]</f>
        <v>96.76</v>
      </c>
      <c r="N32" s="14"/>
      <c r="O32" s="71">
        <f>Tabla1[[#This Row],[COSTO UNITARIO]]*Tabla1[[#This Row],[EXITENCIA ]]</f>
        <v>96.76</v>
      </c>
      <c r="P32" s="54"/>
    </row>
    <row r="33" spans="1:16" ht="20.100000000000001" customHeight="1" x14ac:dyDescent="0.25">
      <c r="A33" s="74" t="s">
        <v>2693</v>
      </c>
      <c r="B33" s="26">
        <v>44231</v>
      </c>
      <c r="C33" s="13" t="s">
        <v>2693</v>
      </c>
      <c r="D33" s="30" t="s">
        <v>2694</v>
      </c>
      <c r="E33" s="31" t="s">
        <v>494</v>
      </c>
      <c r="F33" s="31">
        <v>3</v>
      </c>
      <c r="G33" s="13">
        <f>VLOOKUP(A33,Entradas!A751:KQ1559,303)</f>
        <v>0</v>
      </c>
      <c r="H33" s="13">
        <v>0</v>
      </c>
      <c r="I33" s="31">
        <v>3</v>
      </c>
      <c r="J33" s="31" t="s">
        <v>992</v>
      </c>
      <c r="K33" s="31" t="s">
        <v>1029</v>
      </c>
      <c r="L33" s="32">
        <v>69.62</v>
      </c>
      <c r="M33" s="15">
        <f>Tabla1[[#This Row],[COSTO UNITARIO]]*Tabla1[[#This Row],[EXITENCIA ]]</f>
        <v>208.86</v>
      </c>
      <c r="N33" s="14"/>
      <c r="O33" s="71">
        <f>Tabla1[[#This Row],[COSTO UNITARIO]]*Tabla1[[#This Row],[EXITENCIA ]]</f>
        <v>208.86</v>
      </c>
      <c r="P33" s="54"/>
    </row>
    <row r="34" spans="1:16" ht="20.100000000000001" customHeight="1" x14ac:dyDescent="0.25">
      <c r="A34" s="74" t="s">
        <v>2695</v>
      </c>
      <c r="B34" s="26">
        <v>44231</v>
      </c>
      <c r="C34" s="13" t="s">
        <v>2695</v>
      </c>
      <c r="D34" s="30" t="s">
        <v>2696</v>
      </c>
      <c r="E34" s="31" t="s">
        <v>494</v>
      </c>
      <c r="F34" s="31">
        <v>3</v>
      </c>
      <c r="G34" s="13">
        <f>VLOOKUP(A34,Entradas!A752:KQ1560,303)</f>
        <v>0</v>
      </c>
      <c r="H34" s="13">
        <v>0</v>
      </c>
      <c r="I34" s="31">
        <v>3</v>
      </c>
      <c r="J34" s="31" t="s">
        <v>992</v>
      </c>
      <c r="K34" s="31" t="s">
        <v>1029</v>
      </c>
      <c r="L34" s="32">
        <v>141.6</v>
      </c>
      <c r="M34" s="15">
        <f>Tabla1[[#This Row],[COSTO UNITARIO]]*Tabla1[[#This Row],[EXITENCIA ]]</f>
        <v>424.79999999999995</v>
      </c>
      <c r="N34" s="14"/>
      <c r="O34" s="71">
        <f>Tabla1[[#This Row],[COSTO UNITARIO]]*Tabla1[[#This Row],[EXITENCIA ]]</f>
        <v>424.79999999999995</v>
      </c>
      <c r="P34" s="54"/>
    </row>
    <row r="35" spans="1:16" ht="20.100000000000001" customHeight="1" x14ac:dyDescent="0.25">
      <c r="A35" s="70" t="s">
        <v>2362</v>
      </c>
      <c r="B35" s="26">
        <v>39610</v>
      </c>
      <c r="C35" s="27" t="s">
        <v>1057</v>
      </c>
      <c r="D35" s="57" t="s">
        <v>1058</v>
      </c>
      <c r="E35" s="11" t="s">
        <v>368</v>
      </c>
      <c r="F35" s="13">
        <v>11</v>
      </c>
      <c r="G35" s="13">
        <f>VLOOKUP(A35,Entradas!A24:KQ832,303)</f>
        <v>0</v>
      </c>
      <c r="H35" s="13">
        <f>VLOOKUP(A35,Salidas!A24:BVY840,1949,0)</f>
        <v>0</v>
      </c>
      <c r="I35" s="13">
        <v>21</v>
      </c>
      <c r="J35" s="13" t="s">
        <v>992</v>
      </c>
      <c r="K35" s="13" t="s">
        <v>1059</v>
      </c>
      <c r="L35" s="29" t="s">
        <v>707</v>
      </c>
      <c r="M35" s="15">
        <f>Tabla1[[#This Row],[COSTO UNITARIO]]*Tabla1[[#This Row],[EXITENCIA ]]</f>
        <v>189</v>
      </c>
      <c r="N35" s="14"/>
      <c r="O35" s="71">
        <f>Tabla1[[#This Row],[COSTO UNITARIO]]*Tabla1[[#This Row],[EXITENCIA ]]</f>
        <v>189</v>
      </c>
      <c r="P35" s="54"/>
    </row>
    <row r="36" spans="1:16" ht="20.100000000000001" customHeight="1" x14ac:dyDescent="0.25">
      <c r="A36" s="70" t="s">
        <v>2363</v>
      </c>
      <c r="B36" s="26">
        <v>39954</v>
      </c>
      <c r="C36" s="27" t="s">
        <v>1060</v>
      </c>
      <c r="D36" s="28" t="s">
        <v>1061</v>
      </c>
      <c r="E36" s="36" t="s">
        <v>368</v>
      </c>
      <c r="F36" s="13">
        <v>9</v>
      </c>
      <c r="G36" s="13">
        <f>VLOOKUP(A36,Entradas!A25:KQ833,303)</f>
        <v>0</v>
      </c>
      <c r="H36" s="13">
        <f>VLOOKUP(A36,Salidas!A25:BVY841,1949,0)</f>
        <v>0</v>
      </c>
      <c r="I36" s="13">
        <f>(F36+G36)-H36</f>
        <v>9</v>
      </c>
      <c r="J36" s="13" t="s">
        <v>992</v>
      </c>
      <c r="K36" s="13" t="s">
        <v>1059</v>
      </c>
      <c r="L36" s="29" t="s">
        <v>1062</v>
      </c>
      <c r="M36" s="15">
        <f>Tabla1[[#This Row],[COSTO UNITARIO]]*Tabla1[[#This Row],[EXITENCIA ]]</f>
        <v>468</v>
      </c>
      <c r="N36" s="14"/>
      <c r="O36" s="71">
        <f>Tabla1[[#This Row],[COSTO UNITARIO]]*Tabla1[[#This Row],[EXITENCIA ]]</f>
        <v>468</v>
      </c>
      <c r="P36" s="54"/>
    </row>
    <row r="37" spans="1:16" ht="20.100000000000001" customHeight="1" x14ac:dyDescent="0.25">
      <c r="A37" s="70" t="s">
        <v>2364</v>
      </c>
      <c r="B37" s="26">
        <v>39610</v>
      </c>
      <c r="C37" s="27" t="s">
        <v>1063</v>
      </c>
      <c r="D37" s="28" t="s">
        <v>1064</v>
      </c>
      <c r="E37" s="36" t="s">
        <v>368</v>
      </c>
      <c r="F37" s="13">
        <v>20</v>
      </c>
      <c r="G37" s="13">
        <v>0</v>
      </c>
      <c r="H37" s="13">
        <f>VLOOKUP(A37,Salidas!A26:BVY842,1949,0)</f>
        <v>0</v>
      </c>
      <c r="I37" s="13">
        <v>20</v>
      </c>
      <c r="J37" s="13" t="s">
        <v>992</v>
      </c>
      <c r="K37" s="13" t="s">
        <v>1059</v>
      </c>
      <c r="L37" s="29" t="s">
        <v>1065</v>
      </c>
      <c r="M37" s="15">
        <f>Tabla1[[#This Row],[COSTO UNITARIO]]*Tabla1[[#This Row],[EXITENCIA ]]</f>
        <v>280</v>
      </c>
      <c r="N37" s="14"/>
      <c r="O37" s="71">
        <f>Tabla1[[#This Row],[COSTO UNITARIO]]*Tabla1[[#This Row],[EXITENCIA ]]</f>
        <v>280</v>
      </c>
      <c r="P37" s="54"/>
    </row>
    <row r="38" spans="1:16" ht="20.100000000000001" customHeight="1" x14ac:dyDescent="0.25">
      <c r="A38" s="70" t="s">
        <v>2365</v>
      </c>
      <c r="B38" s="26">
        <v>41579</v>
      </c>
      <c r="C38" s="27" t="s">
        <v>1066</v>
      </c>
      <c r="D38" s="57" t="s">
        <v>1067</v>
      </c>
      <c r="E38" s="36" t="s">
        <v>368</v>
      </c>
      <c r="F38" s="13">
        <v>1</v>
      </c>
      <c r="G38" s="13">
        <f>VLOOKUP(A38,Entradas!A27:KQ835,303)</f>
        <v>0</v>
      </c>
      <c r="H38" s="13">
        <f>VLOOKUP(A38,Salidas!A27:BVY843,1949,0)</f>
        <v>0</v>
      </c>
      <c r="I38" s="13">
        <f>(F38+G38)-H38</f>
        <v>1</v>
      </c>
      <c r="J38" s="13" t="s">
        <v>992</v>
      </c>
      <c r="K38" s="13" t="s">
        <v>1059</v>
      </c>
      <c r="L38" s="29" t="s">
        <v>1068</v>
      </c>
      <c r="M38" s="15">
        <f>Tabla1[[#This Row],[COSTO UNITARIO]]*Tabla1[[#This Row],[EXITENCIA ]]</f>
        <v>19</v>
      </c>
      <c r="N38" s="14"/>
      <c r="O38" s="71">
        <f>Tabla1[[#This Row],[COSTO UNITARIO]]*Tabla1[[#This Row],[EXITENCIA ]]</f>
        <v>19</v>
      </c>
      <c r="P38" s="54"/>
    </row>
    <row r="39" spans="1:16" ht="20.100000000000001" customHeight="1" x14ac:dyDescent="0.25">
      <c r="A39" s="70" t="s">
        <v>2366</v>
      </c>
      <c r="B39" s="26">
        <v>41579</v>
      </c>
      <c r="C39" s="27" t="s">
        <v>1069</v>
      </c>
      <c r="D39" s="28" t="s">
        <v>1070</v>
      </c>
      <c r="E39" s="36" t="s">
        <v>368</v>
      </c>
      <c r="F39" s="13">
        <v>21</v>
      </c>
      <c r="G39" s="13">
        <f>VLOOKUP(A39,Entradas!A28:KQ836,303)</f>
        <v>0</v>
      </c>
      <c r="H39" s="13">
        <f>VLOOKUP(A39,Salidas!A28:BVY844,1949,0)</f>
        <v>0</v>
      </c>
      <c r="I39" s="13">
        <v>0</v>
      </c>
      <c r="J39" s="13" t="s">
        <v>992</v>
      </c>
      <c r="K39" s="13" t="s">
        <v>1059</v>
      </c>
      <c r="L39" s="29" t="s">
        <v>716</v>
      </c>
      <c r="M39" s="15">
        <f>Tabla1[[#This Row],[COSTO UNITARIO]]*Tabla1[[#This Row],[EXITENCIA ]]</f>
        <v>0</v>
      </c>
      <c r="N39" s="14"/>
      <c r="O39" s="71">
        <f>Tabla1[[#This Row],[COSTO UNITARIO]]*Tabla1[[#This Row],[EXITENCIA ]]</f>
        <v>0</v>
      </c>
      <c r="P39" s="54"/>
    </row>
    <row r="40" spans="1:16" ht="20.100000000000001" customHeight="1" x14ac:dyDescent="0.25">
      <c r="A40" s="70" t="s">
        <v>2367</v>
      </c>
      <c r="B40" s="26">
        <v>41843</v>
      </c>
      <c r="C40" s="27" t="s">
        <v>1071</v>
      </c>
      <c r="D40" s="28" t="s">
        <v>1072</v>
      </c>
      <c r="E40" s="36" t="s">
        <v>368</v>
      </c>
      <c r="F40" s="13">
        <v>6</v>
      </c>
      <c r="G40" s="13">
        <f>VLOOKUP(A40,Entradas!A29:KQ837,303)</f>
        <v>0</v>
      </c>
      <c r="H40" s="13">
        <f>VLOOKUP(A40,Salidas!A29:BVY845,1949,0)</f>
        <v>0</v>
      </c>
      <c r="I40" s="13">
        <f>(F40+G40)-H40</f>
        <v>6</v>
      </c>
      <c r="J40" s="13" t="s">
        <v>992</v>
      </c>
      <c r="K40" s="13" t="s">
        <v>1059</v>
      </c>
      <c r="L40" s="29" t="s">
        <v>1073</v>
      </c>
      <c r="M40" s="15">
        <f>Tabla1[[#This Row],[COSTO UNITARIO]]*Tabla1[[#This Row],[EXITENCIA ]]</f>
        <v>552</v>
      </c>
      <c r="N40" s="14"/>
      <c r="O40" s="71">
        <f>Tabla1[[#This Row],[COSTO UNITARIO]]*Tabla1[[#This Row],[EXITENCIA ]]</f>
        <v>552</v>
      </c>
      <c r="P40" s="54"/>
    </row>
    <row r="41" spans="1:16" ht="20.100000000000001" customHeight="1" x14ac:dyDescent="0.25">
      <c r="A41" s="70" t="s">
        <v>2368</v>
      </c>
      <c r="B41" s="26">
        <v>41843</v>
      </c>
      <c r="C41" s="27" t="s">
        <v>1074</v>
      </c>
      <c r="D41" s="28" t="s">
        <v>1075</v>
      </c>
      <c r="E41" s="36" t="s">
        <v>368</v>
      </c>
      <c r="F41" s="13">
        <v>6</v>
      </c>
      <c r="G41" s="13">
        <f>VLOOKUP(A41,Entradas!A30:KQ838,303)</f>
        <v>0</v>
      </c>
      <c r="H41" s="13">
        <f>VLOOKUP(A41,Salidas!A30:BVY846,1949,0)</f>
        <v>0</v>
      </c>
      <c r="I41" s="13">
        <f>(F41+G41)-H41</f>
        <v>6</v>
      </c>
      <c r="J41" s="13" t="s">
        <v>992</v>
      </c>
      <c r="K41" s="13" t="s">
        <v>1059</v>
      </c>
      <c r="L41" s="29" t="s">
        <v>1073</v>
      </c>
      <c r="M41" s="15">
        <f>Tabla1[[#This Row],[COSTO UNITARIO]]*Tabla1[[#This Row],[EXITENCIA ]]</f>
        <v>552</v>
      </c>
      <c r="N41" s="14"/>
      <c r="O41" s="71">
        <f>Tabla1[[#This Row],[COSTO UNITARIO]]*Tabla1[[#This Row],[EXITENCIA ]]</f>
        <v>552</v>
      </c>
      <c r="P41" s="54"/>
    </row>
    <row r="42" spans="1:16" ht="20.100000000000001" customHeight="1" x14ac:dyDescent="0.25">
      <c r="A42" s="74" t="s">
        <v>2706</v>
      </c>
      <c r="B42" s="26">
        <v>44231</v>
      </c>
      <c r="C42" s="13" t="s">
        <v>2706</v>
      </c>
      <c r="D42" s="30" t="s">
        <v>2707</v>
      </c>
      <c r="E42" s="34" t="s">
        <v>494</v>
      </c>
      <c r="F42" s="31">
        <v>20</v>
      </c>
      <c r="G42" s="13">
        <f>VLOOKUP(A42,Entradas!A757:KQ1565,303)</f>
        <v>0</v>
      </c>
      <c r="H42" s="13">
        <v>0</v>
      </c>
      <c r="I42" s="31">
        <v>20</v>
      </c>
      <c r="J42" s="31" t="s">
        <v>992</v>
      </c>
      <c r="K42" s="31" t="s">
        <v>1059</v>
      </c>
      <c r="L42" s="32">
        <v>118</v>
      </c>
      <c r="M42" s="15">
        <f>Tabla1[[#This Row],[COSTO UNITARIO]]*Tabla1[[#This Row],[EXITENCIA ]]</f>
        <v>2360</v>
      </c>
      <c r="N42" s="14"/>
      <c r="O42" s="71">
        <f>Tabla1[[#This Row],[COSTO UNITARIO]]*Tabla1[[#This Row],[EXITENCIA ]]</f>
        <v>2360</v>
      </c>
      <c r="P42" s="54"/>
    </row>
    <row r="43" spans="1:16" ht="20.100000000000001" customHeight="1" x14ac:dyDescent="0.25">
      <c r="A43" s="74" t="s">
        <v>2708</v>
      </c>
      <c r="B43" s="26">
        <v>44231</v>
      </c>
      <c r="C43" s="13" t="s">
        <v>2708</v>
      </c>
      <c r="D43" s="30" t="s">
        <v>2709</v>
      </c>
      <c r="E43" s="34" t="s">
        <v>494</v>
      </c>
      <c r="F43" s="31">
        <v>20</v>
      </c>
      <c r="G43" s="13">
        <f>VLOOKUP(A43,Entradas!A758:KQ1566,303)</f>
        <v>0</v>
      </c>
      <c r="H43" s="13">
        <v>0</v>
      </c>
      <c r="I43" s="31">
        <v>20</v>
      </c>
      <c r="J43" s="31" t="s">
        <v>992</v>
      </c>
      <c r="K43" s="31" t="s">
        <v>1059</v>
      </c>
      <c r="L43" s="32">
        <v>139</v>
      </c>
      <c r="M43" s="15">
        <f>Tabla1[[#This Row],[COSTO UNITARIO]]*Tabla1[[#This Row],[EXITENCIA ]]</f>
        <v>2780</v>
      </c>
      <c r="N43" s="14"/>
      <c r="O43" s="71">
        <f>Tabla1[[#This Row],[COSTO UNITARIO]]*Tabla1[[#This Row],[EXITENCIA ]]</f>
        <v>2780</v>
      </c>
      <c r="P43" s="54"/>
    </row>
    <row r="44" spans="1:16" ht="20.100000000000001" customHeight="1" x14ac:dyDescent="0.25">
      <c r="A44" s="74" t="s">
        <v>2699</v>
      </c>
      <c r="B44" s="26">
        <v>44231</v>
      </c>
      <c r="C44" s="13" t="s">
        <v>2699</v>
      </c>
      <c r="D44" s="30" t="s">
        <v>2701</v>
      </c>
      <c r="E44" s="31" t="s">
        <v>494</v>
      </c>
      <c r="F44" s="31">
        <v>2</v>
      </c>
      <c r="G44" s="13">
        <v>0</v>
      </c>
      <c r="H44" s="13">
        <v>0</v>
      </c>
      <c r="I44" s="31">
        <v>0</v>
      </c>
      <c r="J44" s="31" t="s">
        <v>992</v>
      </c>
      <c r="K44" s="31" t="s">
        <v>2700</v>
      </c>
      <c r="L44" s="32">
        <v>8693.06</v>
      </c>
      <c r="M44" s="15">
        <f>Tabla1[[#This Row],[COSTO UNITARIO]]*Tabla1[[#This Row],[EXITENCIA ]]</f>
        <v>0</v>
      </c>
      <c r="N44" s="14"/>
      <c r="O44" s="71">
        <f>Tabla1[[#This Row],[COSTO UNITARIO]]*Tabla1[[#This Row],[EXITENCIA ]]</f>
        <v>0</v>
      </c>
      <c r="P44" s="54"/>
    </row>
    <row r="45" spans="1:16" ht="20.100000000000001" customHeight="1" x14ac:dyDescent="0.25">
      <c r="A45" s="74" t="s">
        <v>2702</v>
      </c>
      <c r="B45" s="26">
        <v>44231</v>
      </c>
      <c r="C45" s="13" t="s">
        <v>2702</v>
      </c>
      <c r="D45" s="30" t="s">
        <v>2703</v>
      </c>
      <c r="E45" s="34" t="s">
        <v>494</v>
      </c>
      <c r="F45" s="31">
        <v>2</v>
      </c>
      <c r="G45" s="13">
        <f>VLOOKUP(A45,Entradas!A755:KQ1563,303)</f>
        <v>0</v>
      </c>
      <c r="H45" s="13">
        <v>0</v>
      </c>
      <c r="I45" s="31">
        <v>0</v>
      </c>
      <c r="J45" s="31" t="s">
        <v>992</v>
      </c>
      <c r="K45" s="31" t="s">
        <v>2700</v>
      </c>
      <c r="L45" s="32">
        <v>5292.3</v>
      </c>
      <c r="M45" s="15">
        <f>Tabla1[[#This Row],[COSTO UNITARIO]]*Tabla1[[#This Row],[EXITENCIA ]]</f>
        <v>0</v>
      </c>
      <c r="N45" s="14"/>
      <c r="O45" s="71">
        <f>Tabla1[[#This Row],[COSTO UNITARIO]]*Tabla1[[#This Row],[EXITENCIA ]]</f>
        <v>0</v>
      </c>
      <c r="P45" s="54"/>
    </row>
    <row r="46" spans="1:16" ht="20.100000000000001" customHeight="1" x14ac:dyDescent="0.25">
      <c r="A46" s="74" t="s">
        <v>2704</v>
      </c>
      <c r="B46" s="26">
        <v>44231</v>
      </c>
      <c r="C46" s="13" t="s">
        <v>2704</v>
      </c>
      <c r="D46" s="30" t="s">
        <v>2705</v>
      </c>
      <c r="E46" s="34" t="s">
        <v>494</v>
      </c>
      <c r="F46" s="31">
        <v>13</v>
      </c>
      <c r="G46" s="13">
        <f>VLOOKUP(A46,Entradas!A756:KQ1564,303)</f>
        <v>0</v>
      </c>
      <c r="H46" s="13">
        <v>0</v>
      </c>
      <c r="I46" s="31">
        <v>13</v>
      </c>
      <c r="J46" s="31" t="s">
        <v>992</v>
      </c>
      <c r="K46" s="31" t="s">
        <v>2700</v>
      </c>
      <c r="L46" s="32">
        <v>55</v>
      </c>
      <c r="M46" s="15">
        <f>Tabla1[[#This Row],[COSTO UNITARIO]]*Tabla1[[#This Row],[EXITENCIA ]]</f>
        <v>715</v>
      </c>
      <c r="N46" s="14"/>
      <c r="O46" s="71">
        <f>Tabla1[[#This Row],[COSTO UNITARIO]]*Tabla1[[#This Row],[EXITENCIA ]]</f>
        <v>715</v>
      </c>
      <c r="P46" s="54"/>
    </row>
    <row r="47" spans="1:16" ht="20.100000000000001" customHeight="1" x14ac:dyDescent="0.25">
      <c r="A47" s="70" t="s">
        <v>2650</v>
      </c>
      <c r="B47" s="26">
        <v>43738</v>
      </c>
      <c r="C47" s="11" t="s">
        <v>1884</v>
      </c>
      <c r="D47" s="65" t="s">
        <v>1915</v>
      </c>
      <c r="E47" s="20" t="s">
        <v>368</v>
      </c>
      <c r="F47" s="13">
        <v>33</v>
      </c>
      <c r="G47" s="13">
        <f>VLOOKUP(A47,Entradas!A294:KQ1102,303)</f>
        <v>0</v>
      </c>
      <c r="H47" s="13">
        <f>VLOOKUP(A47,Salidas!A294:BVY1110,1949,0)</f>
        <v>0</v>
      </c>
      <c r="I47" s="13">
        <v>35</v>
      </c>
      <c r="J47" s="13" t="s">
        <v>992</v>
      </c>
      <c r="K47" s="13" t="s">
        <v>3023</v>
      </c>
      <c r="L47" s="32">
        <v>69</v>
      </c>
      <c r="M47" s="15">
        <f>Tabla1[[#This Row],[COSTO UNITARIO]]*Tabla1[[#This Row],[EXITENCIA ]]</f>
        <v>2415</v>
      </c>
      <c r="N47" s="14"/>
      <c r="O47" s="33">
        <f>Tabla1[[#This Row],[COSTO UNITARIO]]*Tabla1[[#This Row],[EXITENCIA ]]</f>
        <v>2415</v>
      </c>
      <c r="P47" s="54"/>
    </row>
    <row r="48" spans="1:16" ht="20.100000000000001" customHeight="1" x14ac:dyDescent="0.25">
      <c r="A48" s="70"/>
      <c r="B48" s="26">
        <v>44231</v>
      </c>
      <c r="C48" s="19" t="s">
        <v>2912</v>
      </c>
      <c r="D48" s="12" t="s">
        <v>2913</v>
      </c>
      <c r="E48" s="31" t="s">
        <v>494</v>
      </c>
      <c r="F48" s="31"/>
      <c r="G48" s="13" t="e">
        <f>VLOOKUP(A48,Entradas!A811:KQ1619,303)</f>
        <v>#N/A</v>
      </c>
      <c r="H48" s="13" t="e">
        <f>VLOOKUP(A48,Salidas!A811:BVY1627,1949,0)</f>
        <v>#N/A</v>
      </c>
      <c r="I48" s="78">
        <v>2</v>
      </c>
      <c r="J48" s="31" t="s">
        <v>992</v>
      </c>
      <c r="K48" s="31" t="s">
        <v>1917</v>
      </c>
      <c r="L48" s="29">
        <v>5752</v>
      </c>
      <c r="M48" s="15">
        <f>Tabla1[[#This Row],[COSTO UNITARIO]]*Tabla1[[#This Row],[EXITENCIA ]]</f>
        <v>11504</v>
      </c>
      <c r="N48" s="79"/>
      <c r="O48" s="80">
        <f>Tabla1[[#This Row],[COSTO UNITARIO]]*Tabla1[[#This Row],[EXITENCIA ]]</f>
        <v>11504</v>
      </c>
      <c r="P48" s="54"/>
    </row>
    <row r="49" spans="1:16" ht="20.100000000000001" customHeight="1" x14ac:dyDescent="0.25">
      <c r="A49" s="70"/>
      <c r="B49" s="26">
        <v>44231</v>
      </c>
      <c r="C49" s="19" t="s">
        <v>2925</v>
      </c>
      <c r="D49" s="12" t="s">
        <v>2926</v>
      </c>
      <c r="E49" s="31" t="s">
        <v>494</v>
      </c>
      <c r="F49" s="31"/>
      <c r="G49" s="13" t="e">
        <f>VLOOKUP(A49,Entradas!A817:KQ1625,303)</f>
        <v>#N/A</v>
      </c>
      <c r="H49" s="13" t="e">
        <f>VLOOKUP(A49,Salidas!A817:BVY1633,1949,0)</f>
        <v>#N/A</v>
      </c>
      <c r="I49" s="78">
        <v>2</v>
      </c>
      <c r="J49" s="31" t="s">
        <v>992</v>
      </c>
      <c r="K49" s="31" t="s">
        <v>1919</v>
      </c>
      <c r="L49" s="29">
        <v>2714</v>
      </c>
      <c r="M49" s="15">
        <f>Tabla1[[#This Row],[COSTO UNITARIO]]*Tabla1[[#This Row],[EXITENCIA ]]</f>
        <v>5428</v>
      </c>
      <c r="N49" s="79"/>
      <c r="O49" s="80">
        <f>Tabla1[[#This Row],[COSTO UNITARIO]]*Tabla1[[#This Row],[EXITENCIA ]]</f>
        <v>5428</v>
      </c>
      <c r="P49" s="54"/>
    </row>
    <row r="50" spans="1:16" ht="20.100000000000001" customHeight="1" x14ac:dyDescent="0.25">
      <c r="A50" s="70"/>
      <c r="B50" s="26">
        <v>44231</v>
      </c>
      <c r="C50" s="19" t="s">
        <v>2914</v>
      </c>
      <c r="D50" s="12" t="s">
        <v>2915</v>
      </c>
      <c r="E50" s="34" t="s">
        <v>494</v>
      </c>
      <c r="F50" s="31"/>
      <c r="G50" s="13" t="e">
        <f>VLOOKUP(A50,Entradas!A812:KQ1620,303)</f>
        <v>#N/A</v>
      </c>
      <c r="H50" s="13" t="e">
        <f>VLOOKUP(A50,Salidas!A812:BVY1628,1949,0)</f>
        <v>#N/A</v>
      </c>
      <c r="I50" s="78">
        <v>1</v>
      </c>
      <c r="J50" s="31" t="s">
        <v>992</v>
      </c>
      <c r="K50" s="31" t="s">
        <v>1921</v>
      </c>
      <c r="L50" s="29">
        <v>87024</v>
      </c>
      <c r="M50" s="15">
        <f>Tabla1[[#This Row],[COSTO UNITARIO]]*Tabla1[[#This Row],[EXITENCIA ]]</f>
        <v>87024</v>
      </c>
      <c r="N50" s="79"/>
      <c r="O50" s="80">
        <f>Tabla1[[#This Row],[COSTO UNITARIO]]*Tabla1[[#This Row],[EXITENCIA ]]</f>
        <v>87024</v>
      </c>
      <c r="P50" s="54"/>
    </row>
    <row r="51" spans="1:16" ht="20.100000000000001" customHeight="1" x14ac:dyDescent="0.25">
      <c r="A51" s="70"/>
      <c r="B51" s="26">
        <v>44231</v>
      </c>
      <c r="C51" s="19" t="s">
        <v>2919</v>
      </c>
      <c r="D51" s="65" t="s">
        <v>2920</v>
      </c>
      <c r="E51" s="34" t="s">
        <v>494</v>
      </c>
      <c r="F51" s="31"/>
      <c r="G51" s="13" t="e">
        <f>VLOOKUP(A51,Entradas!A814:KQ1622,303)</f>
        <v>#N/A</v>
      </c>
      <c r="H51" s="13" t="e">
        <f>VLOOKUP(A51,Salidas!A814:BVY1630,1949,0)</f>
        <v>#N/A</v>
      </c>
      <c r="I51" s="78">
        <v>1</v>
      </c>
      <c r="J51" s="31" t="s">
        <v>992</v>
      </c>
      <c r="K51" s="31" t="s">
        <v>1921</v>
      </c>
      <c r="L51" s="29">
        <v>300</v>
      </c>
      <c r="M51" s="15">
        <f>Tabla1[[#This Row],[COSTO UNITARIO]]*Tabla1[[#This Row],[EXITENCIA ]]</f>
        <v>300</v>
      </c>
      <c r="N51" s="79"/>
      <c r="O51" s="80">
        <f>Tabla1[[#This Row],[COSTO UNITARIO]]*Tabla1[[#This Row],[EXITENCIA ]]</f>
        <v>300</v>
      </c>
      <c r="P51" s="54"/>
    </row>
    <row r="52" spans="1:16" ht="20.100000000000001" customHeight="1" x14ac:dyDescent="0.25">
      <c r="A52" s="70"/>
      <c r="B52" s="26">
        <v>44231</v>
      </c>
      <c r="C52" s="19" t="s">
        <v>2921</v>
      </c>
      <c r="D52" s="12" t="s">
        <v>2922</v>
      </c>
      <c r="E52" s="31" t="s">
        <v>494</v>
      </c>
      <c r="F52" s="31"/>
      <c r="G52" s="13" t="e">
        <f>VLOOKUP(A52,Entradas!A815:KQ1623,303)</f>
        <v>#N/A</v>
      </c>
      <c r="H52" s="13" t="e">
        <f>VLOOKUP(A52,Salidas!A815:BVY1631,1949,0)</f>
        <v>#N/A</v>
      </c>
      <c r="I52" s="78">
        <v>7</v>
      </c>
      <c r="J52" s="31" t="s">
        <v>992</v>
      </c>
      <c r="K52" s="31" t="s">
        <v>1921</v>
      </c>
      <c r="L52" s="29">
        <v>250</v>
      </c>
      <c r="M52" s="15">
        <f>Tabla1[[#This Row],[COSTO UNITARIO]]*Tabla1[[#This Row],[EXITENCIA ]]</f>
        <v>1750</v>
      </c>
      <c r="N52" s="79"/>
      <c r="O52" s="80">
        <f>Tabla1[[#This Row],[COSTO UNITARIO]]*Tabla1[[#This Row],[EXITENCIA ]]</f>
        <v>1750</v>
      </c>
      <c r="P52" s="54"/>
    </row>
    <row r="53" spans="1:16" ht="20.100000000000001" customHeight="1" x14ac:dyDescent="0.25">
      <c r="A53" s="70"/>
      <c r="B53" s="26">
        <v>44231</v>
      </c>
      <c r="C53" s="19" t="s">
        <v>2923</v>
      </c>
      <c r="D53" s="12" t="s">
        <v>2924</v>
      </c>
      <c r="E53" s="31" t="s">
        <v>1752</v>
      </c>
      <c r="F53" s="31"/>
      <c r="G53" s="13" t="e">
        <f>VLOOKUP(A53,Entradas!A816:KQ1624,303)</f>
        <v>#N/A</v>
      </c>
      <c r="H53" s="13" t="e">
        <f>VLOOKUP(A53,Salidas!A816:BVY1632,1949,0)</f>
        <v>#N/A</v>
      </c>
      <c r="I53" s="78">
        <v>20</v>
      </c>
      <c r="J53" s="31" t="s">
        <v>992</v>
      </c>
      <c r="K53" s="31" t="s">
        <v>1921</v>
      </c>
      <c r="L53" s="29">
        <v>376</v>
      </c>
      <c r="M53" s="15">
        <f>Tabla1[[#This Row],[COSTO UNITARIO]]*Tabla1[[#This Row],[EXITENCIA ]]</f>
        <v>7520</v>
      </c>
      <c r="N53" s="79"/>
      <c r="O53" s="80">
        <f>Tabla1[[#This Row],[COSTO UNITARIO]]*Tabla1[[#This Row],[EXITENCIA ]]</f>
        <v>7520</v>
      </c>
      <c r="P53" s="54"/>
    </row>
    <row r="54" spans="1:16" ht="20.100000000000001" customHeight="1" x14ac:dyDescent="0.25">
      <c r="A54" s="70"/>
      <c r="B54" s="26">
        <v>44231</v>
      </c>
      <c r="C54" s="27" t="s">
        <v>2964</v>
      </c>
      <c r="D54" s="28" t="s">
        <v>2985</v>
      </c>
      <c r="E54" s="11" t="s">
        <v>494</v>
      </c>
      <c r="F54" s="13"/>
      <c r="G54" s="13" t="e">
        <f>VLOOKUP(A54,Entradas!A5:KQ813,303)</f>
        <v>#N/A</v>
      </c>
      <c r="H54" s="13" t="e">
        <f>VLOOKUP(A54,Salidas!A5:BVY821,1949,0)</f>
        <v>#N/A</v>
      </c>
      <c r="I54" s="13">
        <v>4</v>
      </c>
      <c r="J54" s="13" t="s">
        <v>992</v>
      </c>
      <c r="K54" s="13" t="s">
        <v>1079</v>
      </c>
      <c r="L54" s="29">
        <v>175</v>
      </c>
      <c r="M54" s="15">
        <f>Tabla1[[#This Row],[COSTO UNITARIO]]*Tabla1[[#This Row],[EXITENCIA ]]</f>
        <v>700</v>
      </c>
      <c r="N54" s="14"/>
      <c r="O54" s="71">
        <f>Tabla1[[#This Row],[COSTO UNITARIO]]*Tabla1[[#This Row],[EXITENCIA ]]</f>
        <v>700</v>
      </c>
      <c r="P54" s="54"/>
    </row>
    <row r="55" spans="1:16" ht="20.100000000000001" customHeight="1" x14ac:dyDescent="0.25">
      <c r="A55" s="70" t="s">
        <v>2369</v>
      </c>
      <c r="B55" s="26">
        <v>41743</v>
      </c>
      <c r="C55" s="27" t="s">
        <v>1076</v>
      </c>
      <c r="D55" s="28" t="s">
        <v>1077</v>
      </c>
      <c r="E55" s="11" t="s">
        <v>1078</v>
      </c>
      <c r="F55" s="13">
        <v>1</v>
      </c>
      <c r="G55" s="13">
        <f>VLOOKUP(A55,Entradas!A31:KQ839,303)</f>
        <v>0</v>
      </c>
      <c r="H55" s="13">
        <f>VLOOKUP(A55,Salidas!A31:BVY847,1949,0)</f>
        <v>0</v>
      </c>
      <c r="I55" s="13">
        <f>(F55+G55)-H55</f>
        <v>1</v>
      </c>
      <c r="J55" s="13" t="s">
        <v>992</v>
      </c>
      <c r="K55" s="13" t="s">
        <v>1079</v>
      </c>
      <c r="L55" s="29" t="s">
        <v>1080</v>
      </c>
      <c r="M55" s="15">
        <f>Tabla1[[#This Row],[COSTO UNITARIO]]*Tabla1[[#This Row],[EXITENCIA ]]</f>
        <v>3900</v>
      </c>
      <c r="N55" s="14"/>
      <c r="O55" s="71">
        <f>Tabla1[[#This Row],[COSTO UNITARIO]]*Tabla1[[#This Row],[EXITENCIA ]]</f>
        <v>3900</v>
      </c>
      <c r="P55" s="54"/>
    </row>
    <row r="56" spans="1:16" ht="20.100000000000001" customHeight="1" x14ac:dyDescent="0.25">
      <c r="A56" s="70" t="s">
        <v>2370</v>
      </c>
      <c r="B56" s="26">
        <v>43206</v>
      </c>
      <c r="C56" s="27" t="s">
        <v>1081</v>
      </c>
      <c r="D56" s="28" t="s">
        <v>1082</v>
      </c>
      <c r="E56" s="11" t="s">
        <v>368</v>
      </c>
      <c r="F56" s="13">
        <v>7</v>
      </c>
      <c r="G56" s="13">
        <f>VLOOKUP(A56,Entradas!A32:KQ840,303)</f>
        <v>0</v>
      </c>
      <c r="H56" s="13">
        <f>VLOOKUP(A56,Salidas!A32:BVY848,1949,0)</f>
        <v>0</v>
      </c>
      <c r="I56" s="13">
        <v>5</v>
      </c>
      <c r="J56" s="13" t="s">
        <v>992</v>
      </c>
      <c r="K56" s="13" t="s">
        <v>1079</v>
      </c>
      <c r="L56" s="29" t="s">
        <v>1083</v>
      </c>
      <c r="M56" s="15">
        <f>Tabla1[[#This Row],[COSTO UNITARIO]]*Tabla1[[#This Row],[EXITENCIA ]]</f>
        <v>360</v>
      </c>
      <c r="N56" s="14"/>
      <c r="O56" s="71">
        <f>Tabla1[[#This Row],[COSTO UNITARIO]]*Tabla1[[#This Row],[EXITENCIA ]]</f>
        <v>360</v>
      </c>
      <c r="P56" s="54"/>
    </row>
    <row r="57" spans="1:16" ht="20.100000000000001" customHeight="1" x14ac:dyDescent="0.25">
      <c r="A57" s="70" t="s">
        <v>2371</v>
      </c>
      <c r="B57" s="26">
        <v>42594</v>
      </c>
      <c r="C57" s="27" t="s">
        <v>1084</v>
      </c>
      <c r="D57" s="28" t="s">
        <v>1085</v>
      </c>
      <c r="E57" s="11" t="s">
        <v>368</v>
      </c>
      <c r="F57" s="13">
        <v>4</v>
      </c>
      <c r="G57" s="13">
        <f>VLOOKUP(A57,Entradas!A33:KQ841,303)</f>
        <v>0</v>
      </c>
      <c r="H57" s="13">
        <f>VLOOKUP(A57,Salidas!A33:BVY849,1949,0)</f>
        <v>0</v>
      </c>
      <c r="I57" s="13">
        <v>5</v>
      </c>
      <c r="J57" s="13" t="s">
        <v>992</v>
      </c>
      <c r="K57" s="13" t="s">
        <v>1079</v>
      </c>
      <c r="L57" s="29" t="s">
        <v>1086</v>
      </c>
      <c r="M57" s="15">
        <f>Tabla1[[#This Row],[COSTO UNITARIO]]*Tabla1[[#This Row],[EXITENCIA ]]</f>
        <v>1935</v>
      </c>
      <c r="N57" s="14"/>
      <c r="O57" s="71">
        <f>Tabla1[[#This Row],[COSTO UNITARIO]]*Tabla1[[#This Row],[EXITENCIA ]]</f>
        <v>1935</v>
      </c>
      <c r="P57" s="54"/>
    </row>
    <row r="58" spans="1:16" ht="20.100000000000001" customHeight="1" x14ac:dyDescent="0.25">
      <c r="A58" s="70" t="s">
        <v>2373</v>
      </c>
      <c r="B58" s="26">
        <v>43199</v>
      </c>
      <c r="C58" s="27" t="s">
        <v>1089</v>
      </c>
      <c r="D58" s="28" t="s">
        <v>1090</v>
      </c>
      <c r="E58" s="11" t="s">
        <v>368</v>
      </c>
      <c r="F58" s="13">
        <v>1</v>
      </c>
      <c r="G58" s="13">
        <f>VLOOKUP(A58,Entradas!A35:KQ843,303)</f>
        <v>0</v>
      </c>
      <c r="H58" s="13">
        <f>VLOOKUP(A58,Salidas!A35:BVY851,1949,0)</f>
        <v>0</v>
      </c>
      <c r="I58" s="13">
        <f>(F58+G58)-H58</f>
        <v>1</v>
      </c>
      <c r="J58" s="13" t="s">
        <v>992</v>
      </c>
      <c r="K58" s="13" t="s">
        <v>1079</v>
      </c>
      <c r="L58" s="29" t="s">
        <v>579</v>
      </c>
      <c r="M58" s="15">
        <f>Tabla1[[#This Row],[COSTO UNITARIO]]*Tabla1[[#This Row],[EXITENCIA ]]</f>
        <v>33</v>
      </c>
      <c r="N58" s="14"/>
      <c r="O58" s="71">
        <f>Tabla1[[#This Row],[COSTO UNITARIO]]*Tabla1[[#This Row],[EXITENCIA ]]</f>
        <v>33</v>
      </c>
      <c r="P58" s="54"/>
    </row>
    <row r="59" spans="1:16" ht="20.100000000000001" customHeight="1" x14ac:dyDescent="0.25">
      <c r="A59" s="70" t="s">
        <v>2374</v>
      </c>
      <c r="B59" s="26">
        <v>40190</v>
      </c>
      <c r="C59" s="27" t="s">
        <v>1091</v>
      </c>
      <c r="D59" s="28" t="s">
        <v>1092</v>
      </c>
      <c r="E59" s="11" t="s">
        <v>368</v>
      </c>
      <c r="F59" s="13">
        <v>6</v>
      </c>
      <c r="G59" s="13">
        <f>VLOOKUP(A59,Entradas!A36:KQ844,303)</f>
        <v>0</v>
      </c>
      <c r="H59" s="13">
        <f>VLOOKUP(A59,Salidas!A36:BVY852,1949,0)</f>
        <v>0</v>
      </c>
      <c r="I59" s="13">
        <f>(F59+G59)-H59</f>
        <v>6</v>
      </c>
      <c r="J59" s="13" t="s">
        <v>992</v>
      </c>
      <c r="K59" s="13" t="s">
        <v>1079</v>
      </c>
      <c r="L59" s="29" t="s">
        <v>1093</v>
      </c>
      <c r="M59" s="15">
        <f>Tabla1[[#This Row],[COSTO UNITARIO]]*Tabla1[[#This Row],[EXITENCIA ]]</f>
        <v>36</v>
      </c>
      <c r="N59" s="14"/>
      <c r="O59" s="71">
        <f>Tabla1[[#This Row],[COSTO UNITARIO]]*Tabla1[[#This Row],[EXITENCIA ]]</f>
        <v>36</v>
      </c>
      <c r="P59" s="54"/>
    </row>
    <row r="60" spans="1:16" ht="20.100000000000001" customHeight="1" x14ac:dyDescent="0.25">
      <c r="A60" s="70" t="s">
        <v>2375</v>
      </c>
      <c r="B60" s="26">
        <v>41843</v>
      </c>
      <c r="C60" s="27" t="s">
        <v>1094</v>
      </c>
      <c r="D60" s="28" t="s">
        <v>1095</v>
      </c>
      <c r="E60" s="36" t="s">
        <v>368</v>
      </c>
      <c r="F60" s="13">
        <v>7</v>
      </c>
      <c r="G60" s="13">
        <f>VLOOKUP(A60,Entradas!A37:KQ845,303)</f>
        <v>0</v>
      </c>
      <c r="H60" s="13">
        <f>VLOOKUP(A60,Salidas!A37:BVY853,1949,0)</f>
        <v>0</v>
      </c>
      <c r="I60" s="13">
        <f>(F60+G60)-H60</f>
        <v>7</v>
      </c>
      <c r="J60" s="13" t="s">
        <v>992</v>
      </c>
      <c r="K60" s="13" t="s">
        <v>1079</v>
      </c>
      <c r="L60" s="29" t="s">
        <v>659</v>
      </c>
      <c r="M60" s="15">
        <f>Tabla1[[#This Row],[COSTO UNITARIO]]*Tabla1[[#This Row],[EXITENCIA ]]</f>
        <v>147</v>
      </c>
      <c r="N60" s="14"/>
      <c r="O60" s="71">
        <f>Tabla1[[#This Row],[COSTO UNITARIO]]*Tabla1[[#This Row],[EXITENCIA ]]</f>
        <v>147</v>
      </c>
      <c r="P60" s="54"/>
    </row>
    <row r="61" spans="1:16" ht="20.100000000000001" customHeight="1" x14ac:dyDescent="0.25">
      <c r="A61" s="70" t="s">
        <v>2376</v>
      </c>
      <c r="B61" s="26">
        <v>41843</v>
      </c>
      <c r="C61" s="27" t="s">
        <v>1096</v>
      </c>
      <c r="D61" s="28" t="s">
        <v>1097</v>
      </c>
      <c r="E61" s="36" t="s">
        <v>368</v>
      </c>
      <c r="F61" s="13">
        <v>14</v>
      </c>
      <c r="G61" s="13">
        <f>VLOOKUP(A61,Entradas!A38:KQ846,303)</f>
        <v>0</v>
      </c>
      <c r="H61" s="13">
        <f>VLOOKUP(A61,Salidas!A38:BVY854,1949,0)</f>
        <v>0</v>
      </c>
      <c r="I61" s="13">
        <f>(F61+G61)-H61</f>
        <v>14</v>
      </c>
      <c r="J61" s="13" t="s">
        <v>992</v>
      </c>
      <c r="K61" s="13" t="s">
        <v>1098</v>
      </c>
      <c r="L61" s="29" t="s">
        <v>1099</v>
      </c>
      <c r="M61" s="15">
        <f>Tabla1[[#This Row],[COSTO UNITARIO]]*Tabla1[[#This Row],[EXITENCIA ]]</f>
        <v>4816</v>
      </c>
      <c r="N61" s="14"/>
      <c r="O61" s="71">
        <f>Tabla1[[#This Row],[COSTO UNITARIO]]*Tabla1[[#This Row],[EXITENCIA ]]</f>
        <v>4816</v>
      </c>
      <c r="P61" s="54"/>
    </row>
    <row r="62" spans="1:16" ht="20.100000000000001" customHeight="1" x14ac:dyDescent="0.25">
      <c r="A62" s="70" t="s">
        <v>2377</v>
      </c>
      <c r="B62" s="26">
        <v>40814</v>
      </c>
      <c r="C62" s="27" t="s">
        <v>1100</v>
      </c>
      <c r="D62" s="28" t="s">
        <v>1101</v>
      </c>
      <c r="E62" s="36" t="s">
        <v>368</v>
      </c>
      <c r="F62" s="13">
        <v>4</v>
      </c>
      <c r="G62" s="13">
        <f>VLOOKUP(A62,Entradas!A39:KQ847,303)</f>
        <v>0</v>
      </c>
      <c r="H62" s="13">
        <f>VLOOKUP(A62,Salidas!A39:BVY855,1949,0)</f>
        <v>0</v>
      </c>
      <c r="I62" s="13">
        <f>(F62+G62)-H62</f>
        <v>4</v>
      </c>
      <c r="J62" s="13" t="s">
        <v>992</v>
      </c>
      <c r="K62" s="13" t="s">
        <v>1098</v>
      </c>
      <c r="L62" s="29" t="s">
        <v>1102</v>
      </c>
      <c r="M62" s="15">
        <f>Tabla1[[#This Row],[COSTO UNITARIO]]*Tabla1[[#This Row],[EXITENCIA ]]</f>
        <v>1408</v>
      </c>
      <c r="N62" s="14"/>
      <c r="O62" s="71">
        <f>Tabla1[[#This Row],[COSTO UNITARIO]]*Tabla1[[#This Row],[EXITENCIA ]]</f>
        <v>1408</v>
      </c>
      <c r="P62" s="54"/>
    </row>
    <row r="63" spans="1:16" ht="20.100000000000001" customHeight="1" x14ac:dyDescent="0.25">
      <c r="A63" s="70" t="s">
        <v>2378</v>
      </c>
      <c r="B63" s="26">
        <v>41912</v>
      </c>
      <c r="C63" s="27" t="s">
        <v>1103</v>
      </c>
      <c r="D63" s="28" t="s">
        <v>1104</v>
      </c>
      <c r="E63" s="36" t="s">
        <v>368</v>
      </c>
      <c r="F63" s="13">
        <v>3</v>
      </c>
      <c r="G63" s="13">
        <f>VLOOKUP(A63,Entradas!A40:KQ848,303)</f>
        <v>0</v>
      </c>
      <c r="H63" s="13">
        <f>VLOOKUP(A63,Salidas!A40:BVY856,1949,0)</f>
        <v>0</v>
      </c>
      <c r="I63" s="13">
        <v>2</v>
      </c>
      <c r="J63" s="13" t="s">
        <v>992</v>
      </c>
      <c r="K63" s="13" t="s">
        <v>1098</v>
      </c>
      <c r="L63" s="29" t="s">
        <v>1105</v>
      </c>
      <c r="M63" s="15">
        <f>Tabla1[[#This Row],[COSTO UNITARIO]]*Tabla1[[#This Row],[EXITENCIA ]]</f>
        <v>1290</v>
      </c>
      <c r="N63" s="14"/>
      <c r="O63" s="71">
        <f>Tabla1[[#This Row],[COSTO UNITARIO]]*Tabla1[[#This Row],[EXITENCIA ]]</f>
        <v>1290</v>
      </c>
      <c r="P63" s="54"/>
    </row>
    <row r="64" spans="1:16" ht="20.100000000000001" customHeight="1" x14ac:dyDescent="0.25">
      <c r="A64" s="70" t="s">
        <v>2380</v>
      </c>
      <c r="B64" s="26">
        <v>40822</v>
      </c>
      <c r="C64" s="27" t="s">
        <v>1109</v>
      </c>
      <c r="D64" s="28" t="s">
        <v>1110</v>
      </c>
      <c r="E64" s="36" t="s">
        <v>368</v>
      </c>
      <c r="F64" s="13">
        <v>3</v>
      </c>
      <c r="G64" s="13">
        <f>VLOOKUP(A64,Entradas!A42:KQ850,303)</f>
        <v>0</v>
      </c>
      <c r="H64" s="13">
        <f>VLOOKUP(A64,Salidas!A42:BVY858,1949,0)</f>
        <v>0</v>
      </c>
      <c r="I64" s="13">
        <f t="shared" ref="I64:I70" si="0">(F64+G64)-H64</f>
        <v>3</v>
      </c>
      <c r="J64" s="13" t="s">
        <v>992</v>
      </c>
      <c r="K64" s="13" t="s">
        <v>1111</v>
      </c>
      <c r="L64" s="29" t="s">
        <v>1112</v>
      </c>
      <c r="M64" s="15">
        <f>Tabla1[[#This Row],[COSTO UNITARIO]]*Tabla1[[#This Row],[EXITENCIA ]]</f>
        <v>348</v>
      </c>
      <c r="N64" s="14"/>
      <c r="O64" s="71">
        <f>Tabla1[[#This Row],[COSTO UNITARIO]]*Tabla1[[#This Row],[EXITENCIA ]]</f>
        <v>348</v>
      </c>
      <c r="P64" s="54"/>
    </row>
    <row r="65" spans="1:16" ht="20.100000000000001" customHeight="1" x14ac:dyDescent="0.25">
      <c r="A65" s="70" t="s">
        <v>2381</v>
      </c>
      <c r="B65" s="26">
        <v>40822</v>
      </c>
      <c r="C65" s="27" t="s">
        <v>1113</v>
      </c>
      <c r="D65" s="28" t="s">
        <v>1114</v>
      </c>
      <c r="E65" s="11" t="s">
        <v>368</v>
      </c>
      <c r="F65" s="13">
        <v>1</v>
      </c>
      <c r="G65" s="13">
        <f>VLOOKUP(A65,Entradas!A43:KQ851,303)</f>
        <v>0</v>
      </c>
      <c r="H65" s="13">
        <f>VLOOKUP(A65,Salidas!A43:BVY859,1949,0)</f>
        <v>0</v>
      </c>
      <c r="I65" s="13">
        <f t="shared" si="0"/>
        <v>1</v>
      </c>
      <c r="J65" s="13" t="s">
        <v>992</v>
      </c>
      <c r="K65" s="13" t="s">
        <v>1111</v>
      </c>
      <c r="L65" s="29" t="s">
        <v>1112</v>
      </c>
      <c r="M65" s="15">
        <f>Tabla1[[#This Row],[COSTO UNITARIO]]*Tabla1[[#This Row],[EXITENCIA ]]</f>
        <v>116</v>
      </c>
      <c r="N65" s="14"/>
      <c r="O65" s="71">
        <f>Tabla1[[#This Row],[COSTO UNITARIO]]*Tabla1[[#This Row],[EXITENCIA ]]</f>
        <v>116</v>
      </c>
      <c r="P65" s="54"/>
    </row>
    <row r="66" spans="1:16" ht="20.100000000000001" customHeight="1" x14ac:dyDescent="0.25">
      <c r="A66" s="70" t="s">
        <v>2382</v>
      </c>
      <c r="B66" s="26">
        <v>40822</v>
      </c>
      <c r="C66" s="27" t="s">
        <v>1115</v>
      </c>
      <c r="D66" s="28" t="s">
        <v>1116</v>
      </c>
      <c r="E66" s="36" t="s">
        <v>368</v>
      </c>
      <c r="F66" s="13">
        <v>3</v>
      </c>
      <c r="G66" s="13">
        <f>VLOOKUP(A66,Entradas!A44:KQ852,303)</f>
        <v>0</v>
      </c>
      <c r="H66" s="13">
        <f>VLOOKUP(A66,Salidas!A44:BVY860,1949,0)</f>
        <v>0</v>
      </c>
      <c r="I66" s="13">
        <f t="shared" si="0"/>
        <v>3</v>
      </c>
      <c r="J66" s="13" t="s">
        <v>992</v>
      </c>
      <c r="K66" s="13" t="s">
        <v>1111</v>
      </c>
      <c r="L66" s="29" t="s">
        <v>1117</v>
      </c>
      <c r="M66" s="15">
        <f>Tabla1[[#This Row],[COSTO UNITARIO]]*Tabla1[[#This Row],[EXITENCIA ]]</f>
        <v>1200</v>
      </c>
      <c r="N66" s="14"/>
      <c r="O66" s="71">
        <f>Tabla1[[#This Row],[COSTO UNITARIO]]*Tabla1[[#This Row],[EXITENCIA ]]</f>
        <v>1200</v>
      </c>
      <c r="P66" s="54"/>
    </row>
    <row r="67" spans="1:16" ht="20.100000000000001" customHeight="1" x14ac:dyDescent="0.25">
      <c r="A67" s="70" t="s">
        <v>2383</v>
      </c>
      <c r="B67" s="26">
        <v>0</v>
      </c>
      <c r="C67" s="27" t="s">
        <v>1118</v>
      </c>
      <c r="D67" s="28" t="s">
        <v>1119</v>
      </c>
      <c r="E67" s="11" t="s">
        <v>1120</v>
      </c>
      <c r="F67" s="13">
        <v>1300</v>
      </c>
      <c r="G67" s="13">
        <f>VLOOKUP(A67,Entradas!A45:KQ853,303)</f>
        <v>0</v>
      </c>
      <c r="H67" s="13">
        <f>VLOOKUP(A67,Salidas!A45:BVY861,1949,0)</f>
        <v>0</v>
      </c>
      <c r="I67" s="13">
        <f t="shared" si="0"/>
        <v>1300</v>
      </c>
      <c r="J67" s="13" t="s">
        <v>992</v>
      </c>
      <c r="K67" s="13" t="s">
        <v>1121</v>
      </c>
      <c r="L67" s="29">
        <v>22</v>
      </c>
      <c r="M67" s="15">
        <f>Tabla1[[#This Row],[COSTO UNITARIO]]*Tabla1[[#This Row],[EXITENCIA ]]</f>
        <v>28600</v>
      </c>
      <c r="N67" s="14"/>
      <c r="O67" s="71">
        <f>Tabla1[[#This Row],[COSTO UNITARIO]]*Tabla1[[#This Row],[EXITENCIA ]]</f>
        <v>28600</v>
      </c>
      <c r="P67" s="54"/>
    </row>
    <row r="68" spans="1:16" ht="20.100000000000001" customHeight="1" x14ac:dyDescent="0.25">
      <c r="A68" s="70" t="s">
        <v>2384</v>
      </c>
      <c r="B68" s="26">
        <v>41571</v>
      </c>
      <c r="C68" s="27" t="s">
        <v>1122</v>
      </c>
      <c r="D68" s="28" t="s">
        <v>1123</v>
      </c>
      <c r="E68" s="36" t="s">
        <v>1120</v>
      </c>
      <c r="F68" s="13">
        <v>85</v>
      </c>
      <c r="G68" s="13">
        <f>VLOOKUP(A68,Entradas!A46:KQ854,303)</f>
        <v>0</v>
      </c>
      <c r="H68" s="13">
        <f>VLOOKUP(A68,Salidas!A46:BVY862,1949,0)</f>
        <v>0</v>
      </c>
      <c r="I68" s="13">
        <f t="shared" si="0"/>
        <v>85</v>
      </c>
      <c r="J68" s="13" t="s">
        <v>992</v>
      </c>
      <c r="K68" s="13" t="s">
        <v>1121</v>
      </c>
      <c r="L68" s="29" t="s">
        <v>716</v>
      </c>
      <c r="M68" s="15">
        <f>Tabla1[[#This Row],[COSTO UNITARIO]]*Tabla1[[#This Row],[EXITENCIA ]]</f>
        <v>1700</v>
      </c>
      <c r="N68" s="14"/>
      <c r="O68" s="71">
        <f>Tabla1[[#This Row],[COSTO UNITARIO]]*Tabla1[[#This Row],[EXITENCIA ]]</f>
        <v>1700</v>
      </c>
      <c r="P68" s="54"/>
    </row>
    <row r="69" spans="1:16" ht="20.100000000000001" customHeight="1" x14ac:dyDescent="0.25">
      <c r="A69" s="70" t="s">
        <v>2385</v>
      </c>
      <c r="B69" s="26">
        <v>40278</v>
      </c>
      <c r="C69" s="27" t="s">
        <v>1124</v>
      </c>
      <c r="D69" s="28" t="s">
        <v>1125</v>
      </c>
      <c r="E69" s="36" t="s">
        <v>1120</v>
      </c>
      <c r="F69" s="13">
        <v>500</v>
      </c>
      <c r="G69" s="13">
        <f>VLOOKUP(A69,Entradas!A47:KQ855,303)</f>
        <v>0</v>
      </c>
      <c r="H69" s="13">
        <f>VLOOKUP(A69,Salidas!A47:BVY863,1949,0)</f>
        <v>0</v>
      </c>
      <c r="I69" s="13">
        <f t="shared" si="0"/>
        <v>500</v>
      </c>
      <c r="J69" s="13" t="s">
        <v>992</v>
      </c>
      <c r="K69" s="13" t="s">
        <v>1121</v>
      </c>
      <c r="L69" s="29" t="s">
        <v>1126</v>
      </c>
      <c r="M69" s="15">
        <f>Tabla1[[#This Row],[COSTO UNITARIO]]*Tabla1[[#This Row],[EXITENCIA ]]</f>
        <v>17000</v>
      </c>
      <c r="N69" s="14"/>
      <c r="O69" s="71">
        <f>Tabla1[[#This Row],[COSTO UNITARIO]]*Tabla1[[#This Row],[EXITENCIA ]]</f>
        <v>17000</v>
      </c>
      <c r="P69" s="54"/>
    </row>
    <row r="70" spans="1:16" ht="20.100000000000001" customHeight="1" x14ac:dyDescent="0.25">
      <c r="A70" s="70" t="s">
        <v>2386</v>
      </c>
      <c r="B70" s="26" t="s">
        <v>3022</v>
      </c>
      <c r="C70" s="27" t="s">
        <v>1127</v>
      </c>
      <c r="D70" s="28" t="s">
        <v>1128</v>
      </c>
      <c r="E70" s="36" t="s">
        <v>368</v>
      </c>
      <c r="F70" s="13">
        <v>6</v>
      </c>
      <c r="G70" s="13">
        <f>VLOOKUP(A70,Entradas!A48:KQ856,303)</f>
        <v>0</v>
      </c>
      <c r="H70" s="13">
        <f>VLOOKUP(A70,Salidas!A48:BVY864,1949,0)</f>
        <v>0</v>
      </c>
      <c r="I70" s="13">
        <f t="shared" si="0"/>
        <v>6</v>
      </c>
      <c r="J70" s="13" t="s">
        <v>992</v>
      </c>
      <c r="K70" s="13" t="s">
        <v>1129</v>
      </c>
      <c r="L70" s="29" t="s">
        <v>707</v>
      </c>
      <c r="M70" s="15">
        <f>Tabla1[[#This Row],[COSTO UNITARIO]]*Tabla1[[#This Row],[EXITENCIA ]]</f>
        <v>54</v>
      </c>
      <c r="N70" s="14"/>
      <c r="O70" s="71">
        <f>Tabla1[[#This Row],[COSTO UNITARIO]]*Tabla1[[#This Row],[EXITENCIA ]]</f>
        <v>54</v>
      </c>
      <c r="P70" s="54"/>
    </row>
    <row r="71" spans="1:16" ht="20.100000000000001" customHeight="1" x14ac:dyDescent="0.25">
      <c r="A71" s="70" t="s">
        <v>2387</v>
      </c>
      <c r="B71" s="26">
        <v>40823</v>
      </c>
      <c r="C71" s="27" t="s">
        <v>1130</v>
      </c>
      <c r="D71" s="28" t="s">
        <v>1131</v>
      </c>
      <c r="E71" s="36" t="s">
        <v>368</v>
      </c>
      <c r="F71" s="13">
        <v>32</v>
      </c>
      <c r="G71" s="13">
        <f>VLOOKUP(A71,Entradas!A49:KQ857,303)</f>
        <v>0</v>
      </c>
      <c r="H71" s="13">
        <f>VLOOKUP(A71,Salidas!A49:BVY865,1949,0)</f>
        <v>0</v>
      </c>
      <c r="I71" s="13">
        <v>33</v>
      </c>
      <c r="J71" s="13" t="s">
        <v>992</v>
      </c>
      <c r="K71" s="13" t="s">
        <v>1129</v>
      </c>
      <c r="L71" s="29" t="s">
        <v>703</v>
      </c>
      <c r="M71" s="15">
        <f>Tabla1[[#This Row],[COSTO UNITARIO]]*Tabla1[[#This Row],[EXITENCIA ]]</f>
        <v>132</v>
      </c>
      <c r="N71" s="14"/>
      <c r="O71" s="71">
        <f>Tabla1[[#This Row],[COSTO UNITARIO]]*Tabla1[[#This Row],[EXITENCIA ]]</f>
        <v>132</v>
      </c>
      <c r="P71" s="54"/>
    </row>
    <row r="72" spans="1:16" ht="20.100000000000001" customHeight="1" x14ac:dyDescent="0.25">
      <c r="A72" s="70" t="s">
        <v>2388</v>
      </c>
      <c r="B72" s="26">
        <v>42564</v>
      </c>
      <c r="C72" s="27" t="s">
        <v>1132</v>
      </c>
      <c r="D72" s="28" t="s">
        <v>1133</v>
      </c>
      <c r="E72" s="36" t="s">
        <v>368</v>
      </c>
      <c r="F72" s="13">
        <v>17</v>
      </c>
      <c r="G72" s="13">
        <f>VLOOKUP(A72,Entradas!A50:KQ858,303)</f>
        <v>0</v>
      </c>
      <c r="H72" s="13">
        <f>VLOOKUP(A72,Salidas!A50:BVY866,1949,0)</f>
        <v>0</v>
      </c>
      <c r="I72" s="13">
        <f>(F72+G72)-H72</f>
        <v>17</v>
      </c>
      <c r="J72" s="13" t="s">
        <v>992</v>
      </c>
      <c r="K72" s="13" t="s">
        <v>1129</v>
      </c>
      <c r="L72" s="29" t="s">
        <v>1093</v>
      </c>
      <c r="M72" s="15">
        <f>Tabla1[[#This Row],[COSTO UNITARIO]]*Tabla1[[#This Row],[EXITENCIA ]]</f>
        <v>102</v>
      </c>
      <c r="N72" s="14"/>
      <c r="O72" s="71">
        <f>Tabla1[[#This Row],[COSTO UNITARIO]]*Tabla1[[#This Row],[EXITENCIA ]]</f>
        <v>102</v>
      </c>
      <c r="P72" s="54"/>
    </row>
    <row r="73" spans="1:16" ht="20.100000000000001" customHeight="1" x14ac:dyDescent="0.25">
      <c r="A73" s="70"/>
      <c r="B73" s="26">
        <v>42564</v>
      </c>
      <c r="C73" s="27" t="s">
        <v>2973</v>
      </c>
      <c r="D73" s="28" t="s">
        <v>2974</v>
      </c>
      <c r="E73" s="36" t="s">
        <v>494</v>
      </c>
      <c r="F73" s="13"/>
      <c r="G73" s="13" t="e">
        <f>VLOOKUP(A73,Entradas!A11:KQ819,303)</f>
        <v>#N/A</v>
      </c>
      <c r="H73" s="13" t="e">
        <f>VLOOKUP(A73,Salidas!A11:BVY827,1949,0)</f>
        <v>#N/A</v>
      </c>
      <c r="I73" s="13">
        <v>10</v>
      </c>
      <c r="J73" s="13" t="s">
        <v>992</v>
      </c>
      <c r="K73" s="13" t="s">
        <v>1136</v>
      </c>
      <c r="L73" s="29">
        <v>150</v>
      </c>
      <c r="M73" s="15">
        <f>Tabla1[[#This Row],[COSTO UNITARIO]]*Tabla1[[#This Row],[EXITENCIA ]]</f>
        <v>1500</v>
      </c>
      <c r="N73" s="14"/>
      <c r="O73" s="71">
        <f>Tabla1[[#This Row],[COSTO UNITARIO]]*Tabla1[[#This Row],[EXITENCIA ]]</f>
        <v>1500</v>
      </c>
      <c r="P73" s="54"/>
    </row>
    <row r="74" spans="1:16" ht="20.100000000000001" customHeight="1" x14ac:dyDescent="0.25">
      <c r="A74" s="70" t="s">
        <v>2389</v>
      </c>
      <c r="B74" s="26">
        <v>41212</v>
      </c>
      <c r="C74" s="27" t="s">
        <v>1134</v>
      </c>
      <c r="D74" s="28" t="s">
        <v>1135</v>
      </c>
      <c r="E74" s="11" t="s">
        <v>368</v>
      </c>
      <c r="F74" s="13">
        <v>10</v>
      </c>
      <c r="G74" s="13">
        <f>VLOOKUP(A74,Entradas!A51:KQ859,303)</f>
        <v>0</v>
      </c>
      <c r="H74" s="13">
        <f>VLOOKUP(A74,Salidas!A51:BVY867,1949,0)</f>
        <v>0</v>
      </c>
      <c r="I74" s="13">
        <f>(F74+G74)-H74</f>
        <v>10</v>
      </c>
      <c r="J74" s="13" t="s">
        <v>992</v>
      </c>
      <c r="K74" s="13" t="s">
        <v>1136</v>
      </c>
      <c r="L74" s="29" t="s">
        <v>590</v>
      </c>
      <c r="M74" s="15">
        <f>Tabla1[[#This Row],[COSTO UNITARIO]]*Tabla1[[#This Row],[EXITENCIA ]]</f>
        <v>490</v>
      </c>
      <c r="N74" s="14"/>
      <c r="O74" s="71">
        <f>Tabla1[[#This Row],[COSTO UNITARIO]]*Tabla1[[#This Row],[EXITENCIA ]]</f>
        <v>490</v>
      </c>
      <c r="P74" s="54"/>
    </row>
    <row r="75" spans="1:16" ht="20.100000000000001" customHeight="1" x14ac:dyDescent="0.25">
      <c r="A75" s="70"/>
      <c r="B75" s="26">
        <v>44370</v>
      </c>
      <c r="C75" s="27" t="s">
        <v>2968</v>
      </c>
      <c r="D75" s="28" t="s">
        <v>2969</v>
      </c>
      <c r="E75" s="11" t="s">
        <v>494</v>
      </c>
      <c r="F75" s="13"/>
      <c r="G75" s="13" t="e">
        <f>VLOOKUP(A75,Entradas!A4:KQ812,303)</f>
        <v>#N/A</v>
      </c>
      <c r="H75" s="13" t="e">
        <f>VLOOKUP(A75,Salidas!A4:BVY820,1949,0)</f>
        <v>#N/A</v>
      </c>
      <c r="I75" s="13">
        <v>5</v>
      </c>
      <c r="J75" s="13" t="s">
        <v>992</v>
      </c>
      <c r="K75" s="13" t="s">
        <v>1139</v>
      </c>
      <c r="L75" s="29">
        <v>2393</v>
      </c>
      <c r="M75" s="15">
        <f>Tabla1[[#This Row],[COSTO UNITARIO]]*Tabla1[[#This Row],[EXITENCIA ]]</f>
        <v>11965</v>
      </c>
      <c r="N75" s="14"/>
      <c r="O75" s="71">
        <f>Tabla1[[#This Row],[COSTO UNITARIO]]*Tabla1[[#This Row],[EXITENCIA ]]</f>
        <v>11965</v>
      </c>
      <c r="P75" s="54"/>
    </row>
    <row r="76" spans="1:16" ht="20.100000000000001" customHeight="1" x14ac:dyDescent="0.25">
      <c r="A76" s="70"/>
      <c r="B76" s="26">
        <v>44370</v>
      </c>
      <c r="C76" s="27" t="s">
        <v>2978</v>
      </c>
      <c r="D76" s="28" t="s">
        <v>2979</v>
      </c>
      <c r="E76" s="11" t="s">
        <v>494</v>
      </c>
      <c r="F76" s="13"/>
      <c r="G76" s="13" t="e">
        <f>VLOOKUP(A76,Entradas!A6:KQ814,303)</f>
        <v>#N/A</v>
      </c>
      <c r="H76" s="13" t="e">
        <f>VLOOKUP(A76,Salidas!A6:BVY822,1949,0)</f>
        <v>#N/A</v>
      </c>
      <c r="I76" s="13">
        <v>4</v>
      </c>
      <c r="J76" s="13" t="s">
        <v>992</v>
      </c>
      <c r="K76" s="13" t="s">
        <v>1139</v>
      </c>
      <c r="L76" s="29">
        <v>369</v>
      </c>
      <c r="M76" s="15">
        <f>Tabla1[[#This Row],[COSTO UNITARIO]]*Tabla1[[#This Row],[EXITENCIA ]]</f>
        <v>1476</v>
      </c>
      <c r="N76" s="14"/>
      <c r="O76" s="71">
        <f>Tabla1[[#This Row],[COSTO UNITARIO]]*Tabla1[[#This Row],[EXITENCIA ]]</f>
        <v>1476</v>
      </c>
      <c r="P76" s="54"/>
    </row>
    <row r="77" spans="1:16" ht="20.100000000000001" customHeight="1" x14ac:dyDescent="0.25">
      <c r="A77" s="70"/>
      <c r="B77" s="26">
        <v>44370</v>
      </c>
      <c r="C77" s="27" t="s">
        <v>2980</v>
      </c>
      <c r="D77" s="28" t="s">
        <v>2981</v>
      </c>
      <c r="E77" s="36" t="s">
        <v>494</v>
      </c>
      <c r="F77" s="13"/>
      <c r="G77" s="13" t="e">
        <f>VLOOKUP(A77,Entradas!A7:KQ815,303)</f>
        <v>#N/A</v>
      </c>
      <c r="H77" s="13" t="e">
        <f>VLOOKUP(A77,Salidas!A7:BVY823,1949,0)</f>
        <v>#N/A</v>
      </c>
      <c r="I77" s="13">
        <v>4</v>
      </c>
      <c r="J77" s="13" t="s">
        <v>992</v>
      </c>
      <c r="K77" s="13" t="s">
        <v>1139</v>
      </c>
      <c r="L77" s="29">
        <v>250</v>
      </c>
      <c r="M77" s="15">
        <f>Tabla1[[#This Row],[COSTO UNITARIO]]*Tabla1[[#This Row],[EXITENCIA ]]</f>
        <v>1000</v>
      </c>
      <c r="N77" s="14"/>
      <c r="O77" s="71">
        <f>Tabla1[[#This Row],[COSTO UNITARIO]]*Tabla1[[#This Row],[EXITENCIA ]]</f>
        <v>1000</v>
      </c>
      <c r="P77" s="54"/>
    </row>
    <row r="78" spans="1:16" ht="20.100000000000001" customHeight="1" x14ac:dyDescent="0.25">
      <c r="A78" s="70" t="s">
        <v>2390</v>
      </c>
      <c r="B78" s="26">
        <v>44370</v>
      </c>
      <c r="C78" s="27" t="s">
        <v>2961</v>
      </c>
      <c r="D78" s="28" t="s">
        <v>1138</v>
      </c>
      <c r="E78" s="36" t="s">
        <v>368</v>
      </c>
      <c r="F78" s="13">
        <v>0</v>
      </c>
      <c r="G78" s="13">
        <f>VLOOKUP(A78,Entradas!A52:KQ860,303)</f>
        <v>0</v>
      </c>
      <c r="H78" s="13">
        <f>VLOOKUP(A78,Salidas!A52:BVY868,1949,0)</f>
        <v>0</v>
      </c>
      <c r="I78" s="13">
        <v>9</v>
      </c>
      <c r="J78" s="13" t="s">
        <v>992</v>
      </c>
      <c r="K78" s="13" t="s">
        <v>1139</v>
      </c>
      <c r="L78" s="29" t="s">
        <v>1140</v>
      </c>
      <c r="M78" s="15">
        <f>Tabla1[[#This Row],[COSTO UNITARIO]]*Tabla1[[#This Row],[EXITENCIA ]]</f>
        <v>4779</v>
      </c>
      <c r="N78" s="14"/>
      <c r="O78" s="71">
        <f>Tabla1[[#This Row],[COSTO UNITARIO]]*Tabla1[[#This Row],[EXITENCIA ]]</f>
        <v>4779</v>
      </c>
      <c r="P78" s="54"/>
    </row>
    <row r="79" spans="1:16" ht="20.100000000000001" customHeight="1" x14ac:dyDescent="0.25">
      <c r="A79" s="70" t="s">
        <v>2358</v>
      </c>
      <c r="B79" s="26">
        <v>43363</v>
      </c>
      <c r="C79" s="27" t="s">
        <v>1045</v>
      </c>
      <c r="D79" s="28" t="s">
        <v>1046</v>
      </c>
      <c r="E79" s="11" t="s">
        <v>368</v>
      </c>
      <c r="F79" s="13">
        <v>10</v>
      </c>
      <c r="G79" s="13">
        <f>VLOOKUP(A79,Entradas!A20:KQ828,303)</f>
        <v>0</v>
      </c>
      <c r="H79" s="13">
        <f>VLOOKUP(A79,Salidas!A20:BVY836,1949,0)</f>
        <v>0</v>
      </c>
      <c r="I79" s="13">
        <f>(F79+G79)-H79</f>
        <v>10</v>
      </c>
      <c r="J79" s="13" t="s">
        <v>992</v>
      </c>
      <c r="K79" s="13" t="s">
        <v>1139</v>
      </c>
      <c r="L79" s="29" t="s">
        <v>1047</v>
      </c>
      <c r="M79" s="15">
        <f>Tabla1[[#This Row],[COSTO UNITARIO]]*Tabla1[[#This Row],[EXITENCIA ]]</f>
        <v>2920</v>
      </c>
      <c r="N79" s="14"/>
      <c r="O79" s="71">
        <f>Tabla1[[#This Row],[COSTO UNITARIO]]*Tabla1[[#This Row],[EXITENCIA ]]</f>
        <v>2920</v>
      </c>
      <c r="P79" s="54"/>
    </row>
    <row r="80" spans="1:16" ht="20.100000000000001" customHeight="1" x14ac:dyDescent="0.25">
      <c r="A80" s="70" t="s">
        <v>2391</v>
      </c>
      <c r="B80" s="26">
        <v>42002</v>
      </c>
      <c r="C80" s="27" t="s">
        <v>1141</v>
      </c>
      <c r="D80" s="28" t="s">
        <v>1142</v>
      </c>
      <c r="E80" s="11" t="s">
        <v>368</v>
      </c>
      <c r="F80" s="13">
        <v>1</v>
      </c>
      <c r="G80" s="13">
        <f>VLOOKUP(A80,Entradas!A53:KQ861,303)</f>
        <v>0</v>
      </c>
      <c r="H80" s="13">
        <f>VLOOKUP(A80,Salidas!A53:BVY869,1949,0)</f>
        <v>0</v>
      </c>
      <c r="I80" s="13">
        <f>(F80+G80)-H80</f>
        <v>1</v>
      </c>
      <c r="J80" s="13" t="s">
        <v>992</v>
      </c>
      <c r="K80" s="13" t="s">
        <v>1139</v>
      </c>
      <c r="L80" s="29" t="s">
        <v>1030</v>
      </c>
      <c r="M80" s="15">
        <f>Tabla1[[#This Row],[COSTO UNITARIO]]*Tabla1[[#This Row],[EXITENCIA ]]</f>
        <v>210</v>
      </c>
      <c r="N80" s="14"/>
      <c r="O80" s="71">
        <f>Tabla1[[#This Row],[COSTO UNITARIO]]*Tabla1[[#This Row],[EXITENCIA ]]</f>
        <v>210</v>
      </c>
      <c r="P80" s="54"/>
    </row>
    <row r="81" spans="1:16" ht="20.100000000000001" customHeight="1" x14ac:dyDescent="0.25">
      <c r="A81" s="70" t="s">
        <v>2392</v>
      </c>
      <c r="B81" s="26">
        <v>39650</v>
      </c>
      <c r="C81" s="27" t="s">
        <v>1143</v>
      </c>
      <c r="D81" s="28" t="s">
        <v>1144</v>
      </c>
      <c r="E81" s="36" t="s">
        <v>368</v>
      </c>
      <c r="F81" s="13">
        <v>1</v>
      </c>
      <c r="G81" s="13">
        <f>VLOOKUP(A81,Entradas!A54:KQ862,303)</f>
        <v>0</v>
      </c>
      <c r="H81" s="13">
        <f>VLOOKUP(A81,Salidas!A54:BVY870,1949,0)</f>
        <v>0</v>
      </c>
      <c r="I81" s="13">
        <f>(F81+G81)-H81</f>
        <v>1</v>
      </c>
      <c r="J81" s="13" t="s">
        <v>992</v>
      </c>
      <c r="K81" s="13" t="s">
        <v>1139</v>
      </c>
      <c r="L81" s="29" t="s">
        <v>1145</v>
      </c>
      <c r="M81" s="15">
        <f>Tabla1[[#This Row],[COSTO UNITARIO]]*Tabla1[[#This Row],[EXITENCIA ]]</f>
        <v>2650</v>
      </c>
      <c r="N81" s="14"/>
      <c r="O81" s="71">
        <f>Tabla1[[#This Row],[COSTO UNITARIO]]*Tabla1[[#This Row],[EXITENCIA ]]</f>
        <v>2650</v>
      </c>
      <c r="P81" s="54"/>
    </row>
    <row r="82" spans="1:16" ht="20.100000000000001" customHeight="1" x14ac:dyDescent="0.25">
      <c r="A82" s="70" t="s">
        <v>2393</v>
      </c>
      <c r="B82" s="26">
        <v>42382</v>
      </c>
      <c r="C82" s="27" t="s">
        <v>1146</v>
      </c>
      <c r="D82" s="28" t="s">
        <v>1147</v>
      </c>
      <c r="E82" s="36" t="s">
        <v>368</v>
      </c>
      <c r="F82" s="13">
        <v>9</v>
      </c>
      <c r="G82" s="13">
        <f>VLOOKUP(A82,Entradas!A55:KQ863,303)</f>
        <v>0</v>
      </c>
      <c r="H82" s="13">
        <f>VLOOKUP(A82,Salidas!A55:BVY871,1949,0)</f>
        <v>0</v>
      </c>
      <c r="I82" s="13">
        <f>(F82+G82)-H82</f>
        <v>9</v>
      </c>
      <c r="J82" s="13" t="s">
        <v>992</v>
      </c>
      <c r="K82" s="13" t="s">
        <v>1139</v>
      </c>
      <c r="L82" s="29" t="s">
        <v>1148</v>
      </c>
      <c r="M82" s="15">
        <f>Tabla1[[#This Row],[COSTO UNITARIO]]*Tabla1[[#This Row],[EXITENCIA ]]</f>
        <v>2385</v>
      </c>
      <c r="N82" s="14"/>
      <c r="O82" s="71">
        <f>Tabla1[[#This Row],[COSTO UNITARIO]]*Tabla1[[#This Row],[EXITENCIA ]]</f>
        <v>2385</v>
      </c>
      <c r="P82" s="54"/>
    </row>
    <row r="83" spans="1:16" ht="20.100000000000001" customHeight="1" x14ac:dyDescent="0.25">
      <c r="A83" s="70" t="s">
        <v>2394</v>
      </c>
      <c r="B83" s="26">
        <v>43206</v>
      </c>
      <c r="C83" s="27" t="s">
        <v>1149</v>
      </c>
      <c r="D83" s="28" t="s">
        <v>1150</v>
      </c>
      <c r="E83" s="36" t="s">
        <v>368</v>
      </c>
      <c r="F83" s="13">
        <v>4</v>
      </c>
      <c r="G83" s="13">
        <f>VLOOKUP(A83,Entradas!A56:KQ864,303)</f>
        <v>0</v>
      </c>
      <c r="H83" s="13">
        <f>VLOOKUP(A83,Salidas!A56:BVY872,1949,0)</f>
        <v>0</v>
      </c>
      <c r="I83" s="13">
        <f>(F83+G83)-H83</f>
        <v>4</v>
      </c>
      <c r="J83" s="13" t="s">
        <v>992</v>
      </c>
      <c r="K83" s="13" t="s">
        <v>1139</v>
      </c>
      <c r="L83" s="29" t="s">
        <v>1151</v>
      </c>
      <c r="M83" s="15">
        <f>Tabla1[[#This Row],[COSTO UNITARIO]]*Tabla1[[#This Row],[EXITENCIA ]]</f>
        <v>13236</v>
      </c>
      <c r="N83" s="14"/>
      <c r="O83" s="71">
        <f>Tabla1[[#This Row],[COSTO UNITARIO]]*Tabla1[[#This Row],[EXITENCIA ]]</f>
        <v>13236</v>
      </c>
      <c r="P83" s="54"/>
    </row>
    <row r="84" spans="1:16" ht="20.100000000000001" customHeight="1" x14ac:dyDescent="0.25">
      <c r="A84" s="70"/>
      <c r="B84" s="26">
        <v>43206</v>
      </c>
      <c r="C84" s="27" t="s">
        <v>2962</v>
      </c>
      <c r="D84" s="28" t="s">
        <v>2963</v>
      </c>
      <c r="E84" s="11" t="s">
        <v>494</v>
      </c>
      <c r="F84" s="13"/>
      <c r="G84" s="13" t="e">
        <f>VLOOKUP(A84,Entradas!A6:KQ814,303)</f>
        <v>#N/A</v>
      </c>
      <c r="H84" s="13" t="e">
        <f>VLOOKUP(A84,Salidas!A6:BVY822,1949,0)</f>
        <v>#N/A</v>
      </c>
      <c r="I84" s="13">
        <v>1</v>
      </c>
      <c r="J84" s="13" t="s">
        <v>992</v>
      </c>
      <c r="K84" s="13" t="s">
        <v>1154</v>
      </c>
      <c r="L84" s="29">
        <v>2204</v>
      </c>
      <c r="M84" s="15">
        <f>Tabla1[[#This Row],[COSTO UNITARIO]]*Tabla1[[#This Row],[EXITENCIA ]]</f>
        <v>2204</v>
      </c>
      <c r="N84" s="14"/>
      <c r="O84" s="71">
        <f>Tabla1[[#This Row],[COSTO UNITARIO]]*Tabla1[[#This Row],[EXITENCIA ]]</f>
        <v>2204</v>
      </c>
      <c r="P84" s="54"/>
    </row>
    <row r="85" spans="1:16" ht="20.100000000000001" customHeight="1" x14ac:dyDescent="0.25">
      <c r="A85" s="70" t="s">
        <v>2396</v>
      </c>
      <c r="B85" s="26">
        <v>42235</v>
      </c>
      <c r="C85" s="27" t="s">
        <v>1155</v>
      </c>
      <c r="D85" s="28" t="s">
        <v>1156</v>
      </c>
      <c r="E85" s="11" t="s">
        <v>368</v>
      </c>
      <c r="F85" s="13">
        <v>27</v>
      </c>
      <c r="G85" s="13">
        <f>VLOOKUP(A85,Entradas!A58:KQ866,303)</f>
        <v>0</v>
      </c>
      <c r="H85" s="13">
        <f>VLOOKUP(A85,Salidas!A58:BVY874,1949,0)</f>
        <v>0</v>
      </c>
      <c r="I85" s="13">
        <f>(F85+G85)-H85</f>
        <v>27</v>
      </c>
      <c r="J85" s="13" t="s">
        <v>992</v>
      </c>
      <c r="K85" s="13" t="s">
        <v>1154</v>
      </c>
      <c r="L85" s="29" t="s">
        <v>1157</v>
      </c>
      <c r="M85" s="15">
        <f>Tabla1[[#This Row],[COSTO UNITARIO]]*Tabla1[[#This Row],[EXITENCIA ]]</f>
        <v>621</v>
      </c>
      <c r="N85" s="14"/>
      <c r="O85" s="71">
        <f>Tabla1[[#This Row],[COSTO UNITARIO]]*Tabla1[[#This Row],[EXITENCIA ]]</f>
        <v>621</v>
      </c>
      <c r="P85" s="54"/>
    </row>
    <row r="86" spans="1:16" ht="20.100000000000001" customHeight="1" x14ac:dyDescent="0.25">
      <c r="A86" s="70" t="s">
        <v>2397</v>
      </c>
      <c r="B86" s="26">
        <v>42235</v>
      </c>
      <c r="C86" s="27" t="s">
        <v>1158</v>
      </c>
      <c r="D86" s="28" t="s">
        <v>1159</v>
      </c>
      <c r="E86" s="36" t="s">
        <v>368</v>
      </c>
      <c r="F86" s="13">
        <v>2</v>
      </c>
      <c r="G86" s="13">
        <f>VLOOKUP(A86,Entradas!A59:KQ867,303)</f>
        <v>0</v>
      </c>
      <c r="H86" s="13">
        <f>VLOOKUP(A86,Salidas!A59:BVY875,1949,0)</f>
        <v>0</v>
      </c>
      <c r="I86" s="13">
        <f>(F86+G86)-H86</f>
        <v>2</v>
      </c>
      <c r="J86" s="13" t="s">
        <v>992</v>
      </c>
      <c r="K86" s="13" t="s">
        <v>1154</v>
      </c>
      <c r="L86" s="29" t="s">
        <v>1157</v>
      </c>
      <c r="M86" s="15">
        <f>Tabla1[[#This Row],[COSTO UNITARIO]]*Tabla1[[#This Row],[EXITENCIA ]]</f>
        <v>46</v>
      </c>
      <c r="N86" s="14"/>
      <c r="O86" s="71">
        <f>Tabla1[[#This Row],[COSTO UNITARIO]]*Tabla1[[#This Row],[EXITENCIA ]]</f>
        <v>46</v>
      </c>
      <c r="P86" s="54"/>
    </row>
    <row r="87" spans="1:16" ht="20.100000000000001" customHeight="1" x14ac:dyDescent="0.25">
      <c r="A87" s="70" t="s">
        <v>2398</v>
      </c>
      <c r="B87" s="26">
        <v>42238</v>
      </c>
      <c r="C87" s="27" t="s">
        <v>1160</v>
      </c>
      <c r="D87" s="28" t="s">
        <v>1161</v>
      </c>
      <c r="E87" s="36" t="s">
        <v>368</v>
      </c>
      <c r="F87" s="13">
        <v>29</v>
      </c>
      <c r="G87" s="13">
        <f>VLOOKUP(A87,Entradas!A60:KQ868,303)</f>
        <v>0</v>
      </c>
      <c r="H87" s="13">
        <f>VLOOKUP(A87,Salidas!A60:BVY876,1949,0)</f>
        <v>0</v>
      </c>
      <c r="I87" s="13">
        <v>16</v>
      </c>
      <c r="J87" s="13" t="s">
        <v>992</v>
      </c>
      <c r="K87" s="13" t="s">
        <v>1154</v>
      </c>
      <c r="L87" s="29" t="s">
        <v>716</v>
      </c>
      <c r="M87" s="15">
        <f>Tabla1[[#This Row],[COSTO UNITARIO]]*Tabla1[[#This Row],[EXITENCIA ]]</f>
        <v>320</v>
      </c>
      <c r="N87" s="14"/>
      <c r="O87" s="71">
        <f>Tabla1[[#This Row],[COSTO UNITARIO]]*Tabla1[[#This Row],[EXITENCIA ]]</f>
        <v>320</v>
      </c>
      <c r="P87" s="54"/>
    </row>
    <row r="88" spans="1:16" ht="20.100000000000001" customHeight="1" x14ac:dyDescent="0.25">
      <c r="A88" s="70" t="s">
        <v>2399</v>
      </c>
      <c r="B88" s="26">
        <v>42002</v>
      </c>
      <c r="C88" s="27" t="s">
        <v>1162</v>
      </c>
      <c r="D88" s="28" t="s">
        <v>1163</v>
      </c>
      <c r="E88" s="36" t="s">
        <v>368</v>
      </c>
      <c r="F88" s="13">
        <v>93</v>
      </c>
      <c r="G88" s="13">
        <f>VLOOKUP(A88,Entradas!A61:KQ869,303)</f>
        <v>0</v>
      </c>
      <c r="H88" s="13">
        <f>VLOOKUP(A88,Salidas!A61:BVY877,1949,0)</f>
        <v>0</v>
      </c>
      <c r="I88" s="13">
        <v>92</v>
      </c>
      <c r="J88" s="13" t="s">
        <v>992</v>
      </c>
      <c r="K88" s="13" t="s">
        <v>1154</v>
      </c>
      <c r="L88" s="29" t="s">
        <v>703</v>
      </c>
      <c r="M88" s="15">
        <f>Tabla1[[#This Row],[COSTO UNITARIO]]*Tabla1[[#This Row],[EXITENCIA ]]</f>
        <v>368</v>
      </c>
      <c r="N88" s="14"/>
      <c r="O88" s="71">
        <f>Tabla1[[#This Row],[COSTO UNITARIO]]*Tabla1[[#This Row],[EXITENCIA ]]</f>
        <v>368</v>
      </c>
      <c r="P88" s="54"/>
    </row>
    <row r="89" spans="1:16" ht="20.100000000000001" customHeight="1" x14ac:dyDescent="0.25">
      <c r="A89" s="70" t="s">
        <v>2400</v>
      </c>
      <c r="B89" s="26">
        <v>40823</v>
      </c>
      <c r="C89" s="27" t="s">
        <v>1164</v>
      </c>
      <c r="D89" s="28" t="s">
        <v>1165</v>
      </c>
      <c r="E89" s="36" t="s">
        <v>368</v>
      </c>
      <c r="F89" s="13">
        <v>1</v>
      </c>
      <c r="G89" s="13">
        <f>VLOOKUP(A89,Entradas!A62:KQ870,303)</f>
        <v>0</v>
      </c>
      <c r="H89" s="13">
        <f>VLOOKUP(A89,Salidas!A62:BVY878,1949,0)</f>
        <v>0</v>
      </c>
      <c r="I89" s="13">
        <f>(F89+G89)-H89</f>
        <v>1</v>
      </c>
      <c r="J89" s="13" t="s">
        <v>992</v>
      </c>
      <c r="K89" s="13" t="s">
        <v>1154</v>
      </c>
      <c r="L89" s="29" t="s">
        <v>1166</v>
      </c>
      <c r="M89" s="15">
        <f>Tabla1[[#This Row],[COSTO UNITARIO]]*Tabla1[[#This Row],[EXITENCIA ]]</f>
        <v>150</v>
      </c>
      <c r="N89" s="14"/>
      <c r="O89" s="71">
        <f>Tabla1[[#This Row],[COSTO UNITARIO]]*Tabla1[[#This Row],[EXITENCIA ]]</f>
        <v>150</v>
      </c>
      <c r="P89" s="54"/>
    </row>
    <row r="90" spans="1:16" ht="20.100000000000001" customHeight="1" x14ac:dyDescent="0.25">
      <c r="A90" s="74" t="s">
        <v>2710</v>
      </c>
      <c r="B90" s="26">
        <v>40823</v>
      </c>
      <c r="C90" s="13" t="s">
        <v>2710</v>
      </c>
      <c r="D90" s="30" t="s">
        <v>2711</v>
      </c>
      <c r="E90" s="31" t="s">
        <v>494</v>
      </c>
      <c r="F90" s="31">
        <v>2</v>
      </c>
      <c r="G90" s="13">
        <f>VLOOKUP(A90,Entradas!A759:KQ1567,303)</f>
        <v>0</v>
      </c>
      <c r="H90" s="13">
        <v>0</v>
      </c>
      <c r="I90" s="31">
        <v>2</v>
      </c>
      <c r="J90" s="31" t="s">
        <v>992</v>
      </c>
      <c r="K90" s="31" t="s">
        <v>1154</v>
      </c>
      <c r="L90" s="32">
        <v>221.84</v>
      </c>
      <c r="M90" s="15">
        <f>Tabla1[[#This Row],[COSTO UNITARIO]]*Tabla1[[#This Row],[EXITENCIA ]]</f>
        <v>443.68</v>
      </c>
      <c r="N90" s="14"/>
      <c r="O90" s="71">
        <f>Tabla1[[#This Row],[COSTO UNITARIO]]*Tabla1[[#This Row],[EXITENCIA ]]</f>
        <v>443.68</v>
      </c>
      <c r="P90" s="54"/>
    </row>
    <row r="91" spans="1:16" ht="20.100000000000001" customHeight="1" x14ac:dyDescent="0.25">
      <c r="A91" s="70" t="s">
        <v>2401</v>
      </c>
      <c r="B91" s="26">
        <v>41831</v>
      </c>
      <c r="C91" s="27" t="s">
        <v>1167</v>
      </c>
      <c r="D91" s="28" t="s">
        <v>1168</v>
      </c>
      <c r="E91" s="11" t="s">
        <v>368</v>
      </c>
      <c r="F91" s="13">
        <v>14</v>
      </c>
      <c r="G91" s="13">
        <f>VLOOKUP(A91,Entradas!A63:KQ871,303)</f>
        <v>0</v>
      </c>
      <c r="H91" s="13">
        <f>VLOOKUP(A91,Salidas!A63:BVY879,1949,0)</f>
        <v>0</v>
      </c>
      <c r="I91" s="13">
        <f t="shared" ref="I91:I97" si="1">(F91+G91)-H91</f>
        <v>14</v>
      </c>
      <c r="J91" s="13" t="s">
        <v>992</v>
      </c>
      <c r="K91" s="13" t="s">
        <v>1169</v>
      </c>
      <c r="L91" s="29">
        <v>150</v>
      </c>
      <c r="M91" s="15">
        <f>Tabla1[[#This Row],[COSTO UNITARIO]]*Tabla1[[#This Row],[EXITENCIA ]]</f>
        <v>2100</v>
      </c>
      <c r="N91" s="14"/>
      <c r="O91" s="71">
        <f>Tabla1[[#This Row],[COSTO UNITARIO]]*Tabla1[[#This Row],[EXITENCIA ]]</f>
        <v>2100</v>
      </c>
      <c r="P91" s="54"/>
    </row>
    <row r="92" spans="1:16" ht="20.100000000000001" customHeight="1" x14ac:dyDescent="0.25">
      <c r="A92" s="70" t="s">
        <v>2402</v>
      </c>
      <c r="B92" s="26">
        <v>41831</v>
      </c>
      <c r="C92" s="27" t="s">
        <v>1170</v>
      </c>
      <c r="D92" s="28" t="s">
        <v>1171</v>
      </c>
      <c r="E92" s="11" t="s">
        <v>368</v>
      </c>
      <c r="F92" s="13">
        <v>24</v>
      </c>
      <c r="G92" s="13">
        <f>VLOOKUP(A92,Entradas!A64:KQ872,303)</f>
        <v>0</v>
      </c>
      <c r="H92" s="13">
        <f>VLOOKUP(A92,Salidas!A64:BVY880,1949,0)</f>
        <v>0</v>
      </c>
      <c r="I92" s="13">
        <f t="shared" si="1"/>
        <v>24</v>
      </c>
      <c r="J92" s="13" t="s">
        <v>992</v>
      </c>
      <c r="K92" s="13" t="s">
        <v>1169</v>
      </c>
      <c r="L92" s="29">
        <v>150</v>
      </c>
      <c r="M92" s="15">
        <f>Tabla1[[#This Row],[COSTO UNITARIO]]*Tabla1[[#This Row],[EXITENCIA ]]</f>
        <v>3600</v>
      </c>
      <c r="N92" s="14"/>
      <c r="O92" s="71">
        <f>Tabla1[[#This Row],[COSTO UNITARIO]]*Tabla1[[#This Row],[EXITENCIA ]]</f>
        <v>3600</v>
      </c>
      <c r="P92" s="54"/>
    </row>
    <row r="93" spans="1:16" ht="20.100000000000001" customHeight="1" x14ac:dyDescent="0.25">
      <c r="A93" s="70" t="s">
        <v>2403</v>
      </c>
      <c r="B93" s="26">
        <v>40738</v>
      </c>
      <c r="C93" s="27" t="s">
        <v>1172</v>
      </c>
      <c r="D93" s="28" t="s">
        <v>1173</v>
      </c>
      <c r="E93" s="11" t="s">
        <v>368</v>
      </c>
      <c r="F93" s="13">
        <v>1</v>
      </c>
      <c r="G93" s="13">
        <f>VLOOKUP(A93,Entradas!A65:KQ873,303)</f>
        <v>0</v>
      </c>
      <c r="H93" s="13">
        <f>VLOOKUP(A93,Salidas!A65:BVY881,1949,0)</f>
        <v>0</v>
      </c>
      <c r="I93" s="13">
        <f t="shared" si="1"/>
        <v>1</v>
      </c>
      <c r="J93" s="13" t="s">
        <v>992</v>
      </c>
      <c r="K93" s="13" t="s">
        <v>1169</v>
      </c>
      <c r="L93" s="29" t="s">
        <v>1174</v>
      </c>
      <c r="M93" s="15">
        <f>Tabla1[[#This Row],[COSTO UNITARIO]]*Tabla1[[#This Row],[EXITENCIA ]]</f>
        <v>3</v>
      </c>
      <c r="N93" s="14"/>
      <c r="O93" s="71">
        <f>Tabla1[[#This Row],[COSTO UNITARIO]]*Tabla1[[#This Row],[EXITENCIA ]]</f>
        <v>3</v>
      </c>
      <c r="P93" s="54"/>
    </row>
    <row r="94" spans="1:16" ht="20.100000000000001" customHeight="1" x14ac:dyDescent="0.25">
      <c r="A94" s="70" t="s">
        <v>2404</v>
      </c>
      <c r="B94" s="26">
        <v>40738</v>
      </c>
      <c r="C94" s="27" t="s">
        <v>1175</v>
      </c>
      <c r="D94" s="28" t="s">
        <v>1176</v>
      </c>
      <c r="E94" s="36" t="s">
        <v>368</v>
      </c>
      <c r="F94" s="13">
        <v>11</v>
      </c>
      <c r="G94" s="13">
        <f>VLOOKUP(A94,Entradas!A66:KQ874,303)</f>
        <v>0</v>
      </c>
      <c r="H94" s="13">
        <f>VLOOKUP(A94,Salidas!A66:BVY882,1949,0)</f>
        <v>0</v>
      </c>
      <c r="I94" s="13">
        <f t="shared" si="1"/>
        <v>11</v>
      </c>
      <c r="J94" s="13" t="s">
        <v>992</v>
      </c>
      <c r="K94" s="13" t="s">
        <v>1169</v>
      </c>
      <c r="L94" s="29" t="s">
        <v>628</v>
      </c>
      <c r="M94" s="15">
        <f>Tabla1[[#This Row],[COSTO UNITARIO]]*Tabla1[[#This Row],[EXITENCIA ]]</f>
        <v>88</v>
      </c>
      <c r="N94" s="14"/>
      <c r="O94" s="71">
        <f>Tabla1[[#This Row],[COSTO UNITARIO]]*Tabla1[[#This Row],[EXITENCIA ]]</f>
        <v>88</v>
      </c>
      <c r="P94" s="54"/>
    </row>
    <row r="95" spans="1:16" ht="20.100000000000001" customHeight="1" x14ac:dyDescent="0.25">
      <c r="A95" s="70" t="s">
        <v>2405</v>
      </c>
      <c r="B95" s="26">
        <v>41649</v>
      </c>
      <c r="C95" s="27" t="s">
        <v>1177</v>
      </c>
      <c r="D95" s="28" t="s">
        <v>1178</v>
      </c>
      <c r="E95" s="11" t="s">
        <v>368</v>
      </c>
      <c r="F95" s="13">
        <v>5</v>
      </c>
      <c r="G95" s="13">
        <f>VLOOKUP(A95,Entradas!A67:KQ875,303)</f>
        <v>0</v>
      </c>
      <c r="H95" s="13">
        <f>VLOOKUP(A95,Salidas!A67:BVY883,1949,0)</f>
        <v>0</v>
      </c>
      <c r="I95" s="13">
        <f t="shared" si="1"/>
        <v>5</v>
      </c>
      <c r="J95" s="13" t="s">
        <v>992</v>
      </c>
      <c r="K95" s="13" t="s">
        <v>1169</v>
      </c>
      <c r="L95" s="29" t="s">
        <v>899</v>
      </c>
      <c r="M95" s="15">
        <f>Tabla1[[#This Row],[COSTO UNITARIO]]*Tabla1[[#This Row],[EXITENCIA ]]</f>
        <v>135</v>
      </c>
      <c r="N95" s="14"/>
      <c r="O95" s="71">
        <f>Tabla1[[#This Row],[COSTO UNITARIO]]*Tabla1[[#This Row],[EXITENCIA ]]</f>
        <v>135</v>
      </c>
      <c r="P95" s="54"/>
    </row>
    <row r="96" spans="1:16" ht="20.100000000000001" customHeight="1" x14ac:dyDescent="0.25">
      <c r="A96" s="70" t="s">
        <v>2406</v>
      </c>
      <c r="B96" s="26">
        <v>39958</v>
      </c>
      <c r="C96" s="27" t="s">
        <v>1179</v>
      </c>
      <c r="D96" s="28" t="s">
        <v>1180</v>
      </c>
      <c r="E96" s="11" t="s">
        <v>368</v>
      </c>
      <c r="F96" s="13">
        <v>6</v>
      </c>
      <c r="G96" s="13">
        <f>VLOOKUP(A96,Entradas!A68:KQ876,303)</f>
        <v>0</v>
      </c>
      <c r="H96" s="13">
        <f>VLOOKUP(A96,Salidas!A68:BVY884,1949,0)</f>
        <v>0</v>
      </c>
      <c r="I96" s="13">
        <f t="shared" si="1"/>
        <v>6</v>
      </c>
      <c r="J96" s="13" t="s">
        <v>992</v>
      </c>
      <c r="K96" s="13" t="s">
        <v>1169</v>
      </c>
      <c r="L96" s="29" t="s">
        <v>707</v>
      </c>
      <c r="M96" s="15">
        <f>Tabla1[[#This Row],[COSTO UNITARIO]]*Tabla1[[#This Row],[EXITENCIA ]]</f>
        <v>54</v>
      </c>
      <c r="N96" s="14"/>
      <c r="O96" s="71">
        <f>Tabla1[[#This Row],[COSTO UNITARIO]]*Tabla1[[#This Row],[EXITENCIA ]]</f>
        <v>54</v>
      </c>
      <c r="P96" s="54"/>
    </row>
    <row r="97" spans="1:1624" ht="20.100000000000001" customHeight="1" x14ac:dyDescent="0.25">
      <c r="A97" s="70" t="s">
        <v>2407</v>
      </c>
      <c r="B97" s="26">
        <v>40822</v>
      </c>
      <c r="C97" s="27" t="s">
        <v>1181</v>
      </c>
      <c r="D97" s="28" t="s">
        <v>1182</v>
      </c>
      <c r="E97" s="11" t="s">
        <v>368</v>
      </c>
      <c r="F97" s="13">
        <v>11</v>
      </c>
      <c r="G97" s="13">
        <f>VLOOKUP(A97,Entradas!A69:KQ877,303)</f>
        <v>0</v>
      </c>
      <c r="H97" s="13">
        <f>VLOOKUP(A97,Salidas!A69:BVY885,1949,0)</f>
        <v>0</v>
      </c>
      <c r="I97" s="13">
        <f t="shared" si="1"/>
        <v>11</v>
      </c>
      <c r="J97" s="13" t="s">
        <v>992</v>
      </c>
      <c r="K97" s="13" t="s">
        <v>1169</v>
      </c>
      <c r="L97" s="29" t="s">
        <v>1183</v>
      </c>
      <c r="M97" s="15">
        <f>Tabla1[[#This Row],[COSTO UNITARIO]]*Tabla1[[#This Row],[EXITENCIA ]]</f>
        <v>825</v>
      </c>
      <c r="N97" s="14"/>
      <c r="O97" s="71">
        <f>Tabla1[[#This Row],[COSTO UNITARIO]]*Tabla1[[#This Row],[EXITENCIA ]]</f>
        <v>825</v>
      </c>
      <c r="P97" s="54"/>
    </row>
    <row r="98" spans="1:1624" ht="20.100000000000001" customHeight="1" x14ac:dyDescent="0.25">
      <c r="A98" s="70" t="s">
        <v>2408</v>
      </c>
      <c r="B98" s="26">
        <v>41212</v>
      </c>
      <c r="C98" s="27" t="s">
        <v>1184</v>
      </c>
      <c r="D98" s="28" t="s">
        <v>1185</v>
      </c>
      <c r="E98" s="11" t="s">
        <v>368</v>
      </c>
      <c r="F98" s="13">
        <v>29</v>
      </c>
      <c r="G98" s="13">
        <f>VLOOKUP(A98,Entradas!A70:KQ878,303)</f>
        <v>0</v>
      </c>
      <c r="H98" s="13">
        <f>VLOOKUP(A98,Salidas!A70:BVY886,1949,0)</f>
        <v>0</v>
      </c>
      <c r="I98" s="13">
        <v>30</v>
      </c>
      <c r="J98" s="13" t="s">
        <v>992</v>
      </c>
      <c r="K98" s="13" t="s">
        <v>1169</v>
      </c>
      <c r="L98" s="29" t="s">
        <v>1186</v>
      </c>
      <c r="M98" s="15">
        <f>Tabla1[[#This Row],[COSTO UNITARIO]]*Tabla1[[#This Row],[EXITENCIA ]]</f>
        <v>960</v>
      </c>
      <c r="N98" s="14"/>
      <c r="O98" s="71">
        <f>Tabla1[[#This Row],[COSTO UNITARIO]]*Tabla1[[#This Row],[EXITENCIA ]]</f>
        <v>960</v>
      </c>
      <c r="P98" s="54"/>
    </row>
    <row r="99" spans="1:1624" ht="20.100000000000001" customHeight="1" x14ac:dyDescent="0.25">
      <c r="A99" s="70" t="s">
        <v>2409</v>
      </c>
      <c r="B99" s="26">
        <v>41843</v>
      </c>
      <c r="C99" s="27" t="s">
        <v>1187</v>
      </c>
      <c r="D99" s="28" t="s">
        <v>1188</v>
      </c>
      <c r="E99" s="11" t="s">
        <v>368</v>
      </c>
      <c r="F99" s="13">
        <v>5</v>
      </c>
      <c r="G99" s="13">
        <f>VLOOKUP(A99,Entradas!A71:KQ879,303)</f>
        <v>0</v>
      </c>
      <c r="H99" s="13">
        <f>VLOOKUP(A99,Salidas!A71:BVY887,1949,0)</f>
        <v>0</v>
      </c>
      <c r="I99" s="13">
        <f t="shared" ref="I99:I106" si="2">(F99+G99)-H99</f>
        <v>5</v>
      </c>
      <c r="J99" s="13" t="s">
        <v>992</v>
      </c>
      <c r="K99" s="13" t="s">
        <v>1169</v>
      </c>
      <c r="L99" s="29" t="s">
        <v>1189</v>
      </c>
      <c r="M99" s="15">
        <f>Tabla1[[#This Row],[COSTO UNITARIO]]*Tabla1[[#This Row],[EXITENCIA ]]</f>
        <v>1595</v>
      </c>
      <c r="N99" s="14"/>
      <c r="O99" s="71">
        <f>Tabla1[[#This Row],[COSTO UNITARIO]]*Tabla1[[#This Row],[EXITENCIA ]]</f>
        <v>1595</v>
      </c>
      <c r="P99" s="54"/>
    </row>
    <row r="100" spans="1:1624" ht="20.100000000000001" customHeight="1" x14ac:dyDescent="0.25">
      <c r="A100" s="70" t="s">
        <v>2410</v>
      </c>
      <c r="B100" s="26">
        <v>40822</v>
      </c>
      <c r="C100" s="27" t="s">
        <v>1190</v>
      </c>
      <c r="D100" s="28" t="s">
        <v>1191</v>
      </c>
      <c r="E100" s="11" t="s">
        <v>368</v>
      </c>
      <c r="F100" s="13">
        <v>1</v>
      </c>
      <c r="G100" s="13">
        <f>VLOOKUP(A100,Entradas!A72:KQ880,303)</f>
        <v>0</v>
      </c>
      <c r="H100" s="13">
        <f>VLOOKUP(A100,Salidas!A72:BVY888,1949,0)</f>
        <v>0</v>
      </c>
      <c r="I100" s="13">
        <f t="shared" si="2"/>
        <v>1</v>
      </c>
      <c r="J100" s="13" t="s">
        <v>992</v>
      </c>
      <c r="K100" s="13" t="s">
        <v>1192</v>
      </c>
      <c r="L100" s="29" t="s">
        <v>1193</v>
      </c>
      <c r="M100" s="15">
        <f>Tabla1[[#This Row],[COSTO UNITARIO]]*Tabla1[[#This Row],[EXITENCIA ]]</f>
        <v>200</v>
      </c>
      <c r="N100" s="14"/>
      <c r="O100" s="71">
        <f>Tabla1[[#This Row],[COSTO UNITARIO]]*Tabla1[[#This Row],[EXITENCIA ]]</f>
        <v>200</v>
      </c>
      <c r="P100" s="54"/>
    </row>
    <row r="101" spans="1:1624" ht="20.100000000000001" customHeight="1" x14ac:dyDescent="0.25">
      <c r="A101" s="70" t="s">
        <v>2490</v>
      </c>
      <c r="B101" s="26">
        <v>43241</v>
      </c>
      <c r="C101" s="27" t="s">
        <v>1406</v>
      </c>
      <c r="D101" s="28" t="s">
        <v>1407</v>
      </c>
      <c r="E101" s="36" t="s">
        <v>368</v>
      </c>
      <c r="F101" s="13">
        <v>11</v>
      </c>
      <c r="G101" s="13">
        <f>VLOOKUP(A101,Entradas!A152:KQ960,303)</f>
        <v>0</v>
      </c>
      <c r="H101" s="13">
        <f>VLOOKUP(A101,Salidas!A152:BVY968,1949,0)</f>
        <v>0</v>
      </c>
      <c r="I101" s="13">
        <f t="shared" si="2"/>
        <v>11</v>
      </c>
      <c r="J101" s="13" t="s">
        <v>992</v>
      </c>
      <c r="K101" s="13" t="s">
        <v>1404</v>
      </c>
      <c r="L101" s="29" t="s">
        <v>1405</v>
      </c>
      <c r="M101" s="15">
        <f>Tabla1[[#This Row],[COSTO UNITARIO]]*Tabla1[[#This Row],[EXITENCIA ]]</f>
        <v>13200</v>
      </c>
      <c r="N101" s="14"/>
      <c r="O101" s="71">
        <f>Tabla1[[#This Row],[COSTO UNITARIO]]*Tabla1[[#This Row],[EXITENCIA ]]</f>
        <v>13200</v>
      </c>
      <c r="P101" s="54"/>
    </row>
    <row r="102" spans="1:1624" ht="20.100000000000001" customHeight="1" x14ac:dyDescent="0.25">
      <c r="A102" s="70" t="s">
        <v>2491</v>
      </c>
      <c r="B102" s="26">
        <v>43241</v>
      </c>
      <c r="C102" s="27" t="s">
        <v>1408</v>
      </c>
      <c r="D102" s="28" t="s">
        <v>1409</v>
      </c>
      <c r="E102" s="36" t="s">
        <v>368</v>
      </c>
      <c r="F102" s="13">
        <v>2</v>
      </c>
      <c r="G102" s="13">
        <f>VLOOKUP(A102,Entradas!A153:KQ961,303)</f>
        <v>0</v>
      </c>
      <c r="H102" s="13">
        <f>VLOOKUP(A102,Salidas!A153:BVY969,1949,0)</f>
        <v>0</v>
      </c>
      <c r="I102" s="13">
        <f t="shared" si="2"/>
        <v>2</v>
      </c>
      <c r="J102" s="13" t="s">
        <v>992</v>
      </c>
      <c r="K102" s="13" t="s">
        <v>1404</v>
      </c>
      <c r="L102" s="29" t="s">
        <v>1410</v>
      </c>
      <c r="M102" s="15">
        <f>Tabla1[[#This Row],[COSTO UNITARIO]]*Tabla1[[#This Row],[EXITENCIA ]]</f>
        <v>1600</v>
      </c>
      <c r="N102" s="14"/>
      <c r="O102" s="71">
        <f>Tabla1[[#This Row],[COSTO UNITARIO]]*Tabla1[[#This Row],[EXITENCIA ]]</f>
        <v>1600</v>
      </c>
      <c r="P102" s="54"/>
    </row>
    <row r="103" spans="1:1624" ht="20.100000000000001" customHeight="1" x14ac:dyDescent="0.25">
      <c r="A103" s="70" t="s">
        <v>2497</v>
      </c>
      <c r="B103" s="26">
        <v>42536</v>
      </c>
      <c r="C103" s="27" t="s">
        <v>1426</v>
      </c>
      <c r="D103" s="28" t="s">
        <v>1427</v>
      </c>
      <c r="E103" s="11" t="s">
        <v>368</v>
      </c>
      <c r="F103" s="13">
        <v>4</v>
      </c>
      <c r="G103" s="13">
        <f>VLOOKUP(A103,Entradas!A159:KQ967,303)</f>
        <v>0</v>
      </c>
      <c r="H103" s="13">
        <f>VLOOKUP(A103,Salidas!A159:BVY975,1949,0)</f>
        <v>0</v>
      </c>
      <c r="I103" s="13">
        <f t="shared" si="2"/>
        <v>4</v>
      </c>
      <c r="J103" s="13" t="s">
        <v>992</v>
      </c>
      <c r="K103" s="13" t="s">
        <v>1425</v>
      </c>
      <c r="L103" s="29" t="s">
        <v>1428</v>
      </c>
      <c r="M103" s="15">
        <f>Tabla1[[#This Row],[COSTO UNITARIO]]*Tabla1[[#This Row],[EXITENCIA ]]</f>
        <v>4248</v>
      </c>
      <c r="N103" s="14"/>
      <c r="O103" s="71">
        <f>Tabla1[[#This Row],[COSTO UNITARIO]]*Tabla1[[#This Row],[EXITENCIA ]]</f>
        <v>4248</v>
      </c>
      <c r="P103" s="54"/>
    </row>
    <row r="104" spans="1:1624" ht="20.100000000000001" customHeight="1" x14ac:dyDescent="0.25">
      <c r="A104" s="70" t="s">
        <v>2498</v>
      </c>
      <c r="B104" s="26">
        <v>40821</v>
      </c>
      <c r="C104" s="27" t="s">
        <v>1429</v>
      </c>
      <c r="D104" s="28" t="s">
        <v>1430</v>
      </c>
      <c r="E104" s="11" t="s">
        <v>368</v>
      </c>
      <c r="F104" s="13">
        <v>2</v>
      </c>
      <c r="G104" s="13">
        <f>VLOOKUP(A104,Entradas!A160:KQ968,303)</f>
        <v>0</v>
      </c>
      <c r="H104" s="13">
        <f>VLOOKUP(A104,Salidas!A160:BVY976,1949,0)</f>
        <v>0</v>
      </c>
      <c r="I104" s="13">
        <f t="shared" si="2"/>
        <v>2</v>
      </c>
      <c r="J104" s="13" t="s">
        <v>992</v>
      </c>
      <c r="K104" s="13" t="s">
        <v>1431</v>
      </c>
      <c r="L104" s="29" t="s">
        <v>1432</v>
      </c>
      <c r="M104" s="15">
        <f>Tabla1[[#This Row],[COSTO UNITARIO]]*Tabla1[[#This Row],[EXITENCIA ]]</f>
        <v>718</v>
      </c>
      <c r="N104" s="14"/>
      <c r="O104" s="81">
        <f>Tabla1[[#This Row],[COSTO UNITARIO]]*Tabla1[[#This Row],[EXITENCIA ]]</f>
        <v>718</v>
      </c>
      <c r="P104" s="54"/>
    </row>
    <row r="105" spans="1:1624" ht="20.100000000000001" customHeight="1" x14ac:dyDescent="0.25">
      <c r="A105" s="70" t="s">
        <v>2499</v>
      </c>
      <c r="B105" s="26">
        <v>40821</v>
      </c>
      <c r="C105" s="27" t="s">
        <v>1433</v>
      </c>
      <c r="D105" s="28" t="s">
        <v>1434</v>
      </c>
      <c r="E105" s="36" t="s">
        <v>368</v>
      </c>
      <c r="F105" s="13">
        <v>1</v>
      </c>
      <c r="G105" s="13">
        <f>VLOOKUP(A105,Entradas!A161:KQ969,303)</f>
        <v>0</v>
      </c>
      <c r="H105" s="13">
        <f>VLOOKUP(A105,Salidas!A161:BVY977,1949,0)</f>
        <v>0</v>
      </c>
      <c r="I105" s="13">
        <f t="shared" si="2"/>
        <v>1</v>
      </c>
      <c r="J105" s="13" t="s">
        <v>992</v>
      </c>
      <c r="K105" s="13" t="s">
        <v>1431</v>
      </c>
      <c r="L105" s="29" t="s">
        <v>1432</v>
      </c>
      <c r="M105" s="15">
        <f>Tabla1[[#This Row],[COSTO UNITARIO]]*Tabla1[[#This Row],[EXITENCIA ]]</f>
        <v>359</v>
      </c>
      <c r="N105" s="14"/>
      <c r="O105" s="81">
        <f>Tabla1[[#This Row],[COSTO UNITARIO]]*Tabla1[[#This Row],[EXITENCIA ]]</f>
        <v>359</v>
      </c>
      <c r="P105" s="54"/>
    </row>
    <row r="106" spans="1:1624" ht="20.100000000000001" customHeight="1" x14ac:dyDescent="0.25">
      <c r="A106" s="70" t="s">
        <v>2503</v>
      </c>
      <c r="B106" s="26">
        <v>42829</v>
      </c>
      <c r="C106" s="27" t="s">
        <v>1444</v>
      </c>
      <c r="D106" s="28" t="s">
        <v>1445</v>
      </c>
      <c r="E106" s="11" t="s">
        <v>1437</v>
      </c>
      <c r="F106" s="13">
        <v>21</v>
      </c>
      <c r="G106" s="13">
        <f>VLOOKUP(A106,Entradas!A165:KQ973,303)</f>
        <v>0</v>
      </c>
      <c r="H106" s="13">
        <f>VLOOKUP(A106,Salidas!A165:BVY981,1949,0)</f>
        <v>0</v>
      </c>
      <c r="I106" s="13">
        <f t="shared" si="2"/>
        <v>21</v>
      </c>
      <c r="J106" s="13" t="s">
        <v>992</v>
      </c>
      <c r="K106" s="13" t="s">
        <v>1446</v>
      </c>
      <c r="L106" s="29" t="s">
        <v>1447</v>
      </c>
      <c r="M106" s="15">
        <f>Tabla1[[#This Row],[COSTO UNITARIO]]*Tabla1[[#This Row],[EXITENCIA ]]</f>
        <v>756</v>
      </c>
      <c r="N106" s="14"/>
      <c r="O106" s="81">
        <f>Tabla1[[#This Row],[COSTO UNITARIO]]*Tabla1[[#This Row],[EXITENCIA ]]</f>
        <v>756</v>
      </c>
      <c r="P106" s="54"/>
    </row>
    <row r="107" spans="1:1624" ht="20.100000000000001" customHeight="1" x14ac:dyDescent="0.25">
      <c r="A107" s="70" t="s">
        <v>2379</v>
      </c>
      <c r="B107" s="26">
        <v>44323</v>
      </c>
      <c r="C107" s="27" t="s">
        <v>2957</v>
      </c>
      <c r="D107" s="28" t="s">
        <v>1107</v>
      </c>
      <c r="E107" s="36" t="s">
        <v>368</v>
      </c>
      <c r="F107" s="13">
        <v>0</v>
      </c>
      <c r="G107" s="13">
        <f>VLOOKUP(A107,Entradas!A41:KQ849,303)</f>
        <v>0</v>
      </c>
      <c r="H107" s="13">
        <f>VLOOKUP(A107,Salidas!A41:BVY857,1949,0)</f>
        <v>0</v>
      </c>
      <c r="I107" s="13">
        <v>5</v>
      </c>
      <c r="J107" s="13" t="s">
        <v>992</v>
      </c>
      <c r="K107" s="13" t="s">
        <v>2958</v>
      </c>
      <c r="L107" s="29" t="s">
        <v>1108</v>
      </c>
      <c r="M107" s="15">
        <f>Tabla1[[#This Row],[COSTO UNITARIO]]*Tabla1[[#This Row],[EXITENCIA ]]</f>
        <v>1506.2</v>
      </c>
      <c r="N107" s="14"/>
      <c r="O107" s="71">
        <f>Tabla1[[#This Row],[COSTO UNITARIO]]*Tabla1[[#This Row],[EXITENCIA ]]</f>
        <v>1506.2</v>
      </c>
      <c r="P107" s="54"/>
    </row>
    <row r="108" spans="1:1624" ht="20.100000000000001" customHeight="1" x14ac:dyDescent="0.25">
      <c r="A108" s="70" t="s">
        <v>2621</v>
      </c>
      <c r="B108" s="26">
        <v>43257</v>
      </c>
      <c r="C108" s="27" t="s">
        <v>1746</v>
      </c>
      <c r="D108" s="28" t="s">
        <v>2805</v>
      </c>
      <c r="E108" s="36" t="s">
        <v>368</v>
      </c>
      <c r="F108" s="13">
        <v>2</v>
      </c>
      <c r="G108" s="13">
        <f>VLOOKUP(A108,Entradas!A283:KQ1091,303)</f>
        <v>0</v>
      </c>
      <c r="H108" s="13">
        <f>VLOOKUP(A108,Salidas!A283:BVY1099,1949,0)</f>
        <v>0</v>
      </c>
      <c r="I108" s="13">
        <v>1</v>
      </c>
      <c r="J108" s="13" t="s">
        <v>992</v>
      </c>
      <c r="K108" s="13" t="s">
        <v>2927</v>
      </c>
      <c r="L108" s="29" t="s">
        <v>1748</v>
      </c>
      <c r="M108" s="15">
        <f>Tabla1[[#This Row],[COSTO UNITARIO]]*Tabla1[[#This Row],[EXITENCIA ]]</f>
        <v>2802</v>
      </c>
      <c r="N108" s="14"/>
      <c r="O108" s="71">
        <f>Tabla1[[#This Row],[COSTO UNITARIO]]*Tabla1[[#This Row],[EXITENCIA ]]</f>
        <v>2802</v>
      </c>
      <c r="P108" s="54"/>
    </row>
    <row r="109" spans="1:1624" ht="20.100000000000001" customHeight="1" x14ac:dyDescent="0.25">
      <c r="A109" s="70" t="s">
        <v>2507</v>
      </c>
      <c r="B109" s="26">
        <v>43363</v>
      </c>
      <c r="C109" s="27" t="s">
        <v>1455</v>
      </c>
      <c r="D109" s="28" t="s">
        <v>1456</v>
      </c>
      <c r="E109" s="36" t="s">
        <v>368</v>
      </c>
      <c r="F109" s="13">
        <v>3</v>
      </c>
      <c r="G109" s="13">
        <f>VLOOKUP(A109,Entradas!A169:KQ977,303)</f>
        <v>0</v>
      </c>
      <c r="H109" s="13">
        <f>VLOOKUP(A109,Salidas!A169:BVY985,1949,0)</f>
        <v>0</v>
      </c>
      <c r="I109" s="13">
        <v>2</v>
      </c>
      <c r="J109" s="13" t="s">
        <v>992</v>
      </c>
      <c r="K109" s="13" t="s">
        <v>1457</v>
      </c>
      <c r="L109" s="29" t="s">
        <v>1410</v>
      </c>
      <c r="M109" s="15">
        <f>Tabla1[[#This Row],[COSTO UNITARIO]]*Tabla1[[#This Row],[EXITENCIA ]]</f>
        <v>1600</v>
      </c>
      <c r="N109" s="14"/>
      <c r="O109" s="81">
        <f>Tabla1[[#This Row],[COSTO UNITARIO]]*Tabla1[[#This Row],[EXITENCIA ]]</f>
        <v>1600</v>
      </c>
      <c r="P109" s="54"/>
    </row>
    <row r="110" spans="1:1624" ht="20.100000000000001" customHeight="1" x14ac:dyDescent="0.25">
      <c r="A110" s="70"/>
      <c r="B110" s="18">
        <v>44321</v>
      </c>
      <c r="C110" s="19" t="s">
        <v>2888</v>
      </c>
      <c r="D110" s="12" t="s">
        <v>2889</v>
      </c>
      <c r="E110" s="13" t="s">
        <v>5</v>
      </c>
      <c r="F110" s="13"/>
      <c r="G110" s="13" t="e">
        <f>VLOOKUP(A110,Entradas!A556:KQ1364,303)</f>
        <v>#N/A</v>
      </c>
      <c r="H110" s="13" t="e">
        <f>VLOOKUP(A110,Salidas!A556:BVY1372,1949,0)</f>
        <v>#N/A</v>
      </c>
      <c r="I110" s="21">
        <v>25</v>
      </c>
      <c r="J110" s="13" t="s">
        <v>559</v>
      </c>
      <c r="K110" s="13" t="s">
        <v>2890</v>
      </c>
      <c r="L110" s="82">
        <v>450</v>
      </c>
      <c r="M110" s="15">
        <f>Tabla1[[#This Row],[COSTO UNITARIO]]*Tabla1[[#This Row],[EXITENCIA ]]</f>
        <v>11250</v>
      </c>
      <c r="N110" s="83"/>
      <c r="O110" s="71">
        <f>Tabla1[[#This Row],[COSTO UNITARIO]]*Tabla1[[#This Row],[EXITENCIA ]]</f>
        <v>11250</v>
      </c>
      <c r="P110" s="5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4"/>
      <c r="CO110" s="24"/>
      <c r="CP110" s="24"/>
      <c r="CQ110" s="24"/>
      <c r="CR110" s="24"/>
      <c r="CS110" s="24"/>
      <c r="CT110" s="24"/>
      <c r="CU110" s="24"/>
      <c r="CV110" s="24"/>
      <c r="CW110" s="24"/>
      <c r="CX110" s="24"/>
      <c r="CY110" s="24"/>
      <c r="CZ110" s="24"/>
      <c r="DA110" s="24"/>
      <c r="DB110" s="24"/>
      <c r="DC110" s="24"/>
      <c r="DD110" s="24"/>
      <c r="DE110" s="24"/>
      <c r="DF110" s="24"/>
      <c r="DG110" s="24"/>
      <c r="DH110" s="24"/>
      <c r="DI110" s="24"/>
      <c r="DJ110" s="24"/>
      <c r="DK110" s="24"/>
      <c r="DL110" s="24"/>
      <c r="DM110" s="24"/>
      <c r="DN110" s="24"/>
      <c r="DO110" s="24"/>
      <c r="DP110" s="24"/>
      <c r="DQ110" s="24"/>
      <c r="DR110" s="24"/>
      <c r="DS110" s="24"/>
      <c r="DT110" s="24"/>
      <c r="DU110" s="24"/>
      <c r="DV110" s="24"/>
      <c r="DW110" s="24"/>
      <c r="DX110" s="24"/>
      <c r="DY110" s="24"/>
      <c r="DZ110" s="24"/>
      <c r="EA110" s="24"/>
      <c r="EB110" s="24"/>
      <c r="EC110" s="24"/>
      <c r="ED110" s="24"/>
      <c r="EE110" s="24"/>
      <c r="EF110" s="24"/>
      <c r="EG110" s="24"/>
      <c r="EH110" s="24"/>
      <c r="EI110" s="24"/>
      <c r="EJ110" s="24"/>
      <c r="EK110" s="24"/>
      <c r="EL110" s="24"/>
      <c r="EM110" s="24"/>
      <c r="EN110" s="24"/>
      <c r="EO110" s="24"/>
      <c r="EP110" s="24"/>
      <c r="EQ110" s="24"/>
      <c r="ER110" s="24"/>
      <c r="ES110" s="24"/>
      <c r="ET110" s="24"/>
      <c r="EU110" s="24"/>
      <c r="EV110" s="24"/>
      <c r="EW110" s="24"/>
      <c r="EX110" s="24"/>
      <c r="EY110" s="24"/>
      <c r="EZ110" s="24"/>
      <c r="FA110" s="24"/>
      <c r="FB110" s="24"/>
      <c r="FC110" s="24"/>
      <c r="FD110" s="24"/>
      <c r="FE110" s="24"/>
      <c r="FF110" s="24"/>
      <c r="FG110" s="24"/>
      <c r="FH110" s="24"/>
      <c r="FI110" s="24"/>
      <c r="FJ110" s="24"/>
      <c r="FK110" s="24"/>
      <c r="FL110" s="24"/>
      <c r="FM110" s="24"/>
      <c r="FN110" s="24"/>
      <c r="FO110" s="24"/>
      <c r="FP110" s="24"/>
      <c r="FQ110" s="24"/>
      <c r="FR110" s="24"/>
      <c r="FS110" s="24"/>
      <c r="FT110" s="24"/>
      <c r="FU110" s="24"/>
      <c r="FV110" s="24"/>
      <c r="FW110" s="24"/>
      <c r="FX110" s="24"/>
      <c r="FY110" s="24"/>
      <c r="FZ110" s="24"/>
      <c r="GA110" s="24"/>
      <c r="GB110" s="24"/>
      <c r="GC110" s="24"/>
      <c r="GD110" s="24"/>
      <c r="GE110" s="24"/>
      <c r="GF110" s="24"/>
      <c r="GG110" s="24"/>
      <c r="GH110" s="24"/>
      <c r="GI110" s="24"/>
      <c r="GJ110" s="24"/>
      <c r="GK110" s="24"/>
      <c r="GL110" s="24"/>
      <c r="GM110" s="24"/>
      <c r="GN110" s="24"/>
      <c r="GO110" s="24"/>
      <c r="GP110" s="24"/>
      <c r="GQ110" s="24"/>
      <c r="GR110" s="24"/>
      <c r="GS110" s="24"/>
      <c r="GT110" s="24"/>
      <c r="GU110" s="24"/>
      <c r="GV110" s="24"/>
      <c r="GW110" s="24"/>
      <c r="GX110" s="24"/>
      <c r="GY110" s="24"/>
      <c r="GZ110" s="24"/>
      <c r="HA110" s="24"/>
      <c r="HB110" s="24"/>
      <c r="HC110" s="24"/>
      <c r="HD110" s="24"/>
      <c r="HE110" s="24"/>
      <c r="HF110" s="24"/>
      <c r="HG110" s="24"/>
      <c r="HH110" s="24"/>
      <c r="HI110" s="24"/>
      <c r="HJ110" s="24"/>
      <c r="HK110" s="24"/>
      <c r="HL110" s="24"/>
      <c r="HM110" s="24"/>
      <c r="HN110" s="24"/>
      <c r="HO110" s="24"/>
      <c r="HP110" s="24"/>
      <c r="HQ110" s="24"/>
      <c r="HR110" s="24"/>
      <c r="HS110" s="24"/>
      <c r="HT110" s="24"/>
      <c r="HU110" s="24"/>
      <c r="HV110" s="24"/>
      <c r="HW110" s="24"/>
      <c r="HX110" s="24"/>
      <c r="HY110" s="24"/>
      <c r="HZ110" s="24"/>
      <c r="IA110" s="24"/>
      <c r="IB110" s="24"/>
      <c r="IC110" s="24"/>
      <c r="ID110" s="24"/>
      <c r="IE110" s="24"/>
      <c r="IF110" s="24"/>
      <c r="IG110" s="24"/>
      <c r="IH110" s="24"/>
      <c r="II110" s="24"/>
      <c r="IJ110" s="24"/>
      <c r="IK110" s="24"/>
      <c r="IL110" s="24"/>
      <c r="IM110" s="24"/>
      <c r="IN110" s="24"/>
      <c r="IO110" s="24"/>
      <c r="IP110" s="24"/>
      <c r="IQ110" s="24"/>
      <c r="IR110" s="24"/>
      <c r="IS110" s="24"/>
      <c r="IT110" s="24"/>
      <c r="IU110" s="24"/>
      <c r="IV110" s="24"/>
      <c r="IW110" s="24"/>
      <c r="IX110" s="24"/>
      <c r="IY110" s="24"/>
      <c r="IZ110" s="24"/>
      <c r="JA110" s="24"/>
      <c r="JB110" s="24"/>
      <c r="JC110" s="24"/>
      <c r="JD110" s="24"/>
      <c r="JE110" s="24"/>
      <c r="JF110" s="24"/>
      <c r="JG110" s="24"/>
      <c r="JH110" s="24"/>
      <c r="JI110" s="24"/>
      <c r="JJ110" s="24"/>
      <c r="JK110" s="24"/>
      <c r="JL110" s="24"/>
      <c r="JM110" s="24"/>
      <c r="JN110" s="24"/>
      <c r="JO110" s="24"/>
      <c r="JP110" s="24"/>
      <c r="JQ110" s="24"/>
      <c r="JR110" s="24"/>
      <c r="JS110" s="24"/>
      <c r="JT110" s="24"/>
      <c r="JU110" s="24"/>
      <c r="JV110" s="24"/>
      <c r="JW110" s="24"/>
      <c r="JX110" s="24"/>
      <c r="JY110" s="24"/>
      <c r="JZ110" s="24"/>
      <c r="KA110" s="24"/>
      <c r="KB110" s="24"/>
      <c r="KC110" s="24"/>
      <c r="KD110" s="24"/>
      <c r="KE110" s="24"/>
      <c r="KF110" s="24"/>
      <c r="KG110" s="24"/>
      <c r="KH110" s="24"/>
      <c r="KI110" s="24"/>
      <c r="KJ110" s="24"/>
      <c r="KK110" s="24"/>
      <c r="KL110" s="24"/>
      <c r="KM110" s="24"/>
      <c r="KN110" s="24"/>
      <c r="KO110" s="24"/>
      <c r="KP110" s="24"/>
      <c r="KQ110" s="24"/>
      <c r="KR110" s="24"/>
      <c r="KS110" s="24"/>
      <c r="KT110" s="24"/>
      <c r="KU110" s="24"/>
      <c r="KV110" s="24"/>
      <c r="KW110" s="24"/>
      <c r="KX110" s="24"/>
      <c r="KY110" s="24"/>
      <c r="KZ110" s="24"/>
      <c r="LA110" s="24"/>
      <c r="LB110" s="24"/>
      <c r="LC110" s="24"/>
      <c r="LD110" s="24"/>
      <c r="LE110" s="24"/>
      <c r="LF110" s="24"/>
      <c r="LG110" s="24"/>
      <c r="LH110" s="24"/>
      <c r="LI110" s="24"/>
      <c r="LJ110" s="24"/>
      <c r="LK110" s="24"/>
      <c r="LL110" s="24"/>
      <c r="LM110" s="24"/>
      <c r="LN110" s="24"/>
      <c r="LO110" s="24"/>
      <c r="LP110" s="24"/>
      <c r="LQ110" s="24"/>
      <c r="LR110" s="24"/>
      <c r="LS110" s="24"/>
      <c r="LT110" s="24"/>
      <c r="LU110" s="24"/>
      <c r="LV110" s="24"/>
      <c r="LW110" s="24"/>
      <c r="LX110" s="24"/>
      <c r="LY110" s="24"/>
      <c r="LZ110" s="24"/>
      <c r="MA110" s="24"/>
      <c r="MB110" s="24"/>
      <c r="MC110" s="24"/>
      <c r="MD110" s="24"/>
      <c r="ME110" s="24"/>
      <c r="MF110" s="24"/>
      <c r="MG110" s="24"/>
      <c r="MH110" s="24"/>
      <c r="MI110" s="24"/>
      <c r="MJ110" s="24"/>
      <c r="MK110" s="24"/>
      <c r="ML110" s="24"/>
      <c r="MM110" s="24"/>
      <c r="MN110" s="24"/>
      <c r="MO110" s="24"/>
      <c r="MP110" s="24"/>
      <c r="MQ110" s="24"/>
      <c r="MR110" s="24"/>
      <c r="MS110" s="24"/>
      <c r="MT110" s="24"/>
      <c r="MU110" s="24"/>
      <c r="MV110" s="24"/>
      <c r="MW110" s="24"/>
      <c r="MX110" s="24"/>
      <c r="MY110" s="24"/>
      <c r="MZ110" s="24"/>
      <c r="NA110" s="24"/>
      <c r="NB110" s="24"/>
      <c r="NC110" s="24"/>
      <c r="ND110" s="24"/>
      <c r="NE110" s="24"/>
      <c r="NF110" s="24"/>
      <c r="NG110" s="24"/>
      <c r="NH110" s="24"/>
      <c r="NI110" s="24"/>
      <c r="NJ110" s="24"/>
      <c r="NK110" s="24"/>
      <c r="NL110" s="24"/>
      <c r="NM110" s="24"/>
      <c r="NN110" s="24"/>
      <c r="NO110" s="24"/>
      <c r="NP110" s="24"/>
      <c r="NQ110" s="24"/>
      <c r="NR110" s="24"/>
      <c r="NS110" s="24"/>
      <c r="NT110" s="24"/>
      <c r="NU110" s="24"/>
      <c r="NV110" s="24"/>
      <c r="NW110" s="24"/>
      <c r="NX110" s="24"/>
      <c r="NY110" s="24"/>
      <c r="NZ110" s="24"/>
      <c r="OA110" s="24"/>
      <c r="OB110" s="24"/>
      <c r="OC110" s="24"/>
      <c r="OD110" s="24"/>
      <c r="OE110" s="24"/>
      <c r="OF110" s="24"/>
      <c r="OG110" s="24"/>
      <c r="OH110" s="24"/>
      <c r="OI110" s="24"/>
      <c r="OJ110" s="24"/>
      <c r="OK110" s="24"/>
      <c r="OL110" s="24"/>
      <c r="OM110" s="24"/>
      <c r="ON110" s="24"/>
      <c r="OO110" s="24"/>
      <c r="OP110" s="24"/>
      <c r="OQ110" s="24"/>
      <c r="OR110" s="24"/>
      <c r="OS110" s="24"/>
      <c r="OT110" s="24"/>
      <c r="OU110" s="24"/>
      <c r="OV110" s="24"/>
      <c r="OW110" s="24"/>
      <c r="OX110" s="24"/>
      <c r="OY110" s="24"/>
      <c r="OZ110" s="24"/>
      <c r="PA110" s="24"/>
      <c r="PB110" s="24"/>
      <c r="PC110" s="24"/>
      <c r="PD110" s="24"/>
      <c r="PE110" s="24"/>
      <c r="PF110" s="24"/>
      <c r="PG110" s="24"/>
      <c r="PH110" s="24"/>
      <c r="PI110" s="24"/>
      <c r="PJ110" s="24"/>
      <c r="PK110" s="24"/>
      <c r="PL110" s="24"/>
      <c r="PM110" s="24"/>
      <c r="PN110" s="24"/>
      <c r="PO110" s="24"/>
      <c r="PP110" s="24"/>
      <c r="PQ110" s="24"/>
      <c r="PR110" s="24"/>
      <c r="PS110" s="24"/>
      <c r="PT110" s="24"/>
      <c r="PU110" s="24"/>
      <c r="PV110" s="24"/>
      <c r="PW110" s="24"/>
      <c r="PX110" s="24"/>
      <c r="PY110" s="24"/>
      <c r="PZ110" s="24"/>
      <c r="QA110" s="24"/>
      <c r="QB110" s="24"/>
      <c r="QC110" s="24"/>
      <c r="QD110" s="24"/>
      <c r="QE110" s="24"/>
      <c r="QF110" s="24"/>
      <c r="QG110" s="24"/>
      <c r="QH110" s="24"/>
      <c r="QI110" s="24"/>
      <c r="QJ110" s="24"/>
      <c r="QK110" s="24"/>
      <c r="QL110" s="24"/>
      <c r="QM110" s="24"/>
      <c r="QN110" s="24"/>
      <c r="QO110" s="24"/>
      <c r="QP110" s="24"/>
      <c r="QQ110" s="24"/>
      <c r="QR110" s="24"/>
      <c r="QS110" s="24"/>
      <c r="QT110" s="24"/>
      <c r="QU110" s="24"/>
      <c r="QV110" s="24"/>
      <c r="QW110" s="24"/>
      <c r="QX110" s="24"/>
      <c r="QY110" s="24"/>
      <c r="QZ110" s="24"/>
      <c r="RA110" s="24"/>
      <c r="RB110" s="24"/>
      <c r="RC110" s="24"/>
      <c r="RD110" s="24"/>
      <c r="RE110" s="24"/>
      <c r="RF110" s="24"/>
      <c r="RG110" s="24"/>
      <c r="RH110" s="24"/>
      <c r="RI110" s="24"/>
      <c r="RJ110" s="24"/>
      <c r="RK110" s="24"/>
      <c r="RL110" s="24"/>
      <c r="RM110" s="24"/>
      <c r="RN110" s="24"/>
      <c r="RO110" s="24"/>
      <c r="RP110" s="24"/>
      <c r="RQ110" s="24"/>
      <c r="RR110" s="24"/>
      <c r="RS110" s="24"/>
      <c r="RT110" s="24"/>
      <c r="RU110" s="24"/>
      <c r="RV110" s="24"/>
      <c r="RW110" s="24"/>
      <c r="RX110" s="24"/>
      <c r="RY110" s="24"/>
      <c r="RZ110" s="24"/>
      <c r="SA110" s="24"/>
      <c r="SB110" s="24"/>
      <c r="SC110" s="24"/>
      <c r="SD110" s="24"/>
      <c r="SE110" s="24"/>
      <c r="SF110" s="24"/>
      <c r="SG110" s="24"/>
      <c r="SH110" s="24"/>
      <c r="SI110" s="24"/>
      <c r="SJ110" s="24"/>
      <c r="SK110" s="24"/>
      <c r="SL110" s="24"/>
      <c r="SM110" s="24"/>
      <c r="SN110" s="24"/>
      <c r="SO110" s="24"/>
      <c r="SP110" s="24"/>
      <c r="SQ110" s="24"/>
      <c r="SR110" s="24"/>
      <c r="SS110" s="24"/>
      <c r="ST110" s="24"/>
      <c r="SU110" s="24"/>
      <c r="SV110" s="24"/>
      <c r="SW110" s="24"/>
      <c r="SX110" s="24"/>
      <c r="SY110" s="24"/>
      <c r="SZ110" s="24"/>
      <c r="TA110" s="24"/>
      <c r="TB110" s="24"/>
      <c r="TC110" s="24"/>
      <c r="TD110" s="24"/>
      <c r="TE110" s="24"/>
      <c r="TF110" s="24"/>
      <c r="TG110" s="24"/>
      <c r="TH110" s="24"/>
      <c r="TI110" s="24"/>
      <c r="TJ110" s="24"/>
      <c r="TK110" s="24"/>
      <c r="TL110" s="24"/>
      <c r="TM110" s="24"/>
      <c r="TN110" s="24"/>
      <c r="TO110" s="24"/>
      <c r="TP110" s="24"/>
      <c r="TQ110" s="24"/>
      <c r="TR110" s="24"/>
      <c r="TS110" s="24"/>
      <c r="TT110" s="24"/>
      <c r="TU110" s="24"/>
      <c r="TV110" s="24"/>
      <c r="TW110" s="24"/>
      <c r="TX110" s="24"/>
      <c r="TY110" s="24"/>
      <c r="TZ110" s="24"/>
      <c r="UA110" s="24"/>
      <c r="UB110" s="24"/>
      <c r="UC110" s="24"/>
      <c r="UD110" s="24"/>
      <c r="UE110" s="24"/>
      <c r="UF110" s="24"/>
      <c r="UG110" s="24"/>
      <c r="UH110" s="24"/>
      <c r="UI110" s="24"/>
      <c r="UJ110" s="24"/>
      <c r="UK110" s="24"/>
      <c r="UL110" s="24"/>
      <c r="UM110" s="24"/>
      <c r="UN110" s="24"/>
      <c r="UO110" s="24"/>
      <c r="UP110" s="24"/>
      <c r="UQ110" s="24"/>
      <c r="UR110" s="24"/>
      <c r="US110" s="24"/>
      <c r="UT110" s="24"/>
      <c r="UU110" s="24"/>
      <c r="UV110" s="24"/>
      <c r="UW110" s="24"/>
      <c r="UX110" s="24"/>
      <c r="UY110" s="24"/>
      <c r="UZ110" s="24"/>
      <c r="VA110" s="24"/>
      <c r="VB110" s="24"/>
      <c r="VC110" s="24"/>
      <c r="VD110" s="24"/>
      <c r="VE110" s="24"/>
      <c r="VF110" s="24"/>
      <c r="VG110" s="24"/>
      <c r="VH110" s="24"/>
      <c r="VI110" s="24"/>
      <c r="VJ110" s="24"/>
      <c r="VK110" s="24"/>
      <c r="VL110" s="24"/>
      <c r="VM110" s="24"/>
      <c r="VN110" s="24"/>
      <c r="VO110" s="24"/>
      <c r="VP110" s="24"/>
      <c r="VQ110" s="24"/>
      <c r="VR110" s="24"/>
      <c r="VS110" s="24"/>
      <c r="VT110" s="24"/>
      <c r="VU110" s="24"/>
      <c r="VV110" s="24"/>
      <c r="VW110" s="24"/>
      <c r="VX110" s="24"/>
      <c r="VY110" s="24"/>
      <c r="VZ110" s="24"/>
      <c r="WA110" s="24"/>
      <c r="WB110" s="24"/>
      <c r="WC110" s="24"/>
      <c r="WD110" s="24"/>
      <c r="WE110" s="24"/>
      <c r="WF110" s="24"/>
      <c r="WG110" s="24"/>
      <c r="WH110" s="24"/>
      <c r="WI110" s="24"/>
      <c r="WJ110" s="24"/>
      <c r="WK110" s="24"/>
      <c r="WL110" s="24"/>
      <c r="WM110" s="24"/>
      <c r="WN110" s="24"/>
      <c r="WO110" s="24"/>
      <c r="WP110" s="24"/>
      <c r="WQ110" s="24"/>
      <c r="WR110" s="24"/>
      <c r="WS110" s="24"/>
      <c r="WT110" s="24"/>
      <c r="WU110" s="24"/>
      <c r="WV110" s="24"/>
      <c r="WW110" s="24"/>
      <c r="WX110" s="24"/>
      <c r="WY110" s="24"/>
      <c r="WZ110" s="24"/>
      <c r="XA110" s="24"/>
      <c r="XB110" s="24"/>
      <c r="XC110" s="24"/>
      <c r="XD110" s="24"/>
      <c r="XE110" s="24"/>
      <c r="XF110" s="24"/>
      <c r="XG110" s="24"/>
      <c r="XH110" s="24"/>
      <c r="XI110" s="24"/>
      <c r="XJ110" s="24"/>
      <c r="XK110" s="24"/>
      <c r="XL110" s="24"/>
      <c r="XM110" s="24"/>
      <c r="XN110" s="24"/>
      <c r="XO110" s="24"/>
      <c r="XP110" s="24"/>
      <c r="XQ110" s="24"/>
      <c r="XR110" s="24"/>
      <c r="XS110" s="24"/>
      <c r="XT110" s="24"/>
      <c r="XU110" s="24"/>
      <c r="XV110" s="24"/>
      <c r="XW110" s="24"/>
      <c r="XX110" s="24"/>
      <c r="XY110" s="24"/>
      <c r="XZ110" s="24"/>
      <c r="YA110" s="24"/>
      <c r="YB110" s="24"/>
      <c r="YC110" s="24"/>
      <c r="YD110" s="24"/>
      <c r="YE110" s="24"/>
      <c r="YF110" s="24"/>
      <c r="YG110" s="24"/>
      <c r="YH110" s="24"/>
      <c r="YI110" s="24"/>
      <c r="YJ110" s="24"/>
      <c r="YK110" s="24"/>
      <c r="YL110" s="24"/>
      <c r="YM110" s="24"/>
      <c r="YN110" s="24"/>
      <c r="YO110" s="24"/>
      <c r="YP110" s="24"/>
      <c r="YQ110" s="24"/>
      <c r="YR110" s="24"/>
      <c r="YS110" s="24"/>
      <c r="YT110" s="24"/>
      <c r="YU110" s="24"/>
      <c r="YV110" s="24"/>
      <c r="YW110" s="24"/>
      <c r="YX110" s="24"/>
      <c r="YY110" s="24"/>
      <c r="YZ110" s="24"/>
      <c r="ZA110" s="24"/>
      <c r="ZB110" s="24"/>
      <c r="ZC110" s="24"/>
      <c r="ZD110" s="24"/>
      <c r="ZE110" s="24"/>
      <c r="ZF110" s="24"/>
      <c r="ZG110" s="24"/>
      <c r="ZH110" s="24"/>
      <c r="ZI110" s="24"/>
      <c r="ZJ110" s="24"/>
      <c r="ZK110" s="24"/>
      <c r="ZL110" s="24"/>
      <c r="ZM110" s="24"/>
      <c r="ZN110" s="24"/>
      <c r="ZO110" s="24"/>
      <c r="ZP110" s="24"/>
      <c r="ZQ110" s="24"/>
      <c r="ZR110" s="24"/>
      <c r="ZS110" s="24"/>
      <c r="ZT110" s="24"/>
      <c r="ZU110" s="24"/>
      <c r="ZV110" s="24"/>
      <c r="ZW110" s="24"/>
      <c r="ZX110" s="24"/>
      <c r="ZY110" s="24"/>
      <c r="ZZ110" s="24"/>
      <c r="AAA110" s="24"/>
      <c r="AAB110" s="24"/>
      <c r="AAC110" s="24"/>
      <c r="AAD110" s="24"/>
      <c r="AAE110" s="24"/>
      <c r="AAF110" s="24"/>
      <c r="AAG110" s="24"/>
      <c r="AAH110" s="24"/>
      <c r="AAI110" s="24"/>
      <c r="AAJ110" s="24"/>
      <c r="AAK110" s="24"/>
      <c r="AAL110" s="24"/>
      <c r="AAM110" s="24"/>
      <c r="AAN110" s="24"/>
      <c r="AAO110" s="24"/>
      <c r="AAP110" s="24"/>
      <c r="AAQ110" s="24"/>
      <c r="AAR110" s="24"/>
      <c r="AAS110" s="24"/>
      <c r="AAT110" s="24"/>
      <c r="AAU110" s="24"/>
      <c r="AAV110" s="24"/>
      <c r="AAW110" s="24"/>
      <c r="AAX110" s="24"/>
      <c r="AAY110" s="24"/>
      <c r="AAZ110" s="24"/>
      <c r="ABA110" s="24"/>
      <c r="ABB110" s="24"/>
      <c r="ABC110" s="24"/>
      <c r="ABD110" s="24"/>
      <c r="ABE110" s="24"/>
      <c r="ABF110" s="24"/>
      <c r="ABG110" s="24"/>
      <c r="ABH110" s="24"/>
      <c r="ABI110" s="24"/>
      <c r="ABJ110" s="24"/>
      <c r="ABK110" s="24"/>
      <c r="ABL110" s="24"/>
      <c r="ABM110" s="24"/>
      <c r="ABN110" s="24"/>
      <c r="ABO110" s="24"/>
      <c r="ABP110" s="24"/>
      <c r="ABQ110" s="24"/>
      <c r="ABR110" s="24"/>
      <c r="ABS110" s="24"/>
      <c r="ABT110" s="24"/>
      <c r="ABU110" s="24"/>
      <c r="ABV110" s="24"/>
      <c r="ABW110" s="24"/>
      <c r="ABX110" s="24"/>
      <c r="ABY110" s="24"/>
      <c r="ABZ110" s="24"/>
      <c r="ACA110" s="24"/>
      <c r="ACB110" s="24"/>
      <c r="ACC110" s="24"/>
      <c r="ACD110" s="24"/>
      <c r="ACE110" s="24"/>
      <c r="ACF110" s="24"/>
      <c r="ACG110" s="24"/>
      <c r="ACH110" s="24"/>
      <c r="ACI110" s="24"/>
      <c r="ACJ110" s="24"/>
      <c r="ACK110" s="24"/>
      <c r="ACL110" s="24"/>
      <c r="ACM110" s="24"/>
      <c r="ACN110" s="24"/>
      <c r="ACO110" s="24"/>
      <c r="ACP110" s="24"/>
      <c r="ACQ110" s="24"/>
      <c r="ACR110" s="24"/>
      <c r="ACS110" s="24"/>
      <c r="ACT110" s="24"/>
      <c r="ACU110" s="24"/>
      <c r="ACV110" s="24"/>
      <c r="ACW110" s="24"/>
      <c r="ACX110" s="24"/>
      <c r="ACY110" s="24"/>
      <c r="ACZ110" s="24"/>
      <c r="ADA110" s="24"/>
      <c r="ADB110" s="24"/>
      <c r="ADC110" s="24"/>
      <c r="ADD110" s="24"/>
      <c r="ADE110" s="24"/>
      <c r="ADF110" s="24"/>
      <c r="ADG110" s="24"/>
      <c r="ADH110" s="24"/>
      <c r="ADI110" s="24"/>
      <c r="ADJ110" s="24"/>
      <c r="ADK110" s="24"/>
      <c r="ADL110" s="24"/>
      <c r="ADM110" s="24"/>
      <c r="ADN110" s="24"/>
      <c r="ADO110" s="24"/>
      <c r="ADP110" s="24"/>
      <c r="ADQ110" s="24"/>
      <c r="ADR110" s="24"/>
      <c r="ADS110" s="24"/>
      <c r="ADT110" s="24"/>
      <c r="ADU110" s="24"/>
      <c r="ADV110" s="24"/>
      <c r="ADW110" s="24"/>
      <c r="ADX110" s="24"/>
      <c r="ADY110" s="24"/>
      <c r="ADZ110" s="24"/>
      <c r="AEA110" s="24"/>
      <c r="AEB110" s="24"/>
      <c r="AEC110" s="24"/>
      <c r="AED110" s="24"/>
      <c r="AEE110" s="24"/>
      <c r="AEF110" s="24"/>
      <c r="AEG110" s="24"/>
      <c r="AEH110" s="24"/>
      <c r="AEI110" s="24"/>
      <c r="AEJ110" s="24"/>
      <c r="AEK110" s="24"/>
      <c r="AEL110" s="24"/>
      <c r="AEM110" s="24"/>
      <c r="AEN110" s="24"/>
      <c r="AEO110" s="24"/>
      <c r="AEP110" s="24"/>
      <c r="AEQ110" s="24"/>
      <c r="AER110" s="24"/>
      <c r="AES110" s="24"/>
      <c r="AET110" s="24"/>
      <c r="AEU110" s="24"/>
      <c r="AEV110" s="24"/>
      <c r="AEW110" s="24"/>
      <c r="AEX110" s="24"/>
      <c r="AEY110" s="24"/>
      <c r="AEZ110" s="24"/>
      <c r="AFA110" s="24"/>
      <c r="AFB110" s="24"/>
      <c r="AFC110" s="24"/>
      <c r="AFD110" s="24"/>
      <c r="AFE110" s="24"/>
      <c r="AFF110" s="24"/>
      <c r="AFG110" s="24"/>
      <c r="AFH110" s="24"/>
      <c r="AFI110" s="24"/>
      <c r="AFJ110" s="24"/>
      <c r="AFK110" s="24"/>
      <c r="AFL110" s="24"/>
      <c r="AFM110" s="24"/>
      <c r="AFN110" s="24"/>
      <c r="AFO110" s="24"/>
      <c r="AFP110" s="24"/>
      <c r="AFQ110" s="24"/>
      <c r="AFR110" s="24"/>
      <c r="AFS110" s="24"/>
      <c r="AFT110" s="24"/>
      <c r="AFU110" s="24"/>
      <c r="AFV110" s="24"/>
      <c r="AFW110" s="24"/>
      <c r="AFX110" s="24"/>
      <c r="AFY110" s="24"/>
      <c r="AFZ110" s="24"/>
      <c r="AGA110" s="24"/>
      <c r="AGB110" s="24"/>
      <c r="AGC110" s="24"/>
      <c r="AGD110" s="24"/>
      <c r="AGE110" s="24"/>
      <c r="AGF110" s="24"/>
      <c r="AGG110" s="24"/>
      <c r="AGH110" s="24"/>
      <c r="AGI110" s="24"/>
      <c r="AGJ110" s="24"/>
      <c r="AGK110" s="24"/>
      <c r="AGL110" s="24"/>
      <c r="AGM110" s="24"/>
      <c r="AGN110" s="24"/>
      <c r="AGO110" s="24"/>
      <c r="AGP110" s="24"/>
      <c r="AGQ110" s="24"/>
      <c r="AGR110" s="24"/>
      <c r="AGS110" s="24"/>
      <c r="AGT110" s="24"/>
      <c r="AGU110" s="24"/>
      <c r="AGV110" s="24"/>
      <c r="AGW110" s="24"/>
      <c r="AGX110" s="24"/>
      <c r="AGY110" s="24"/>
      <c r="AGZ110" s="24"/>
      <c r="AHA110" s="24"/>
      <c r="AHB110" s="24"/>
      <c r="AHC110" s="24"/>
      <c r="AHD110" s="24"/>
      <c r="AHE110" s="24"/>
      <c r="AHF110" s="24"/>
      <c r="AHG110" s="24"/>
      <c r="AHH110" s="24"/>
      <c r="AHI110" s="24"/>
      <c r="AHJ110" s="24"/>
      <c r="AHK110" s="24"/>
      <c r="AHL110" s="24"/>
      <c r="AHM110" s="24"/>
      <c r="AHN110" s="24"/>
      <c r="AHO110" s="24"/>
      <c r="AHP110" s="24"/>
      <c r="AHQ110" s="24"/>
      <c r="AHR110" s="24"/>
      <c r="AHS110" s="24"/>
      <c r="AHT110" s="24"/>
      <c r="AHU110" s="24"/>
      <c r="AHV110" s="24"/>
      <c r="AHW110" s="24"/>
      <c r="AHX110" s="24"/>
      <c r="AHY110" s="24"/>
      <c r="AHZ110" s="24"/>
      <c r="AIA110" s="24"/>
      <c r="AIB110" s="24"/>
      <c r="AIC110" s="24"/>
      <c r="AID110" s="24"/>
      <c r="AIE110" s="24"/>
      <c r="AIF110" s="24"/>
      <c r="AIG110" s="24"/>
      <c r="AIH110" s="24"/>
      <c r="AII110" s="24"/>
      <c r="AIJ110" s="24"/>
      <c r="AIK110" s="24"/>
      <c r="AIL110" s="24"/>
      <c r="AIM110" s="24"/>
      <c r="AIN110" s="24"/>
      <c r="AIO110" s="24"/>
      <c r="AIP110" s="24"/>
      <c r="AIQ110" s="24"/>
      <c r="AIR110" s="24"/>
      <c r="AIS110" s="24"/>
      <c r="AIT110" s="24"/>
      <c r="AIU110" s="24"/>
      <c r="AIV110" s="24"/>
      <c r="AIW110" s="24"/>
      <c r="AIX110" s="24"/>
      <c r="AIY110" s="24"/>
      <c r="AIZ110" s="24"/>
      <c r="AJA110" s="24"/>
      <c r="AJB110" s="24"/>
      <c r="AJC110" s="24"/>
      <c r="AJD110" s="24"/>
      <c r="AJE110" s="24"/>
      <c r="AJF110" s="24"/>
      <c r="AJG110" s="24"/>
      <c r="AJH110" s="24"/>
      <c r="AJI110" s="24"/>
      <c r="AJJ110" s="24"/>
      <c r="AJK110" s="24"/>
      <c r="AJL110" s="24"/>
      <c r="AJM110" s="24"/>
      <c r="AJN110" s="24"/>
      <c r="AJO110" s="24"/>
      <c r="AJP110" s="24"/>
      <c r="AJQ110" s="24"/>
      <c r="AJR110" s="24"/>
      <c r="AJS110" s="24"/>
      <c r="AJT110" s="24"/>
      <c r="AJU110" s="24"/>
      <c r="AJV110" s="24"/>
      <c r="AJW110" s="24"/>
      <c r="AJX110" s="24"/>
      <c r="AJY110" s="24"/>
      <c r="AJZ110" s="24"/>
      <c r="AKA110" s="24"/>
      <c r="AKB110" s="24"/>
      <c r="AKC110" s="24"/>
      <c r="AKD110" s="24"/>
      <c r="AKE110" s="24"/>
      <c r="AKF110" s="24"/>
      <c r="AKG110" s="24"/>
      <c r="AKH110" s="24"/>
      <c r="AKI110" s="24"/>
      <c r="AKJ110" s="24"/>
      <c r="AKK110" s="24"/>
      <c r="AKL110" s="24"/>
      <c r="AKM110" s="24"/>
      <c r="AKN110" s="24"/>
      <c r="AKO110" s="24"/>
      <c r="AKP110" s="24"/>
      <c r="AKQ110" s="24"/>
      <c r="AKR110" s="24"/>
      <c r="AKS110" s="24"/>
      <c r="AKT110" s="24"/>
      <c r="AKU110" s="24"/>
      <c r="AKV110" s="24"/>
      <c r="AKW110" s="24"/>
      <c r="AKX110" s="24"/>
      <c r="AKY110" s="24"/>
      <c r="AKZ110" s="24"/>
      <c r="ALA110" s="24"/>
      <c r="ALB110" s="24"/>
      <c r="ALC110" s="24"/>
      <c r="ALD110" s="24"/>
      <c r="ALE110" s="24"/>
      <c r="ALF110" s="24"/>
      <c r="ALG110" s="24"/>
      <c r="ALH110" s="24"/>
      <c r="ALI110" s="24"/>
      <c r="ALJ110" s="24"/>
      <c r="ALK110" s="24"/>
      <c r="ALL110" s="24"/>
      <c r="ALM110" s="24"/>
      <c r="ALN110" s="24"/>
      <c r="ALO110" s="24"/>
      <c r="ALP110" s="24"/>
      <c r="ALQ110" s="24"/>
      <c r="ALR110" s="24"/>
      <c r="ALS110" s="24"/>
      <c r="ALT110" s="24"/>
      <c r="ALU110" s="24"/>
      <c r="ALV110" s="24"/>
      <c r="ALW110" s="24"/>
      <c r="ALX110" s="24"/>
      <c r="ALY110" s="24"/>
      <c r="ALZ110" s="24"/>
      <c r="AMA110" s="24"/>
      <c r="AMB110" s="24"/>
      <c r="AMC110" s="24"/>
      <c r="AMD110" s="24"/>
      <c r="AME110" s="24"/>
      <c r="AMF110" s="24"/>
      <c r="AMG110" s="24"/>
      <c r="AMH110" s="24"/>
      <c r="AMI110" s="24"/>
      <c r="AMJ110" s="24"/>
      <c r="AMK110" s="24"/>
      <c r="AML110" s="24"/>
      <c r="AMM110" s="24"/>
      <c r="AMN110" s="24"/>
      <c r="AMO110" s="24"/>
      <c r="AMP110" s="24"/>
      <c r="AMQ110" s="24"/>
      <c r="AMR110" s="24"/>
      <c r="AMS110" s="24"/>
      <c r="AMT110" s="24"/>
      <c r="AMU110" s="24"/>
      <c r="AMV110" s="24"/>
      <c r="AMW110" s="24"/>
      <c r="AMX110" s="24"/>
      <c r="AMY110" s="24"/>
      <c r="AMZ110" s="24"/>
      <c r="ANA110" s="24"/>
      <c r="ANB110" s="24"/>
      <c r="ANC110" s="24"/>
      <c r="AND110" s="24"/>
      <c r="ANE110" s="24"/>
      <c r="ANF110" s="24"/>
      <c r="ANG110" s="24"/>
      <c r="ANH110" s="24"/>
      <c r="ANI110" s="24"/>
      <c r="ANJ110" s="24"/>
      <c r="ANK110" s="24"/>
      <c r="ANL110" s="24"/>
      <c r="ANM110" s="24"/>
      <c r="ANN110" s="24"/>
      <c r="ANO110" s="24"/>
      <c r="ANP110" s="24"/>
      <c r="ANQ110" s="24"/>
      <c r="ANR110" s="24"/>
      <c r="ANS110" s="24"/>
      <c r="ANT110" s="24"/>
      <c r="ANU110" s="24"/>
      <c r="ANV110" s="24"/>
      <c r="ANW110" s="24"/>
      <c r="ANX110" s="24"/>
      <c r="ANY110" s="24"/>
      <c r="ANZ110" s="24"/>
      <c r="AOA110" s="24"/>
      <c r="AOB110" s="24"/>
      <c r="AOC110" s="24"/>
      <c r="AOD110" s="24"/>
      <c r="AOE110" s="24"/>
      <c r="AOF110" s="24"/>
      <c r="AOG110" s="24"/>
      <c r="AOH110" s="24"/>
      <c r="AOI110" s="24"/>
      <c r="AOJ110" s="24"/>
      <c r="AOK110" s="24"/>
      <c r="AOL110" s="24"/>
      <c r="AOM110" s="24"/>
      <c r="AON110" s="24"/>
      <c r="AOO110" s="24"/>
      <c r="AOP110" s="24"/>
      <c r="AOQ110" s="24"/>
      <c r="AOR110" s="24"/>
      <c r="AOS110" s="24"/>
      <c r="AOT110" s="24"/>
      <c r="AOU110" s="24"/>
      <c r="AOV110" s="24"/>
      <c r="AOW110" s="24"/>
      <c r="AOX110" s="24"/>
      <c r="AOY110" s="24"/>
      <c r="AOZ110" s="24"/>
      <c r="APA110" s="24"/>
      <c r="APB110" s="24"/>
      <c r="APC110" s="24"/>
      <c r="APD110" s="24"/>
      <c r="APE110" s="24"/>
      <c r="APF110" s="24"/>
      <c r="APG110" s="24"/>
      <c r="APH110" s="24"/>
      <c r="API110" s="24"/>
      <c r="APJ110" s="24"/>
      <c r="APK110" s="24"/>
      <c r="APL110" s="24"/>
      <c r="APM110" s="24"/>
      <c r="APN110" s="24"/>
      <c r="APO110" s="24"/>
      <c r="APP110" s="24"/>
      <c r="APQ110" s="24"/>
      <c r="APR110" s="24"/>
      <c r="APS110" s="24"/>
      <c r="APT110" s="24"/>
      <c r="APU110" s="24"/>
      <c r="APV110" s="24"/>
      <c r="APW110" s="24"/>
      <c r="APX110" s="24"/>
      <c r="APY110" s="24"/>
      <c r="APZ110" s="24"/>
      <c r="AQA110" s="24"/>
      <c r="AQB110" s="24"/>
      <c r="AQC110" s="24"/>
      <c r="AQD110" s="24"/>
      <c r="AQE110" s="24"/>
      <c r="AQF110" s="24"/>
      <c r="AQG110" s="24"/>
      <c r="AQH110" s="24"/>
      <c r="AQI110" s="24"/>
      <c r="AQJ110" s="24"/>
      <c r="AQK110" s="24"/>
      <c r="AQL110" s="24"/>
      <c r="AQM110" s="24"/>
      <c r="AQN110" s="24"/>
      <c r="AQO110" s="24"/>
      <c r="AQP110" s="24"/>
      <c r="AQQ110" s="24"/>
      <c r="AQR110" s="24"/>
      <c r="AQS110" s="24"/>
      <c r="AQT110" s="24"/>
      <c r="AQU110" s="24"/>
      <c r="AQV110" s="24"/>
      <c r="AQW110" s="24"/>
      <c r="AQX110" s="24"/>
      <c r="AQY110" s="24"/>
      <c r="AQZ110" s="24"/>
      <c r="ARA110" s="24"/>
      <c r="ARB110" s="24"/>
      <c r="ARC110" s="24"/>
      <c r="ARD110" s="24"/>
      <c r="ARE110" s="24"/>
      <c r="ARF110" s="24"/>
      <c r="ARG110" s="24"/>
      <c r="ARH110" s="24"/>
      <c r="ARI110" s="24"/>
      <c r="ARJ110" s="24"/>
      <c r="ARK110" s="24"/>
      <c r="ARL110" s="24"/>
      <c r="ARM110" s="24"/>
      <c r="ARN110" s="24"/>
      <c r="ARO110" s="24"/>
      <c r="ARP110" s="24"/>
      <c r="ARQ110" s="24"/>
      <c r="ARR110" s="24"/>
      <c r="ARS110" s="24"/>
      <c r="ART110" s="24"/>
      <c r="ARU110" s="24"/>
      <c r="ARV110" s="24"/>
      <c r="ARW110" s="24"/>
      <c r="ARX110" s="24"/>
      <c r="ARY110" s="24"/>
      <c r="ARZ110" s="24"/>
      <c r="ASA110" s="24"/>
      <c r="ASB110" s="24"/>
      <c r="ASC110" s="24"/>
      <c r="ASD110" s="24"/>
      <c r="ASE110" s="24"/>
      <c r="ASF110" s="24"/>
      <c r="ASG110" s="24"/>
      <c r="ASH110" s="24"/>
      <c r="ASI110" s="24"/>
      <c r="ASJ110" s="24"/>
      <c r="ASK110" s="24"/>
      <c r="ASL110" s="24"/>
      <c r="ASM110" s="24"/>
      <c r="ASN110" s="24"/>
      <c r="ASO110" s="24"/>
      <c r="ASP110" s="24"/>
      <c r="ASQ110" s="24"/>
      <c r="ASR110" s="24"/>
      <c r="ASS110" s="24"/>
      <c r="AST110" s="24"/>
      <c r="ASU110" s="24"/>
      <c r="ASV110" s="24"/>
      <c r="ASW110" s="24"/>
      <c r="ASX110" s="24"/>
      <c r="ASY110" s="24"/>
      <c r="ASZ110" s="24"/>
      <c r="ATA110" s="24"/>
      <c r="ATB110" s="24"/>
      <c r="ATC110" s="24"/>
      <c r="ATD110" s="24"/>
      <c r="ATE110" s="24"/>
      <c r="ATF110" s="24"/>
      <c r="ATG110" s="24"/>
      <c r="ATH110" s="24"/>
      <c r="ATI110" s="24"/>
      <c r="ATJ110" s="24"/>
      <c r="ATK110" s="24"/>
      <c r="ATL110" s="24"/>
      <c r="ATM110" s="24"/>
      <c r="ATN110" s="24"/>
      <c r="ATO110" s="24"/>
      <c r="ATP110" s="24"/>
      <c r="ATQ110" s="24"/>
      <c r="ATR110" s="24"/>
      <c r="ATS110" s="24"/>
      <c r="ATT110" s="24"/>
      <c r="ATU110" s="24"/>
      <c r="ATV110" s="24"/>
      <c r="ATW110" s="24"/>
      <c r="ATX110" s="24"/>
      <c r="ATY110" s="24"/>
      <c r="ATZ110" s="24"/>
      <c r="AUA110" s="24"/>
      <c r="AUB110" s="24"/>
      <c r="AUC110" s="24"/>
      <c r="AUD110" s="24"/>
      <c r="AUE110" s="24"/>
      <c r="AUF110" s="24"/>
      <c r="AUG110" s="24"/>
      <c r="AUH110" s="24"/>
      <c r="AUI110" s="24"/>
      <c r="AUJ110" s="24"/>
      <c r="AUK110" s="24"/>
      <c r="AUL110" s="24"/>
      <c r="AUM110" s="24"/>
      <c r="AUN110" s="24"/>
      <c r="AUO110" s="24"/>
      <c r="AUP110" s="24"/>
      <c r="AUQ110" s="24"/>
      <c r="AUR110" s="24"/>
      <c r="AUS110" s="24"/>
      <c r="AUT110" s="24"/>
      <c r="AUU110" s="24"/>
      <c r="AUV110" s="24"/>
      <c r="AUW110" s="24"/>
      <c r="AUX110" s="24"/>
      <c r="AUY110" s="24"/>
      <c r="AUZ110" s="24"/>
      <c r="AVA110" s="24"/>
      <c r="AVB110" s="24"/>
      <c r="AVC110" s="24"/>
      <c r="AVD110" s="24"/>
      <c r="AVE110" s="24"/>
      <c r="AVF110" s="24"/>
      <c r="AVG110" s="24"/>
      <c r="AVH110" s="24"/>
      <c r="AVI110" s="24"/>
      <c r="AVJ110" s="24"/>
      <c r="AVK110" s="24"/>
      <c r="AVL110" s="24"/>
      <c r="AVM110" s="24"/>
      <c r="AVN110" s="24"/>
      <c r="AVO110" s="24"/>
      <c r="AVP110" s="24"/>
      <c r="AVQ110" s="24"/>
      <c r="AVR110" s="24"/>
      <c r="AVS110" s="24"/>
      <c r="AVT110" s="24"/>
      <c r="AVU110" s="24"/>
      <c r="AVV110" s="24"/>
      <c r="AVW110" s="24"/>
      <c r="AVX110" s="24"/>
      <c r="AVY110" s="24"/>
      <c r="AVZ110" s="24"/>
      <c r="AWA110" s="24"/>
      <c r="AWB110" s="24"/>
      <c r="AWC110" s="24"/>
      <c r="AWD110" s="24"/>
      <c r="AWE110" s="24"/>
      <c r="AWF110" s="24"/>
      <c r="AWG110" s="24"/>
      <c r="AWH110" s="24"/>
      <c r="AWI110" s="24"/>
      <c r="AWJ110" s="24"/>
      <c r="AWK110" s="24"/>
      <c r="AWL110" s="24"/>
      <c r="AWM110" s="24"/>
      <c r="AWN110" s="24"/>
      <c r="AWO110" s="24"/>
      <c r="AWP110" s="24"/>
      <c r="AWQ110" s="24"/>
      <c r="AWR110" s="24"/>
      <c r="AWS110" s="24"/>
      <c r="AWT110" s="24"/>
      <c r="AWU110" s="24"/>
      <c r="AWV110" s="24"/>
      <c r="AWW110" s="24"/>
      <c r="AWX110" s="24"/>
      <c r="AWY110" s="24"/>
      <c r="AWZ110" s="24"/>
      <c r="AXA110" s="24"/>
      <c r="AXB110" s="24"/>
      <c r="AXC110" s="24"/>
      <c r="AXD110" s="24"/>
      <c r="AXE110" s="24"/>
      <c r="AXF110" s="24"/>
      <c r="AXG110" s="24"/>
      <c r="AXH110" s="24"/>
      <c r="AXI110" s="24"/>
      <c r="AXJ110" s="24"/>
      <c r="AXK110" s="24"/>
      <c r="AXL110" s="24"/>
      <c r="AXM110" s="24"/>
      <c r="AXN110" s="24"/>
      <c r="AXO110" s="24"/>
      <c r="AXP110" s="24"/>
      <c r="AXQ110" s="24"/>
      <c r="AXR110" s="24"/>
      <c r="AXS110" s="24"/>
      <c r="AXT110" s="24"/>
      <c r="AXU110" s="24"/>
      <c r="AXV110" s="24"/>
      <c r="AXW110" s="24"/>
      <c r="AXX110" s="24"/>
      <c r="AXY110" s="24"/>
      <c r="AXZ110" s="24"/>
      <c r="AYA110" s="24"/>
      <c r="AYB110" s="24"/>
      <c r="AYC110" s="24"/>
      <c r="AYD110" s="24"/>
      <c r="AYE110" s="24"/>
      <c r="AYF110" s="24"/>
      <c r="AYG110" s="24"/>
      <c r="AYH110" s="24"/>
      <c r="AYI110" s="24"/>
      <c r="AYJ110" s="24"/>
      <c r="AYK110" s="24"/>
      <c r="AYL110" s="24"/>
      <c r="AYM110" s="24"/>
      <c r="AYN110" s="24"/>
      <c r="AYO110" s="24"/>
      <c r="AYP110" s="24"/>
      <c r="AYQ110" s="24"/>
      <c r="AYR110" s="24"/>
      <c r="AYS110" s="24"/>
      <c r="AYT110" s="24"/>
      <c r="AYU110" s="24"/>
      <c r="AYV110" s="24"/>
      <c r="AYW110" s="24"/>
      <c r="AYX110" s="24"/>
      <c r="AYY110" s="24"/>
      <c r="AYZ110" s="24"/>
      <c r="AZA110" s="24"/>
      <c r="AZB110" s="24"/>
      <c r="AZC110" s="24"/>
      <c r="AZD110" s="24"/>
      <c r="AZE110" s="24"/>
      <c r="AZF110" s="24"/>
      <c r="AZG110" s="24"/>
      <c r="AZH110" s="24"/>
      <c r="AZI110" s="24"/>
      <c r="AZJ110" s="24"/>
      <c r="AZK110" s="24"/>
      <c r="AZL110" s="24"/>
      <c r="AZM110" s="24"/>
      <c r="AZN110" s="24"/>
      <c r="AZO110" s="24"/>
      <c r="AZP110" s="24"/>
      <c r="AZQ110" s="24"/>
      <c r="AZR110" s="24"/>
      <c r="AZS110" s="24"/>
      <c r="AZT110" s="24"/>
      <c r="AZU110" s="24"/>
      <c r="AZV110" s="24"/>
      <c r="AZW110" s="24"/>
      <c r="AZX110" s="24"/>
      <c r="AZY110" s="24"/>
      <c r="AZZ110" s="24"/>
      <c r="BAA110" s="24"/>
      <c r="BAB110" s="24"/>
      <c r="BAC110" s="24"/>
      <c r="BAD110" s="24"/>
      <c r="BAE110" s="24"/>
      <c r="BAF110" s="24"/>
      <c r="BAG110" s="24"/>
      <c r="BAH110" s="24"/>
      <c r="BAI110" s="24"/>
      <c r="BAJ110" s="24"/>
      <c r="BAK110" s="24"/>
      <c r="BAL110" s="24"/>
      <c r="BAM110" s="24"/>
      <c r="BAN110" s="24"/>
      <c r="BAO110" s="24"/>
      <c r="BAP110" s="24"/>
      <c r="BAQ110" s="24"/>
      <c r="BAR110" s="24"/>
      <c r="BAS110" s="24"/>
      <c r="BAT110" s="24"/>
      <c r="BAU110" s="24"/>
      <c r="BAV110" s="24"/>
      <c r="BAW110" s="24"/>
      <c r="BAX110" s="24"/>
      <c r="BAY110" s="24"/>
      <c r="BAZ110" s="24"/>
      <c r="BBA110" s="24"/>
      <c r="BBB110" s="24"/>
      <c r="BBC110" s="24"/>
      <c r="BBD110" s="24"/>
      <c r="BBE110" s="24"/>
      <c r="BBF110" s="24"/>
      <c r="BBG110" s="24"/>
      <c r="BBH110" s="24"/>
      <c r="BBI110" s="24"/>
      <c r="BBJ110" s="24"/>
      <c r="BBK110" s="24"/>
      <c r="BBL110" s="24"/>
      <c r="BBM110" s="24"/>
      <c r="BBN110" s="24"/>
      <c r="BBO110" s="24"/>
      <c r="BBP110" s="24"/>
      <c r="BBQ110" s="24"/>
      <c r="BBR110" s="24"/>
      <c r="BBS110" s="24"/>
      <c r="BBT110" s="24"/>
      <c r="BBU110" s="24"/>
      <c r="BBV110" s="24"/>
      <c r="BBW110" s="24"/>
      <c r="BBX110" s="24"/>
      <c r="BBY110" s="24"/>
      <c r="BBZ110" s="24"/>
      <c r="BCA110" s="24"/>
      <c r="BCB110" s="24"/>
      <c r="BCC110" s="24"/>
      <c r="BCD110" s="24"/>
      <c r="BCE110" s="24"/>
      <c r="BCF110" s="24"/>
      <c r="BCG110" s="24"/>
      <c r="BCH110" s="24"/>
      <c r="BCI110" s="24"/>
      <c r="BCJ110" s="24"/>
      <c r="BCK110" s="24"/>
      <c r="BCL110" s="24"/>
      <c r="BCM110" s="24"/>
      <c r="BCN110" s="24"/>
      <c r="BCO110" s="24"/>
      <c r="BCP110" s="24"/>
      <c r="BCQ110" s="24"/>
      <c r="BCR110" s="24"/>
      <c r="BCS110" s="24"/>
      <c r="BCT110" s="24"/>
      <c r="BCU110" s="24"/>
      <c r="BCV110" s="24"/>
      <c r="BCW110" s="24"/>
      <c r="BCX110" s="24"/>
      <c r="BCY110" s="24"/>
      <c r="BCZ110" s="24"/>
      <c r="BDA110" s="24"/>
      <c r="BDB110" s="24"/>
      <c r="BDC110" s="24"/>
      <c r="BDD110" s="24"/>
      <c r="BDE110" s="24"/>
      <c r="BDF110" s="24"/>
      <c r="BDG110" s="24"/>
      <c r="BDH110" s="24"/>
      <c r="BDI110" s="24"/>
      <c r="BDJ110" s="24"/>
      <c r="BDK110" s="24"/>
      <c r="BDL110" s="24"/>
      <c r="BDM110" s="24"/>
      <c r="BDN110" s="24"/>
      <c r="BDO110" s="24"/>
      <c r="BDP110" s="24"/>
      <c r="BDQ110" s="24"/>
      <c r="BDR110" s="24"/>
      <c r="BDS110" s="24"/>
      <c r="BDT110" s="24"/>
      <c r="BDU110" s="24"/>
      <c r="BDV110" s="24"/>
      <c r="BDW110" s="24"/>
      <c r="BDX110" s="24"/>
      <c r="BDY110" s="24"/>
      <c r="BDZ110" s="24"/>
      <c r="BEA110" s="24"/>
      <c r="BEB110" s="24"/>
      <c r="BEC110" s="24"/>
      <c r="BED110" s="24"/>
      <c r="BEE110" s="24"/>
      <c r="BEF110" s="24"/>
      <c r="BEG110" s="24"/>
      <c r="BEH110" s="24"/>
      <c r="BEI110" s="24"/>
      <c r="BEJ110" s="24"/>
      <c r="BEK110" s="24"/>
      <c r="BEL110" s="24"/>
      <c r="BEM110" s="24"/>
      <c r="BEN110" s="24"/>
      <c r="BEO110" s="24"/>
      <c r="BEP110" s="24"/>
      <c r="BEQ110" s="24"/>
      <c r="BER110" s="24"/>
      <c r="BES110" s="24"/>
      <c r="BET110" s="24"/>
      <c r="BEU110" s="24"/>
      <c r="BEV110" s="24"/>
      <c r="BEW110" s="24"/>
      <c r="BEX110" s="24"/>
      <c r="BEY110" s="24"/>
      <c r="BEZ110" s="24"/>
      <c r="BFA110" s="24"/>
      <c r="BFB110" s="24"/>
      <c r="BFC110" s="24"/>
      <c r="BFD110" s="24"/>
      <c r="BFE110" s="24"/>
      <c r="BFF110" s="24"/>
      <c r="BFG110" s="24"/>
      <c r="BFH110" s="24"/>
      <c r="BFI110" s="24"/>
      <c r="BFJ110" s="24"/>
      <c r="BFK110" s="24"/>
      <c r="BFL110" s="24"/>
      <c r="BFM110" s="24"/>
      <c r="BFN110" s="24"/>
      <c r="BFO110" s="24"/>
      <c r="BFP110" s="24"/>
      <c r="BFQ110" s="24"/>
      <c r="BFR110" s="24"/>
      <c r="BFS110" s="24"/>
      <c r="BFT110" s="24"/>
      <c r="BFU110" s="24"/>
      <c r="BFV110" s="24"/>
      <c r="BFW110" s="24"/>
      <c r="BFX110" s="24"/>
      <c r="BFY110" s="24"/>
      <c r="BFZ110" s="24"/>
      <c r="BGA110" s="24"/>
      <c r="BGB110" s="24"/>
      <c r="BGC110" s="24"/>
      <c r="BGD110" s="24"/>
      <c r="BGE110" s="24"/>
      <c r="BGF110" s="24"/>
      <c r="BGG110" s="24"/>
      <c r="BGH110" s="24"/>
      <c r="BGI110" s="24"/>
      <c r="BGJ110" s="24"/>
      <c r="BGK110" s="24"/>
      <c r="BGL110" s="24"/>
      <c r="BGM110" s="24"/>
      <c r="BGN110" s="24"/>
      <c r="BGO110" s="24"/>
      <c r="BGP110" s="24"/>
      <c r="BGQ110" s="24"/>
      <c r="BGR110" s="24"/>
      <c r="BGS110" s="24"/>
      <c r="BGT110" s="24"/>
      <c r="BGU110" s="24"/>
      <c r="BGV110" s="24"/>
      <c r="BGW110" s="24"/>
      <c r="BGX110" s="24"/>
      <c r="BGY110" s="24"/>
      <c r="BGZ110" s="24"/>
      <c r="BHA110" s="24"/>
      <c r="BHB110" s="24"/>
      <c r="BHC110" s="24"/>
      <c r="BHD110" s="24"/>
      <c r="BHE110" s="24"/>
      <c r="BHF110" s="24"/>
      <c r="BHG110" s="24"/>
      <c r="BHH110" s="24"/>
      <c r="BHI110" s="24"/>
      <c r="BHJ110" s="24"/>
      <c r="BHK110" s="24"/>
      <c r="BHL110" s="24"/>
      <c r="BHM110" s="24"/>
      <c r="BHN110" s="24"/>
      <c r="BHO110" s="24"/>
      <c r="BHP110" s="24"/>
      <c r="BHQ110" s="24"/>
      <c r="BHR110" s="24"/>
      <c r="BHS110" s="24"/>
      <c r="BHT110" s="24"/>
      <c r="BHU110" s="24"/>
      <c r="BHV110" s="24"/>
      <c r="BHW110" s="24"/>
      <c r="BHX110" s="24"/>
      <c r="BHY110" s="24"/>
      <c r="BHZ110" s="24"/>
      <c r="BIA110" s="24"/>
      <c r="BIB110" s="24"/>
      <c r="BIC110" s="24"/>
      <c r="BID110" s="24"/>
      <c r="BIE110" s="24"/>
      <c r="BIF110" s="24"/>
      <c r="BIG110" s="24"/>
      <c r="BIH110" s="24"/>
      <c r="BII110" s="24"/>
      <c r="BIJ110" s="24"/>
      <c r="BIK110" s="24"/>
      <c r="BIL110" s="24"/>
      <c r="BIM110" s="24"/>
      <c r="BIN110" s="24"/>
      <c r="BIO110" s="24"/>
      <c r="BIP110" s="24"/>
      <c r="BIQ110" s="24"/>
      <c r="BIR110" s="24"/>
      <c r="BIS110" s="24"/>
      <c r="BIT110" s="24"/>
      <c r="BIU110" s="24"/>
      <c r="BIV110" s="24"/>
      <c r="BIW110" s="24"/>
      <c r="BIX110" s="24"/>
      <c r="BIY110" s="24"/>
      <c r="BIZ110" s="24"/>
      <c r="BJA110" s="24"/>
      <c r="BJB110" s="24"/>
      <c r="BJC110" s="24"/>
      <c r="BJD110" s="24"/>
      <c r="BJE110" s="24"/>
      <c r="BJF110" s="24"/>
      <c r="BJG110" s="24"/>
      <c r="BJH110" s="24"/>
      <c r="BJI110" s="24"/>
      <c r="BJJ110" s="24"/>
      <c r="BJK110" s="24"/>
      <c r="BJL110" s="24"/>
    </row>
    <row r="111" spans="1:1624" ht="20.100000000000001" customHeight="1" x14ac:dyDescent="0.25">
      <c r="A111" s="70" t="s">
        <v>1952</v>
      </c>
      <c r="B111" s="18">
        <v>40926</v>
      </c>
      <c r="C111" s="19" t="s">
        <v>15</v>
      </c>
      <c r="D111" s="12" t="s">
        <v>185</v>
      </c>
      <c r="E111" s="13" t="s">
        <v>5</v>
      </c>
      <c r="F111" s="13">
        <v>4</v>
      </c>
      <c r="G111" s="13">
        <f>VLOOKUP(A111,Entradas!A317:KQ1125,303)</f>
        <v>0</v>
      </c>
      <c r="H111" s="13">
        <v>0</v>
      </c>
      <c r="I111" s="21">
        <f>(F111+G111)-H111</f>
        <v>4</v>
      </c>
      <c r="J111" s="13" t="s">
        <v>559</v>
      </c>
      <c r="K111" s="13" t="s">
        <v>506</v>
      </c>
      <c r="L111" s="84" t="s">
        <v>13</v>
      </c>
      <c r="M111" s="15">
        <f>Tabla1[[#This Row],[COSTO UNITARIO]]*Tabla1[[#This Row],[EXITENCIA ]]</f>
        <v>4000</v>
      </c>
      <c r="N111" s="79"/>
      <c r="O111" s="71">
        <f>Tabla1[[#This Row],[COSTO UNITARIO]]*Tabla1[[#This Row],[EXITENCIA ]]</f>
        <v>4000</v>
      </c>
      <c r="P111" s="5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  <c r="CU111" s="24"/>
      <c r="CV111" s="24"/>
      <c r="CW111" s="24"/>
      <c r="CX111" s="24"/>
      <c r="CY111" s="24"/>
      <c r="CZ111" s="24"/>
      <c r="DA111" s="24"/>
      <c r="DB111" s="24"/>
      <c r="DC111" s="24"/>
      <c r="DD111" s="24"/>
      <c r="DE111" s="24"/>
      <c r="DF111" s="24"/>
      <c r="DG111" s="24"/>
      <c r="DH111" s="24"/>
      <c r="DI111" s="24"/>
      <c r="DJ111" s="24"/>
      <c r="DK111" s="24"/>
      <c r="DL111" s="24"/>
      <c r="DM111" s="24"/>
      <c r="DN111" s="24"/>
      <c r="DO111" s="24"/>
      <c r="DP111" s="24"/>
      <c r="DQ111" s="24"/>
      <c r="DR111" s="24"/>
      <c r="DS111" s="24"/>
      <c r="DT111" s="24"/>
      <c r="DU111" s="24"/>
      <c r="DV111" s="24"/>
      <c r="DW111" s="24"/>
      <c r="DX111" s="24"/>
      <c r="DY111" s="24"/>
      <c r="DZ111" s="24"/>
      <c r="EA111" s="24"/>
      <c r="EB111" s="24"/>
      <c r="EC111" s="24"/>
      <c r="ED111" s="24"/>
      <c r="EE111" s="24"/>
      <c r="EF111" s="24"/>
      <c r="EG111" s="24"/>
      <c r="EH111" s="24"/>
      <c r="EI111" s="24"/>
      <c r="EJ111" s="24"/>
      <c r="EK111" s="24"/>
      <c r="EL111" s="24"/>
      <c r="EM111" s="24"/>
      <c r="EN111" s="24"/>
      <c r="EO111" s="24"/>
      <c r="EP111" s="24"/>
      <c r="EQ111" s="24"/>
      <c r="ER111" s="24"/>
      <c r="ES111" s="24"/>
      <c r="ET111" s="24"/>
      <c r="EU111" s="24"/>
      <c r="EV111" s="24"/>
      <c r="EW111" s="24"/>
      <c r="EX111" s="24"/>
      <c r="EY111" s="24"/>
      <c r="EZ111" s="24"/>
      <c r="FA111" s="24"/>
      <c r="FB111" s="24"/>
      <c r="FC111" s="24"/>
      <c r="FD111" s="24"/>
      <c r="FE111" s="24"/>
      <c r="FF111" s="24"/>
      <c r="FG111" s="24"/>
      <c r="FH111" s="24"/>
      <c r="FI111" s="24"/>
      <c r="FJ111" s="24"/>
      <c r="FK111" s="24"/>
      <c r="FL111" s="24"/>
      <c r="FM111" s="24"/>
      <c r="FN111" s="24"/>
      <c r="FO111" s="24"/>
      <c r="FP111" s="24"/>
      <c r="FQ111" s="24"/>
      <c r="FR111" s="24"/>
      <c r="FS111" s="24"/>
      <c r="FT111" s="24"/>
      <c r="FU111" s="24"/>
      <c r="FV111" s="24"/>
      <c r="FW111" s="24"/>
      <c r="FX111" s="24"/>
      <c r="FY111" s="24"/>
      <c r="FZ111" s="24"/>
      <c r="GA111" s="24"/>
      <c r="GB111" s="24"/>
      <c r="GC111" s="24"/>
      <c r="GD111" s="24"/>
      <c r="GE111" s="24"/>
      <c r="GF111" s="24"/>
      <c r="GG111" s="24"/>
      <c r="GH111" s="24"/>
      <c r="GI111" s="24"/>
      <c r="GJ111" s="24"/>
      <c r="GK111" s="24"/>
      <c r="GL111" s="24"/>
      <c r="GM111" s="24"/>
      <c r="GN111" s="24"/>
      <c r="GO111" s="24"/>
      <c r="GP111" s="24"/>
      <c r="GQ111" s="24"/>
      <c r="GR111" s="24"/>
      <c r="GS111" s="24"/>
      <c r="GT111" s="24"/>
      <c r="GU111" s="24"/>
      <c r="GV111" s="24"/>
      <c r="GW111" s="24"/>
      <c r="GX111" s="24"/>
      <c r="GY111" s="24"/>
      <c r="GZ111" s="24"/>
      <c r="HA111" s="24"/>
      <c r="HB111" s="24"/>
      <c r="HC111" s="24"/>
      <c r="HD111" s="24"/>
      <c r="HE111" s="24"/>
      <c r="HF111" s="24"/>
      <c r="HG111" s="24"/>
      <c r="HH111" s="24"/>
      <c r="HI111" s="24"/>
      <c r="HJ111" s="24"/>
      <c r="HK111" s="24"/>
      <c r="HL111" s="24"/>
      <c r="HM111" s="24"/>
      <c r="HN111" s="24"/>
      <c r="HO111" s="24"/>
      <c r="HP111" s="24"/>
      <c r="HQ111" s="24"/>
      <c r="HR111" s="24"/>
      <c r="HS111" s="24"/>
      <c r="HT111" s="24"/>
      <c r="HU111" s="24"/>
      <c r="HV111" s="24"/>
      <c r="HW111" s="24"/>
      <c r="HX111" s="24"/>
      <c r="HY111" s="24"/>
      <c r="HZ111" s="24"/>
      <c r="IA111" s="24"/>
      <c r="IB111" s="24"/>
      <c r="IC111" s="24"/>
      <c r="ID111" s="24"/>
      <c r="IE111" s="24"/>
      <c r="IF111" s="24"/>
      <c r="IG111" s="24"/>
      <c r="IH111" s="24"/>
      <c r="II111" s="24"/>
      <c r="IJ111" s="24"/>
      <c r="IK111" s="24"/>
      <c r="IL111" s="24"/>
      <c r="IM111" s="24"/>
      <c r="IN111" s="24"/>
      <c r="IO111" s="24"/>
      <c r="IP111" s="24"/>
      <c r="IQ111" s="24"/>
      <c r="IR111" s="24"/>
      <c r="IS111" s="24"/>
      <c r="IT111" s="24"/>
      <c r="IU111" s="24"/>
      <c r="IV111" s="24"/>
      <c r="IW111" s="24"/>
      <c r="IX111" s="24"/>
      <c r="IY111" s="24"/>
      <c r="IZ111" s="24"/>
      <c r="JA111" s="24"/>
      <c r="JB111" s="24"/>
      <c r="JC111" s="24"/>
      <c r="JD111" s="24"/>
      <c r="JE111" s="24"/>
      <c r="JF111" s="24"/>
      <c r="JG111" s="24"/>
      <c r="JH111" s="24"/>
      <c r="JI111" s="24"/>
      <c r="JJ111" s="24"/>
      <c r="JK111" s="24"/>
      <c r="JL111" s="24"/>
      <c r="JM111" s="24"/>
      <c r="JN111" s="24"/>
      <c r="JO111" s="24"/>
      <c r="JP111" s="24"/>
      <c r="JQ111" s="24"/>
      <c r="JR111" s="24"/>
      <c r="JS111" s="24"/>
      <c r="JT111" s="24"/>
      <c r="JU111" s="24"/>
      <c r="JV111" s="24"/>
      <c r="JW111" s="24"/>
      <c r="JX111" s="24"/>
      <c r="JY111" s="24"/>
      <c r="JZ111" s="24"/>
      <c r="KA111" s="24"/>
      <c r="KB111" s="24"/>
      <c r="KC111" s="24"/>
      <c r="KD111" s="24"/>
      <c r="KE111" s="24"/>
      <c r="KF111" s="24"/>
      <c r="KG111" s="24"/>
      <c r="KH111" s="24"/>
      <c r="KI111" s="24"/>
      <c r="KJ111" s="24"/>
      <c r="KK111" s="24"/>
      <c r="KL111" s="24"/>
      <c r="KM111" s="24"/>
      <c r="KN111" s="24"/>
      <c r="KO111" s="24"/>
      <c r="KP111" s="24"/>
      <c r="KQ111" s="24"/>
      <c r="KR111" s="24"/>
      <c r="KS111" s="24"/>
      <c r="KT111" s="24"/>
      <c r="KU111" s="24"/>
      <c r="KV111" s="24"/>
      <c r="KW111" s="24"/>
      <c r="KX111" s="24"/>
      <c r="KY111" s="24"/>
      <c r="KZ111" s="24"/>
      <c r="LA111" s="24"/>
      <c r="LB111" s="24"/>
      <c r="LC111" s="24"/>
      <c r="LD111" s="24"/>
      <c r="LE111" s="24"/>
      <c r="LF111" s="24"/>
      <c r="LG111" s="24"/>
      <c r="LH111" s="24"/>
      <c r="LI111" s="24"/>
      <c r="LJ111" s="24"/>
      <c r="LK111" s="24"/>
      <c r="LL111" s="24"/>
      <c r="LM111" s="24"/>
      <c r="LN111" s="24"/>
      <c r="LO111" s="24"/>
      <c r="LP111" s="24"/>
      <c r="LQ111" s="24"/>
      <c r="LR111" s="24"/>
      <c r="LS111" s="24"/>
      <c r="LT111" s="24"/>
      <c r="LU111" s="24"/>
      <c r="LV111" s="24"/>
      <c r="LW111" s="24"/>
      <c r="LX111" s="24"/>
      <c r="LY111" s="24"/>
      <c r="LZ111" s="24"/>
      <c r="MA111" s="24"/>
      <c r="MB111" s="24"/>
      <c r="MC111" s="24"/>
      <c r="MD111" s="24"/>
      <c r="ME111" s="24"/>
      <c r="MF111" s="24"/>
      <c r="MG111" s="24"/>
      <c r="MH111" s="24"/>
      <c r="MI111" s="24"/>
      <c r="MJ111" s="24"/>
      <c r="MK111" s="24"/>
      <c r="ML111" s="24"/>
      <c r="MM111" s="24"/>
      <c r="MN111" s="24"/>
      <c r="MO111" s="24"/>
      <c r="MP111" s="24"/>
      <c r="MQ111" s="24"/>
      <c r="MR111" s="24"/>
      <c r="MS111" s="24"/>
      <c r="MT111" s="24"/>
      <c r="MU111" s="24"/>
      <c r="MV111" s="24"/>
      <c r="MW111" s="24"/>
      <c r="MX111" s="24"/>
      <c r="MY111" s="24"/>
      <c r="MZ111" s="24"/>
      <c r="NA111" s="24"/>
      <c r="NB111" s="24"/>
      <c r="NC111" s="24"/>
      <c r="ND111" s="24"/>
      <c r="NE111" s="24"/>
      <c r="NF111" s="24"/>
      <c r="NG111" s="24"/>
      <c r="NH111" s="24"/>
      <c r="NI111" s="24"/>
      <c r="NJ111" s="24"/>
      <c r="NK111" s="24"/>
      <c r="NL111" s="24"/>
      <c r="NM111" s="24"/>
      <c r="NN111" s="24"/>
      <c r="NO111" s="24"/>
      <c r="NP111" s="24"/>
      <c r="NQ111" s="24"/>
      <c r="NR111" s="24"/>
      <c r="NS111" s="24"/>
      <c r="NT111" s="24"/>
      <c r="NU111" s="24"/>
      <c r="NV111" s="24"/>
      <c r="NW111" s="24"/>
      <c r="NX111" s="24"/>
      <c r="NY111" s="24"/>
      <c r="NZ111" s="24"/>
      <c r="OA111" s="24"/>
      <c r="OB111" s="24"/>
      <c r="OC111" s="24"/>
      <c r="OD111" s="24"/>
      <c r="OE111" s="24"/>
      <c r="OF111" s="24"/>
      <c r="OG111" s="24"/>
      <c r="OH111" s="24"/>
      <c r="OI111" s="24"/>
      <c r="OJ111" s="24"/>
      <c r="OK111" s="24"/>
      <c r="OL111" s="24"/>
      <c r="OM111" s="24"/>
      <c r="ON111" s="24"/>
      <c r="OO111" s="24"/>
      <c r="OP111" s="24"/>
      <c r="OQ111" s="24"/>
      <c r="OR111" s="24"/>
      <c r="OS111" s="24"/>
      <c r="OT111" s="24"/>
      <c r="OU111" s="24"/>
      <c r="OV111" s="24"/>
      <c r="OW111" s="24"/>
      <c r="OX111" s="24"/>
      <c r="OY111" s="24"/>
      <c r="OZ111" s="24"/>
      <c r="PA111" s="24"/>
      <c r="PB111" s="24"/>
      <c r="PC111" s="24"/>
      <c r="PD111" s="24"/>
      <c r="PE111" s="24"/>
      <c r="PF111" s="24"/>
      <c r="PG111" s="24"/>
      <c r="PH111" s="24"/>
      <c r="PI111" s="24"/>
      <c r="PJ111" s="24"/>
      <c r="PK111" s="24"/>
      <c r="PL111" s="24"/>
      <c r="PM111" s="24"/>
      <c r="PN111" s="24"/>
      <c r="PO111" s="24"/>
      <c r="PP111" s="24"/>
      <c r="PQ111" s="24"/>
      <c r="PR111" s="24"/>
      <c r="PS111" s="24"/>
      <c r="PT111" s="24"/>
      <c r="PU111" s="24"/>
      <c r="PV111" s="24"/>
      <c r="PW111" s="24"/>
      <c r="PX111" s="24"/>
      <c r="PY111" s="24"/>
      <c r="PZ111" s="24"/>
      <c r="QA111" s="24"/>
      <c r="QB111" s="24"/>
      <c r="QC111" s="24"/>
      <c r="QD111" s="24"/>
      <c r="QE111" s="24"/>
      <c r="QF111" s="24"/>
      <c r="QG111" s="24"/>
      <c r="QH111" s="24"/>
      <c r="QI111" s="24"/>
      <c r="QJ111" s="24"/>
      <c r="QK111" s="24"/>
      <c r="QL111" s="24"/>
      <c r="QM111" s="24"/>
      <c r="QN111" s="24"/>
      <c r="QO111" s="24"/>
      <c r="QP111" s="24"/>
      <c r="QQ111" s="24"/>
      <c r="QR111" s="24"/>
      <c r="QS111" s="24"/>
      <c r="QT111" s="24"/>
      <c r="QU111" s="24"/>
      <c r="QV111" s="24"/>
      <c r="QW111" s="24"/>
      <c r="QX111" s="24"/>
      <c r="QY111" s="24"/>
      <c r="QZ111" s="24"/>
      <c r="RA111" s="24"/>
      <c r="RB111" s="24"/>
      <c r="RC111" s="24"/>
      <c r="RD111" s="24"/>
      <c r="RE111" s="24"/>
      <c r="RF111" s="24"/>
      <c r="RG111" s="24"/>
      <c r="RH111" s="24"/>
      <c r="RI111" s="24"/>
      <c r="RJ111" s="24"/>
      <c r="RK111" s="24"/>
      <c r="RL111" s="24"/>
      <c r="RM111" s="24"/>
      <c r="RN111" s="24"/>
      <c r="RO111" s="24"/>
      <c r="RP111" s="24"/>
      <c r="RQ111" s="24"/>
      <c r="RR111" s="24"/>
      <c r="RS111" s="24"/>
      <c r="RT111" s="24"/>
      <c r="RU111" s="24"/>
      <c r="RV111" s="24"/>
      <c r="RW111" s="24"/>
      <c r="RX111" s="24"/>
      <c r="RY111" s="24"/>
      <c r="RZ111" s="24"/>
      <c r="SA111" s="24"/>
      <c r="SB111" s="24"/>
      <c r="SC111" s="24"/>
      <c r="SD111" s="24"/>
      <c r="SE111" s="24"/>
      <c r="SF111" s="24"/>
      <c r="SG111" s="24"/>
      <c r="SH111" s="24"/>
      <c r="SI111" s="24"/>
      <c r="SJ111" s="24"/>
      <c r="SK111" s="24"/>
      <c r="SL111" s="24"/>
      <c r="SM111" s="24"/>
      <c r="SN111" s="24"/>
      <c r="SO111" s="24"/>
      <c r="SP111" s="24"/>
      <c r="SQ111" s="24"/>
      <c r="SR111" s="24"/>
      <c r="SS111" s="24"/>
      <c r="ST111" s="24"/>
      <c r="SU111" s="24"/>
      <c r="SV111" s="24"/>
      <c r="SW111" s="24"/>
      <c r="SX111" s="24"/>
      <c r="SY111" s="24"/>
      <c r="SZ111" s="24"/>
      <c r="TA111" s="24"/>
      <c r="TB111" s="24"/>
      <c r="TC111" s="24"/>
      <c r="TD111" s="24"/>
      <c r="TE111" s="24"/>
      <c r="TF111" s="24"/>
      <c r="TG111" s="24"/>
      <c r="TH111" s="24"/>
      <c r="TI111" s="24"/>
      <c r="TJ111" s="24"/>
      <c r="TK111" s="24"/>
      <c r="TL111" s="24"/>
      <c r="TM111" s="24"/>
      <c r="TN111" s="24"/>
      <c r="TO111" s="24"/>
      <c r="TP111" s="24"/>
      <c r="TQ111" s="24"/>
      <c r="TR111" s="24"/>
      <c r="TS111" s="24"/>
      <c r="TT111" s="24"/>
      <c r="TU111" s="24"/>
      <c r="TV111" s="24"/>
      <c r="TW111" s="24"/>
      <c r="TX111" s="24"/>
      <c r="TY111" s="24"/>
      <c r="TZ111" s="24"/>
      <c r="UA111" s="24"/>
      <c r="UB111" s="24"/>
      <c r="UC111" s="24"/>
      <c r="UD111" s="24"/>
      <c r="UE111" s="24"/>
      <c r="UF111" s="24"/>
      <c r="UG111" s="24"/>
      <c r="UH111" s="24"/>
      <c r="UI111" s="24"/>
      <c r="UJ111" s="24"/>
      <c r="UK111" s="24"/>
      <c r="UL111" s="24"/>
      <c r="UM111" s="24"/>
      <c r="UN111" s="24"/>
      <c r="UO111" s="24"/>
      <c r="UP111" s="24"/>
      <c r="UQ111" s="24"/>
      <c r="UR111" s="24"/>
      <c r="US111" s="24"/>
      <c r="UT111" s="24"/>
      <c r="UU111" s="24"/>
      <c r="UV111" s="24"/>
      <c r="UW111" s="24"/>
      <c r="UX111" s="24"/>
      <c r="UY111" s="24"/>
      <c r="UZ111" s="24"/>
      <c r="VA111" s="24"/>
      <c r="VB111" s="24"/>
      <c r="VC111" s="24"/>
      <c r="VD111" s="24"/>
      <c r="VE111" s="24"/>
      <c r="VF111" s="24"/>
      <c r="VG111" s="24"/>
      <c r="VH111" s="24"/>
      <c r="VI111" s="24"/>
      <c r="VJ111" s="24"/>
      <c r="VK111" s="24"/>
      <c r="VL111" s="24"/>
      <c r="VM111" s="24"/>
      <c r="VN111" s="24"/>
      <c r="VO111" s="24"/>
      <c r="VP111" s="24"/>
      <c r="VQ111" s="24"/>
      <c r="VR111" s="24"/>
      <c r="VS111" s="24"/>
      <c r="VT111" s="24"/>
      <c r="VU111" s="24"/>
      <c r="VV111" s="24"/>
      <c r="VW111" s="24"/>
      <c r="VX111" s="24"/>
      <c r="VY111" s="24"/>
      <c r="VZ111" s="24"/>
      <c r="WA111" s="24"/>
      <c r="WB111" s="24"/>
      <c r="WC111" s="24"/>
      <c r="WD111" s="24"/>
      <c r="WE111" s="24"/>
      <c r="WF111" s="24"/>
      <c r="WG111" s="24"/>
      <c r="WH111" s="24"/>
      <c r="WI111" s="24"/>
      <c r="WJ111" s="24"/>
      <c r="WK111" s="24"/>
      <c r="WL111" s="24"/>
      <c r="WM111" s="24"/>
      <c r="WN111" s="24"/>
      <c r="WO111" s="24"/>
      <c r="WP111" s="24"/>
      <c r="WQ111" s="24"/>
      <c r="WR111" s="24"/>
      <c r="WS111" s="24"/>
      <c r="WT111" s="24"/>
      <c r="WU111" s="24"/>
      <c r="WV111" s="24"/>
      <c r="WW111" s="24"/>
      <c r="WX111" s="24"/>
      <c r="WY111" s="24"/>
      <c r="WZ111" s="24"/>
      <c r="XA111" s="24"/>
      <c r="XB111" s="24"/>
      <c r="XC111" s="24"/>
      <c r="XD111" s="24"/>
      <c r="XE111" s="24"/>
      <c r="XF111" s="24"/>
      <c r="XG111" s="24"/>
      <c r="XH111" s="24"/>
      <c r="XI111" s="24"/>
      <c r="XJ111" s="24"/>
      <c r="XK111" s="24"/>
      <c r="XL111" s="24"/>
      <c r="XM111" s="24"/>
      <c r="XN111" s="24"/>
      <c r="XO111" s="24"/>
      <c r="XP111" s="24"/>
      <c r="XQ111" s="24"/>
      <c r="XR111" s="24"/>
      <c r="XS111" s="24"/>
      <c r="XT111" s="24"/>
      <c r="XU111" s="24"/>
      <c r="XV111" s="24"/>
      <c r="XW111" s="24"/>
      <c r="XX111" s="24"/>
      <c r="XY111" s="24"/>
      <c r="XZ111" s="24"/>
      <c r="YA111" s="24"/>
      <c r="YB111" s="24"/>
      <c r="YC111" s="24"/>
      <c r="YD111" s="24"/>
      <c r="YE111" s="24"/>
      <c r="YF111" s="24"/>
      <c r="YG111" s="24"/>
      <c r="YH111" s="24"/>
      <c r="YI111" s="24"/>
      <c r="YJ111" s="24"/>
      <c r="YK111" s="24"/>
      <c r="YL111" s="24"/>
      <c r="YM111" s="24"/>
      <c r="YN111" s="24"/>
      <c r="YO111" s="24"/>
      <c r="YP111" s="24"/>
      <c r="YQ111" s="24"/>
      <c r="YR111" s="24"/>
      <c r="YS111" s="24"/>
      <c r="YT111" s="24"/>
      <c r="YU111" s="24"/>
      <c r="YV111" s="24"/>
      <c r="YW111" s="24"/>
      <c r="YX111" s="24"/>
      <c r="YY111" s="24"/>
      <c r="YZ111" s="24"/>
      <c r="ZA111" s="24"/>
      <c r="ZB111" s="24"/>
      <c r="ZC111" s="24"/>
      <c r="ZD111" s="24"/>
      <c r="ZE111" s="24"/>
      <c r="ZF111" s="24"/>
      <c r="ZG111" s="24"/>
      <c r="ZH111" s="24"/>
      <c r="ZI111" s="24"/>
      <c r="ZJ111" s="24"/>
      <c r="ZK111" s="24"/>
      <c r="ZL111" s="24"/>
      <c r="ZM111" s="24"/>
      <c r="ZN111" s="24"/>
      <c r="ZO111" s="24"/>
      <c r="ZP111" s="24"/>
      <c r="ZQ111" s="24"/>
      <c r="ZR111" s="24"/>
      <c r="ZS111" s="24"/>
      <c r="ZT111" s="24"/>
      <c r="ZU111" s="24"/>
      <c r="ZV111" s="24"/>
      <c r="ZW111" s="24"/>
      <c r="ZX111" s="24"/>
      <c r="ZY111" s="24"/>
      <c r="ZZ111" s="24"/>
      <c r="AAA111" s="24"/>
      <c r="AAB111" s="24"/>
      <c r="AAC111" s="24"/>
      <c r="AAD111" s="24"/>
      <c r="AAE111" s="24"/>
      <c r="AAF111" s="24"/>
      <c r="AAG111" s="24"/>
      <c r="AAH111" s="24"/>
      <c r="AAI111" s="24"/>
      <c r="AAJ111" s="24"/>
      <c r="AAK111" s="24"/>
      <c r="AAL111" s="24"/>
      <c r="AAM111" s="24"/>
      <c r="AAN111" s="24"/>
      <c r="AAO111" s="24"/>
      <c r="AAP111" s="24"/>
      <c r="AAQ111" s="24"/>
      <c r="AAR111" s="24"/>
      <c r="AAS111" s="24"/>
      <c r="AAT111" s="24"/>
      <c r="AAU111" s="24"/>
      <c r="AAV111" s="24"/>
      <c r="AAW111" s="24"/>
      <c r="AAX111" s="24"/>
      <c r="AAY111" s="24"/>
      <c r="AAZ111" s="24"/>
      <c r="ABA111" s="24"/>
      <c r="ABB111" s="24"/>
      <c r="ABC111" s="24"/>
      <c r="ABD111" s="24"/>
      <c r="ABE111" s="24"/>
      <c r="ABF111" s="24"/>
      <c r="ABG111" s="24"/>
      <c r="ABH111" s="24"/>
      <c r="ABI111" s="24"/>
      <c r="ABJ111" s="24"/>
      <c r="ABK111" s="24"/>
      <c r="ABL111" s="24"/>
      <c r="ABM111" s="24"/>
      <c r="ABN111" s="24"/>
      <c r="ABO111" s="24"/>
      <c r="ABP111" s="24"/>
      <c r="ABQ111" s="24"/>
      <c r="ABR111" s="24"/>
      <c r="ABS111" s="24"/>
      <c r="ABT111" s="24"/>
      <c r="ABU111" s="24"/>
      <c r="ABV111" s="24"/>
      <c r="ABW111" s="24"/>
      <c r="ABX111" s="24"/>
      <c r="ABY111" s="24"/>
      <c r="ABZ111" s="24"/>
      <c r="ACA111" s="24"/>
      <c r="ACB111" s="24"/>
      <c r="ACC111" s="24"/>
      <c r="ACD111" s="24"/>
      <c r="ACE111" s="24"/>
      <c r="ACF111" s="24"/>
      <c r="ACG111" s="24"/>
      <c r="ACH111" s="24"/>
      <c r="ACI111" s="24"/>
      <c r="ACJ111" s="24"/>
      <c r="ACK111" s="24"/>
      <c r="ACL111" s="24"/>
      <c r="ACM111" s="24"/>
      <c r="ACN111" s="24"/>
      <c r="ACO111" s="24"/>
      <c r="ACP111" s="24"/>
      <c r="ACQ111" s="24"/>
      <c r="ACR111" s="24"/>
      <c r="ACS111" s="24"/>
      <c r="ACT111" s="24"/>
      <c r="ACU111" s="24"/>
      <c r="ACV111" s="24"/>
      <c r="ACW111" s="24"/>
      <c r="ACX111" s="24"/>
      <c r="ACY111" s="24"/>
      <c r="ACZ111" s="24"/>
      <c r="ADA111" s="24"/>
      <c r="ADB111" s="24"/>
      <c r="ADC111" s="24"/>
      <c r="ADD111" s="24"/>
      <c r="ADE111" s="24"/>
      <c r="ADF111" s="24"/>
      <c r="ADG111" s="24"/>
      <c r="ADH111" s="24"/>
      <c r="ADI111" s="24"/>
      <c r="ADJ111" s="24"/>
      <c r="ADK111" s="24"/>
      <c r="ADL111" s="24"/>
      <c r="ADM111" s="24"/>
      <c r="ADN111" s="24"/>
      <c r="ADO111" s="24"/>
      <c r="ADP111" s="24"/>
      <c r="ADQ111" s="24"/>
      <c r="ADR111" s="24"/>
      <c r="ADS111" s="24"/>
      <c r="ADT111" s="24"/>
      <c r="ADU111" s="24"/>
      <c r="ADV111" s="24"/>
      <c r="ADW111" s="24"/>
      <c r="ADX111" s="24"/>
      <c r="ADY111" s="24"/>
      <c r="ADZ111" s="24"/>
      <c r="AEA111" s="24"/>
      <c r="AEB111" s="24"/>
      <c r="AEC111" s="24"/>
      <c r="AED111" s="24"/>
      <c r="AEE111" s="24"/>
      <c r="AEF111" s="24"/>
      <c r="AEG111" s="24"/>
      <c r="AEH111" s="24"/>
      <c r="AEI111" s="24"/>
      <c r="AEJ111" s="24"/>
      <c r="AEK111" s="24"/>
      <c r="AEL111" s="24"/>
      <c r="AEM111" s="24"/>
      <c r="AEN111" s="24"/>
      <c r="AEO111" s="24"/>
      <c r="AEP111" s="24"/>
      <c r="AEQ111" s="24"/>
      <c r="AER111" s="24"/>
      <c r="AES111" s="24"/>
      <c r="AET111" s="24"/>
      <c r="AEU111" s="24"/>
      <c r="AEV111" s="24"/>
      <c r="AEW111" s="24"/>
      <c r="AEX111" s="24"/>
      <c r="AEY111" s="24"/>
      <c r="AEZ111" s="24"/>
      <c r="AFA111" s="24"/>
      <c r="AFB111" s="24"/>
      <c r="AFC111" s="24"/>
      <c r="AFD111" s="24"/>
      <c r="AFE111" s="24"/>
      <c r="AFF111" s="24"/>
      <c r="AFG111" s="24"/>
      <c r="AFH111" s="24"/>
      <c r="AFI111" s="24"/>
      <c r="AFJ111" s="24"/>
      <c r="AFK111" s="24"/>
      <c r="AFL111" s="24"/>
      <c r="AFM111" s="24"/>
      <c r="AFN111" s="24"/>
      <c r="AFO111" s="24"/>
      <c r="AFP111" s="24"/>
      <c r="AFQ111" s="24"/>
      <c r="AFR111" s="24"/>
      <c r="AFS111" s="24"/>
      <c r="AFT111" s="24"/>
      <c r="AFU111" s="24"/>
      <c r="AFV111" s="24"/>
      <c r="AFW111" s="24"/>
      <c r="AFX111" s="24"/>
      <c r="AFY111" s="24"/>
      <c r="AFZ111" s="24"/>
      <c r="AGA111" s="24"/>
      <c r="AGB111" s="24"/>
      <c r="AGC111" s="24"/>
      <c r="AGD111" s="24"/>
      <c r="AGE111" s="24"/>
      <c r="AGF111" s="24"/>
      <c r="AGG111" s="24"/>
      <c r="AGH111" s="24"/>
      <c r="AGI111" s="24"/>
      <c r="AGJ111" s="24"/>
      <c r="AGK111" s="24"/>
      <c r="AGL111" s="24"/>
      <c r="AGM111" s="24"/>
      <c r="AGN111" s="24"/>
      <c r="AGO111" s="24"/>
      <c r="AGP111" s="24"/>
      <c r="AGQ111" s="24"/>
      <c r="AGR111" s="24"/>
      <c r="AGS111" s="24"/>
      <c r="AGT111" s="24"/>
      <c r="AGU111" s="24"/>
      <c r="AGV111" s="24"/>
      <c r="AGW111" s="24"/>
      <c r="AGX111" s="24"/>
      <c r="AGY111" s="24"/>
      <c r="AGZ111" s="24"/>
      <c r="AHA111" s="24"/>
      <c r="AHB111" s="24"/>
      <c r="AHC111" s="24"/>
      <c r="AHD111" s="24"/>
      <c r="AHE111" s="24"/>
      <c r="AHF111" s="24"/>
      <c r="AHG111" s="24"/>
      <c r="AHH111" s="24"/>
      <c r="AHI111" s="24"/>
      <c r="AHJ111" s="24"/>
      <c r="AHK111" s="24"/>
      <c r="AHL111" s="24"/>
      <c r="AHM111" s="24"/>
      <c r="AHN111" s="24"/>
      <c r="AHO111" s="24"/>
      <c r="AHP111" s="24"/>
      <c r="AHQ111" s="24"/>
      <c r="AHR111" s="24"/>
      <c r="AHS111" s="24"/>
      <c r="AHT111" s="24"/>
      <c r="AHU111" s="24"/>
      <c r="AHV111" s="24"/>
      <c r="AHW111" s="24"/>
      <c r="AHX111" s="24"/>
      <c r="AHY111" s="24"/>
      <c r="AHZ111" s="24"/>
      <c r="AIA111" s="24"/>
      <c r="AIB111" s="24"/>
      <c r="AIC111" s="24"/>
      <c r="AID111" s="24"/>
      <c r="AIE111" s="24"/>
      <c r="AIF111" s="24"/>
      <c r="AIG111" s="24"/>
      <c r="AIH111" s="24"/>
      <c r="AII111" s="24"/>
      <c r="AIJ111" s="24"/>
      <c r="AIK111" s="24"/>
      <c r="AIL111" s="24"/>
      <c r="AIM111" s="24"/>
      <c r="AIN111" s="24"/>
      <c r="AIO111" s="24"/>
      <c r="AIP111" s="24"/>
      <c r="AIQ111" s="24"/>
      <c r="AIR111" s="24"/>
      <c r="AIS111" s="24"/>
      <c r="AIT111" s="24"/>
      <c r="AIU111" s="24"/>
      <c r="AIV111" s="24"/>
      <c r="AIW111" s="24"/>
      <c r="AIX111" s="24"/>
      <c r="AIY111" s="24"/>
      <c r="AIZ111" s="24"/>
      <c r="AJA111" s="24"/>
      <c r="AJB111" s="24"/>
      <c r="AJC111" s="24"/>
      <c r="AJD111" s="24"/>
      <c r="AJE111" s="24"/>
      <c r="AJF111" s="24"/>
      <c r="AJG111" s="24"/>
      <c r="AJH111" s="24"/>
      <c r="AJI111" s="24"/>
      <c r="AJJ111" s="24"/>
      <c r="AJK111" s="24"/>
      <c r="AJL111" s="24"/>
      <c r="AJM111" s="24"/>
      <c r="AJN111" s="24"/>
      <c r="AJO111" s="24"/>
      <c r="AJP111" s="24"/>
      <c r="AJQ111" s="24"/>
      <c r="AJR111" s="24"/>
      <c r="AJS111" s="24"/>
      <c r="AJT111" s="24"/>
      <c r="AJU111" s="24"/>
      <c r="AJV111" s="24"/>
      <c r="AJW111" s="24"/>
      <c r="AJX111" s="24"/>
      <c r="AJY111" s="24"/>
      <c r="AJZ111" s="24"/>
      <c r="AKA111" s="24"/>
      <c r="AKB111" s="24"/>
      <c r="AKC111" s="24"/>
      <c r="AKD111" s="24"/>
      <c r="AKE111" s="24"/>
      <c r="AKF111" s="24"/>
      <c r="AKG111" s="24"/>
      <c r="AKH111" s="24"/>
      <c r="AKI111" s="24"/>
      <c r="AKJ111" s="24"/>
      <c r="AKK111" s="24"/>
      <c r="AKL111" s="24"/>
      <c r="AKM111" s="24"/>
      <c r="AKN111" s="24"/>
      <c r="AKO111" s="24"/>
      <c r="AKP111" s="24"/>
      <c r="AKQ111" s="24"/>
      <c r="AKR111" s="24"/>
      <c r="AKS111" s="24"/>
      <c r="AKT111" s="24"/>
      <c r="AKU111" s="24"/>
      <c r="AKV111" s="24"/>
      <c r="AKW111" s="24"/>
      <c r="AKX111" s="24"/>
      <c r="AKY111" s="24"/>
      <c r="AKZ111" s="24"/>
      <c r="ALA111" s="24"/>
      <c r="ALB111" s="24"/>
      <c r="ALC111" s="24"/>
      <c r="ALD111" s="24"/>
      <c r="ALE111" s="24"/>
      <c r="ALF111" s="24"/>
      <c r="ALG111" s="24"/>
      <c r="ALH111" s="24"/>
      <c r="ALI111" s="24"/>
      <c r="ALJ111" s="24"/>
      <c r="ALK111" s="24"/>
      <c r="ALL111" s="24"/>
      <c r="ALM111" s="24"/>
      <c r="ALN111" s="24"/>
      <c r="ALO111" s="24"/>
      <c r="ALP111" s="24"/>
      <c r="ALQ111" s="24"/>
      <c r="ALR111" s="24"/>
      <c r="ALS111" s="24"/>
      <c r="ALT111" s="24"/>
      <c r="ALU111" s="24"/>
      <c r="ALV111" s="24"/>
      <c r="ALW111" s="24"/>
      <c r="ALX111" s="24"/>
      <c r="ALY111" s="24"/>
      <c r="ALZ111" s="24"/>
      <c r="AMA111" s="24"/>
      <c r="AMB111" s="24"/>
      <c r="AMC111" s="24"/>
      <c r="AMD111" s="24"/>
      <c r="AME111" s="24"/>
      <c r="AMF111" s="24"/>
      <c r="AMG111" s="24"/>
      <c r="AMH111" s="24"/>
      <c r="AMI111" s="24"/>
      <c r="AMJ111" s="24"/>
      <c r="AMK111" s="24"/>
      <c r="AML111" s="24"/>
      <c r="AMM111" s="24"/>
      <c r="AMN111" s="24"/>
      <c r="AMO111" s="24"/>
      <c r="AMP111" s="24"/>
      <c r="AMQ111" s="24"/>
      <c r="AMR111" s="24"/>
      <c r="AMS111" s="24"/>
      <c r="AMT111" s="24"/>
      <c r="AMU111" s="24"/>
      <c r="AMV111" s="24"/>
      <c r="AMW111" s="24"/>
      <c r="AMX111" s="24"/>
      <c r="AMY111" s="24"/>
      <c r="AMZ111" s="24"/>
      <c r="ANA111" s="24"/>
      <c r="ANB111" s="24"/>
      <c r="ANC111" s="24"/>
      <c r="AND111" s="24"/>
      <c r="ANE111" s="24"/>
      <c r="ANF111" s="24"/>
      <c r="ANG111" s="24"/>
      <c r="ANH111" s="24"/>
      <c r="ANI111" s="24"/>
      <c r="ANJ111" s="24"/>
      <c r="ANK111" s="24"/>
      <c r="ANL111" s="24"/>
      <c r="ANM111" s="24"/>
      <c r="ANN111" s="24"/>
      <c r="ANO111" s="24"/>
      <c r="ANP111" s="24"/>
      <c r="ANQ111" s="24"/>
      <c r="ANR111" s="24"/>
      <c r="ANS111" s="24"/>
      <c r="ANT111" s="24"/>
      <c r="ANU111" s="24"/>
      <c r="ANV111" s="24"/>
      <c r="ANW111" s="24"/>
      <c r="ANX111" s="24"/>
      <c r="ANY111" s="24"/>
      <c r="ANZ111" s="24"/>
      <c r="AOA111" s="24"/>
      <c r="AOB111" s="24"/>
      <c r="AOC111" s="24"/>
      <c r="AOD111" s="24"/>
      <c r="AOE111" s="24"/>
      <c r="AOF111" s="24"/>
      <c r="AOG111" s="24"/>
      <c r="AOH111" s="24"/>
      <c r="AOI111" s="24"/>
      <c r="AOJ111" s="24"/>
      <c r="AOK111" s="24"/>
      <c r="AOL111" s="24"/>
      <c r="AOM111" s="24"/>
      <c r="AON111" s="24"/>
      <c r="AOO111" s="24"/>
      <c r="AOP111" s="24"/>
      <c r="AOQ111" s="24"/>
      <c r="AOR111" s="24"/>
      <c r="AOS111" s="24"/>
      <c r="AOT111" s="24"/>
      <c r="AOU111" s="24"/>
      <c r="AOV111" s="24"/>
      <c r="AOW111" s="24"/>
      <c r="AOX111" s="24"/>
      <c r="AOY111" s="24"/>
      <c r="AOZ111" s="24"/>
      <c r="APA111" s="24"/>
      <c r="APB111" s="24"/>
      <c r="APC111" s="24"/>
      <c r="APD111" s="24"/>
      <c r="APE111" s="24"/>
      <c r="APF111" s="24"/>
      <c r="APG111" s="24"/>
      <c r="APH111" s="24"/>
      <c r="API111" s="24"/>
      <c r="APJ111" s="24"/>
      <c r="APK111" s="24"/>
      <c r="APL111" s="24"/>
      <c r="APM111" s="24"/>
      <c r="APN111" s="24"/>
      <c r="APO111" s="24"/>
      <c r="APP111" s="24"/>
      <c r="APQ111" s="24"/>
      <c r="APR111" s="24"/>
      <c r="APS111" s="24"/>
      <c r="APT111" s="24"/>
      <c r="APU111" s="24"/>
      <c r="APV111" s="24"/>
      <c r="APW111" s="24"/>
      <c r="APX111" s="24"/>
      <c r="APY111" s="24"/>
      <c r="APZ111" s="24"/>
      <c r="AQA111" s="24"/>
      <c r="AQB111" s="24"/>
      <c r="AQC111" s="24"/>
      <c r="AQD111" s="24"/>
      <c r="AQE111" s="24"/>
      <c r="AQF111" s="24"/>
      <c r="AQG111" s="24"/>
      <c r="AQH111" s="24"/>
      <c r="AQI111" s="24"/>
      <c r="AQJ111" s="24"/>
      <c r="AQK111" s="24"/>
      <c r="AQL111" s="24"/>
      <c r="AQM111" s="24"/>
      <c r="AQN111" s="24"/>
      <c r="AQO111" s="24"/>
      <c r="AQP111" s="24"/>
      <c r="AQQ111" s="24"/>
      <c r="AQR111" s="24"/>
      <c r="AQS111" s="24"/>
      <c r="AQT111" s="24"/>
      <c r="AQU111" s="24"/>
      <c r="AQV111" s="24"/>
      <c r="AQW111" s="24"/>
      <c r="AQX111" s="24"/>
      <c r="AQY111" s="24"/>
      <c r="AQZ111" s="24"/>
      <c r="ARA111" s="24"/>
      <c r="ARB111" s="24"/>
      <c r="ARC111" s="24"/>
      <c r="ARD111" s="24"/>
      <c r="ARE111" s="24"/>
      <c r="ARF111" s="24"/>
      <c r="ARG111" s="24"/>
      <c r="ARH111" s="24"/>
      <c r="ARI111" s="24"/>
      <c r="ARJ111" s="24"/>
      <c r="ARK111" s="24"/>
      <c r="ARL111" s="24"/>
      <c r="ARM111" s="24"/>
      <c r="ARN111" s="24"/>
      <c r="ARO111" s="24"/>
      <c r="ARP111" s="24"/>
      <c r="ARQ111" s="24"/>
      <c r="ARR111" s="24"/>
      <c r="ARS111" s="24"/>
      <c r="ART111" s="24"/>
      <c r="ARU111" s="24"/>
      <c r="ARV111" s="24"/>
      <c r="ARW111" s="24"/>
      <c r="ARX111" s="24"/>
      <c r="ARY111" s="24"/>
      <c r="ARZ111" s="24"/>
      <c r="ASA111" s="24"/>
      <c r="ASB111" s="24"/>
      <c r="ASC111" s="24"/>
      <c r="ASD111" s="24"/>
      <c r="ASE111" s="24"/>
      <c r="ASF111" s="24"/>
      <c r="ASG111" s="24"/>
      <c r="ASH111" s="24"/>
      <c r="ASI111" s="24"/>
      <c r="ASJ111" s="24"/>
      <c r="ASK111" s="24"/>
      <c r="ASL111" s="24"/>
      <c r="ASM111" s="24"/>
      <c r="ASN111" s="24"/>
      <c r="ASO111" s="24"/>
      <c r="ASP111" s="24"/>
      <c r="ASQ111" s="24"/>
      <c r="ASR111" s="24"/>
      <c r="ASS111" s="24"/>
      <c r="AST111" s="24"/>
      <c r="ASU111" s="24"/>
      <c r="ASV111" s="24"/>
      <c r="ASW111" s="24"/>
      <c r="ASX111" s="24"/>
      <c r="ASY111" s="24"/>
      <c r="ASZ111" s="24"/>
      <c r="ATA111" s="24"/>
      <c r="ATB111" s="24"/>
      <c r="ATC111" s="24"/>
      <c r="ATD111" s="24"/>
      <c r="ATE111" s="24"/>
      <c r="ATF111" s="24"/>
      <c r="ATG111" s="24"/>
      <c r="ATH111" s="24"/>
      <c r="ATI111" s="24"/>
      <c r="ATJ111" s="24"/>
      <c r="ATK111" s="24"/>
      <c r="ATL111" s="24"/>
      <c r="ATM111" s="24"/>
      <c r="ATN111" s="24"/>
      <c r="ATO111" s="24"/>
      <c r="ATP111" s="24"/>
      <c r="ATQ111" s="24"/>
      <c r="ATR111" s="24"/>
      <c r="ATS111" s="24"/>
      <c r="ATT111" s="24"/>
      <c r="ATU111" s="24"/>
      <c r="ATV111" s="24"/>
      <c r="ATW111" s="24"/>
      <c r="ATX111" s="24"/>
      <c r="ATY111" s="24"/>
      <c r="ATZ111" s="24"/>
      <c r="AUA111" s="24"/>
      <c r="AUB111" s="24"/>
      <c r="AUC111" s="24"/>
      <c r="AUD111" s="24"/>
      <c r="AUE111" s="24"/>
      <c r="AUF111" s="24"/>
      <c r="AUG111" s="24"/>
      <c r="AUH111" s="24"/>
      <c r="AUI111" s="24"/>
      <c r="AUJ111" s="24"/>
      <c r="AUK111" s="24"/>
      <c r="AUL111" s="24"/>
      <c r="AUM111" s="24"/>
      <c r="AUN111" s="24"/>
      <c r="AUO111" s="24"/>
      <c r="AUP111" s="24"/>
      <c r="AUQ111" s="24"/>
      <c r="AUR111" s="24"/>
      <c r="AUS111" s="24"/>
      <c r="AUT111" s="24"/>
      <c r="AUU111" s="24"/>
      <c r="AUV111" s="24"/>
      <c r="AUW111" s="24"/>
      <c r="AUX111" s="24"/>
      <c r="AUY111" s="24"/>
      <c r="AUZ111" s="24"/>
      <c r="AVA111" s="24"/>
      <c r="AVB111" s="24"/>
      <c r="AVC111" s="24"/>
      <c r="AVD111" s="24"/>
      <c r="AVE111" s="24"/>
      <c r="AVF111" s="24"/>
      <c r="AVG111" s="24"/>
      <c r="AVH111" s="24"/>
      <c r="AVI111" s="24"/>
      <c r="AVJ111" s="24"/>
      <c r="AVK111" s="24"/>
      <c r="AVL111" s="24"/>
      <c r="AVM111" s="24"/>
      <c r="AVN111" s="24"/>
      <c r="AVO111" s="24"/>
      <c r="AVP111" s="24"/>
      <c r="AVQ111" s="24"/>
      <c r="AVR111" s="24"/>
      <c r="AVS111" s="24"/>
      <c r="AVT111" s="24"/>
      <c r="AVU111" s="24"/>
      <c r="AVV111" s="24"/>
      <c r="AVW111" s="24"/>
      <c r="AVX111" s="24"/>
      <c r="AVY111" s="24"/>
      <c r="AVZ111" s="24"/>
      <c r="AWA111" s="24"/>
      <c r="AWB111" s="24"/>
      <c r="AWC111" s="24"/>
      <c r="AWD111" s="24"/>
      <c r="AWE111" s="24"/>
      <c r="AWF111" s="24"/>
      <c r="AWG111" s="24"/>
      <c r="AWH111" s="24"/>
      <c r="AWI111" s="24"/>
      <c r="AWJ111" s="24"/>
      <c r="AWK111" s="24"/>
      <c r="AWL111" s="24"/>
      <c r="AWM111" s="24"/>
      <c r="AWN111" s="24"/>
      <c r="AWO111" s="24"/>
      <c r="AWP111" s="24"/>
      <c r="AWQ111" s="24"/>
      <c r="AWR111" s="24"/>
      <c r="AWS111" s="24"/>
      <c r="AWT111" s="24"/>
      <c r="AWU111" s="24"/>
      <c r="AWV111" s="24"/>
      <c r="AWW111" s="24"/>
      <c r="AWX111" s="24"/>
      <c r="AWY111" s="24"/>
      <c r="AWZ111" s="24"/>
      <c r="AXA111" s="24"/>
      <c r="AXB111" s="24"/>
      <c r="AXC111" s="24"/>
      <c r="AXD111" s="24"/>
      <c r="AXE111" s="24"/>
      <c r="AXF111" s="24"/>
      <c r="AXG111" s="24"/>
      <c r="AXH111" s="24"/>
      <c r="AXI111" s="24"/>
      <c r="AXJ111" s="24"/>
      <c r="AXK111" s="24"/>
      <c r="AXL111" s="24"/>
      <c r="AXM111" s="24"/>
      <c r="AXN111" s="24"/>
      <c r="AXO111" s="24"/>
      <c r="AXP111" s="24"/>
      <c r="AXQ111" s="24"/>
      <c r="AXR111" s="24"/>
      <c r="AXS111" s="24"/>
      <c r="AXT111" s="24"/>
      <c r="AXU111" s="24"/>
      <c r="AXV111" s="24"/>
      <c r="AXW111" s="24"/>
      <c r="AXX111" s="24"/>
      <c r="AXY111" s="24"/>
      <c r="AXZ111" s="24"/>
      <c r="AYA111" s="24"/>
      <c r="AYB111" s="24"/>
      <c r="AYC111" s="24"/>
      <c r="AYD111" s="24"/>
      <c r="AYE111" s="24"/>
      <c r="AYF111" s="24"/>
      <c r="AYG111" s="24"/>
      <c r="AYH111" s="24"/>
      <c r="AYI111" s="24"/>
      <c r="AYJ111" s="24"/>
      <c r="AYK111" s="24"/>
      <c r="AYL111" s="24"/>
      <c r="AYM111" s="24"/>
      <c r="AYN111" s="24"/>
      <c r="AYO111" s="24"/>
      <c r="AYP111" s="24"/>
      <c r="AYQ111" s="24"/>
      <c r="AYR111" s="24"/>
      <c r="AYS111" s="24"/>
      <c r="AYT111" s="24"/>
      <c r="AYU111" s="24"/>
      <c r="AYV111" s="24"/>
      <c r="AYW111" s="24"/>
      <c r="AYX111" s="24"/>
      <c r="AYY111" s="24"/>
      <c r="AYZ111" s="24"/>
      <c r="AZA111" s="24"/>
      <c r="AZB111" s="24"/>
      <c r="AZC111" s="24"/>
      <c r="AZD111" s="24"/>
      <c r="AZE111" s="24"/>
      <c r="AZF111" s="24"/>
      <c r="AZG111" s="24"/>
      <c r="AZH111" s="24"/>
      <c r="AZI111" s="24"/>
      <c r="AZJ111" s="24"/>
      <c r="AZK111" s="24"/>
      <c r="AZL111" s="24"/>
      <c r="AZM111" s="24"/>
      <c r="AZN111" s="24"/>
      <c r="AZO111" s="24"/>
      <c r="AZP111" s="24"/>
      <c r="AZQ111" s="24"/>
      <c r="AZR111" s="24"/>
      <c r="AZS111" s="24"/>
      <c r="AZT111" s="24"/>
      <c r="AZU111" s="24"/>
      <c r="AZV111" s="24"/>
      <c r="AZW111" s="24"/>
      <c r="AZX111" s="24"/>
      <c r="AZY111" s="24"/>
      <c r="AZZ111" s="24"/>
      <c r="BAA111" s="24"/>
      <c r="BAB111" s="24"/>
      <c r="BAC111" s="24"/>
      <c r="BAD111" s="24"/>
      <c r="BAE111" s="24"/>
      <c r="BAF111" s="24"/>
      <c r="BAG111" s="24"/>
      <c r="BAH111" s="24"/>
      <c r="BAI111" s="24"/>
      <c r="BAJ111" s="24"/>
      <c r="BAK111" s="24"/>
      <c r="BAL111" s="24"/>
      <c r="BAM111" s="24"/>
      <c r="BAN111" s="24"/>
      <c r="BAO111" s="24"/>
      <c r="BAP111" s="24"/>
      <c r="BAQ111" s="24"/>
      <c r="BAR111" s="24"/>
      <c r="BAS111" s="24"/>
      <c r="BAT111" s="24"/>
      <c r="BAU111" s="24"/>
      <c r="BAV111" s="24"/>
      <c r="BAW111" s="24"/>
      <c r="BAX111" s="24"/>
      <c r="BAY111" s="24"/>
      <c r="BAZ111" s="24"/>
      <c r="BBA111" s="24"/>
      <c r="BBB111" s="24"/>
      <c r="BBC111" s="24"/>
      <c r="BBD111" s="24"/>
      <c r="BBE111" s="24"/>
      <c r="BBF111" s="24"/>
      <c r="BBG111" s="24"/>
      <c r="BBH111" s="24"/>
      <c r="BBI111" s="24"/>
      <c r="BBJ111" s="24"/>
      <c r="BBK111" s="24"/>
      <c r="BBL111" s="24"/>
      <c r="BBM111" s="24"/>
      <c r="BBN111" s="24"/>
      <c r="BBO111" s="24"/>
      <c r="BBP111" s="24"/>
      <c r="BBQ111" s="24"/>
      <c r="BBR111" s="24"/>
      <c r="BBS111" s="24"/>
      <c r="BBT111" s="24"/>
      <c r="BBU111" s="24"/>
      <c r="BBV111" s="24"/>
      <c r="BBW111" s="24"/>
      <c r="BBX111" s="24"/>
      <c r="BBY111" s="24"/>
      <c r="BBZ111" s="24"/>
      <c r="BCA111" s="24"/>
      <c r="BCB111" s="24"/>
      <c r="BCC111" s="24"/>
      <c r="BCD111" s="24"/>
      <c r="BCE111" s="24"/>
      <c r="BCF111" s="24"/>
      <c r="BCG111" s="24"/>
      <c r="BCH111" s="24"/>
      <c r="BCI111" s="24"/>
      <c r="BCJ111" s="24"/>
      <c r="BCK111" s="24"/>
      <c r="BCL111" s="24"/>
      <c r="BCM111" s="24"/>
      <c r="BCN111" s="24"/>
      <c r="BCO111" s="24"/>
      <c r="BCP111" s="24"/>
      <c r="BCQ111" s="24"/>
      <c r="BCR111" s="24"/>
      <c r="BCS111" s="24"/>
      <c r="BCT111" s="24"/>
      <c r="BCU111" s="24"/>
      <c r="BCV111" s="24"/>
      <c r="BCW111" s="24"/>
      <c r="BCX111" s="24"/>
      <c r="BCY111" s="24"/>
      <c r="BCZ111" s="24"/>
      <c r="BDA111" s="24"/>
      <c r="BDB111" s="24"/>
      <c r="BDC111" s="24"/>
      <c r="BDD111" s="24"/>
      <c r="BDE111" s="24"/>
      <c r="BDF111" s="24"/>
      <c r="BDG111" s="24"/>
      <c r="BDH111" s="24"/>
      <c r="BDI111" s="24"/>
      <c r="BDJ111" s="24"/>
      <c r="BDK111" s="24"/>
      <c r="BDL111" s="24"/>
      <c r="BDM111" s="24"/>
      <c r="BDN111" s="24"/>
      <c r="BDO111" s="24"/>
      <c r="BDP111" s="24"/>
      <c r="BDQ111" s="24"/>
      <c r="BDR111" s="24"/>
      <c r="BDS111" s="24"/>
      <c r="BDT111" s="24"/>
      <c r="BDU111" s="24"/>
      <c r="BDV111" s="24"/>
      <c r="BDW111" s="24"/>
      <c r="BDX111" s="24"/>
      <c r="BDY111" s="24"/>
      <c r="BDZ111" s="24"/>
      <c r="BEA111" s="24"/>
      <c r="BEB111" s="24"/>
      <c r="BEC111" s="24"/>
      <c r="BED111" s="24"/>
      <c r="BEE111" s="24"/>
      <c r="BEF111" s="24"/>
      <c r="BEG111" s="24"/>
      <c r="BEH111" s="24"/>
      <c r="BEI111" s="24"/>
      <c r="BEJ111" s="24"/>
      <c r="BEK111" s="24"/>
      <c r="BEL111" s="24"/>
      <c r="BEM111" s="24"/>
      <c r="BEN111" s="24"/>
      <c r="BEO111" s="24"/>
      <c r="BEP111" s="24"/>
      <c r="BEQ111" s="24"/>
      <c r="BER111" s="24"/>
      <c r="BES111" s="24"/>
      <c r="BET111" s="24"/>
      <c r="BEU111" s="24"/>
      <c r="BEV111" s="24"/>
      <c r="BEW111" s="24"/>
      <c r="BEX111" s="24"/>
      <c r="BEY111" s="24"/>
      <c r="BEZ111" s="24"/>
      <c r="BFA111" s="24"/>
      <c r="BFB111" s="24"/>
      <c r="BFC111" s="24"/>
      <c r="BFD111" s="24"/>
      <c r="BFE111" s="24"/>
      <c r="BFF111" s="24"/>
      <c r="BFG111" s="24"/>
      <c r="BFH111" s="24"/>
      <c r="BFI111" s="24"/>
      <c r="BFJ111" s="24"/>
      <c r="BFK111" s="24"/>
      <c r="BFL111" s="24"/>
      <c r="BFM111" s="24"/>
      <c r="BFN111" s="24"/>
      <c r="BFO111" s="24"/>
      <c r="BFP111" s="24"/>
      <c r="BFQ111" s="24"/>
      <c r="BFR111" s="24"/>
      <c r="BFS111" s="24"/>
      <c r="BFT111" s="24"/>
      <c r="BFU111" s="24"/>
      <c r="BFV111" s="24"/>
      <c r="BFW111" s="24"/>
      <c r="BFX111" s="24"/>
      <c r="BFY111" s="24"/>
      <c r="BFZ111" s="24"/>
      <c r="BGA111" s="24"/>
      <c r="BGB111" s="24"/>
      <c r="BGC111" s="24"/>
      <c r="BGD111" s="24"/>
      <c r="BGE111" s="24"/>
      <c r="BGF111" s="24"/>
      <c r="BGG111" s="24"/>
      <c r="BGH111" s="24"/>
      <c r="BGI111" s="24"/>
      <c r="BGJ111" s="24"/>
      <c r="BGK111" s="24"/>
      <c r="BGL111" s="24"/>
      <c r="BGM111" s="24"/>
      <c r="BGN111" s="24"/>
      <c r="BGO111" s="24"/>
      <c r="BGP111" s="24"/>
      <c r="BGQ111" s="24"/>
      <c r="BGR111" s="24"/>
      <c r="BGS111" s="24"/>
      <c r="BGT111" s="24"/>
      <c r="BGU111" s="24"/>
      <c r="BGV111" s="24"/>
      <c r="BGW111" s="24"/>
      <c r="BGX111" s="24"/>
      <c r="BGY111" s="24"/>
      <c r="BGZ111" s="24"/>
      <c r="BHA111" s="24"/>
      <c r="BHB111" s="24"/>
      <c r="BHC111" s="24"/>
      <c r="BHD111" s="24"/>
      <c r="BHE111" s="24"/>
      <c r="BHF111" s="24"/>
      <c r="BHG111" s="24"/>
      <c r="BHH111" s="24"/>
      <c r="BHI111" s="24"/>
      <c r="BHJ111" s="24"/>
      <c r="BHK111" s="24"/>
      <c r="BHL111" s="24"/>
      <c r="BHM111" s="24"/>
      <c r="BHN111" s="24"/>
      <c r="BHO111" s="24"/>
      <c r="BHP111" s="24"/>
      <c r="BHQ111" s="24"/>
      <c r="BHR111" s="24"/>
      <c r="BHS111" s="24"/>
      <c r="BHT111" s="24"/>
      <c r="BHU111" s="24"/>
      <c r="BHV111" s="24"/>
      <c r="BHW111" s="24"/>
      <c r="BHX111" s="24"/>
      <c r="BHY111" s="24"/>
      <c r="BHZ111" s="24"/>
      <c r="BIA111" s="24"/>
      <c r="BIB111" s="24"/>
      <c r="BIC111" s="24"/>
      <c r="BID111" s="24"/>
      <c r="BIE111" s="24"/>
      <c r="BIF111" s="24"/>
      <c r="BIG111" s="24"/>
      <c r="BIH111" s="24"/>
      <c r="BII111" s="24"/>
      <c r="BIJ111" s="24"/>
      <c r="BIK111" s="24"/>
      <c r="BIL111" s="24"/>
      <c r="BIM111" s="24"/>
      <c r="BIN111" s="24"/>
      <c r="BIO111" s="24"/>
      <c r="BIP111" s="24"/>
      <c r="BIQ111" s="24"/>
      <c r="BIR111" s="24"/>
      <c r="BIS111" s="24"/>
      <c r="BIT111" s="24"/>
      <c r="BIU111" s="24"/>
      <c r="BIV111" s="24"/>
      <c r="BIW111" s="24"/>
      <c r="BIX111" s="24"/>
      <c r="BIY111" s="24"/>
      <c r="BIZ111" s="24"/>
      <c r="BJA111" s="24"/>
      <c r="BJB111" s="24"/>
      <c r="BJC111" s="24"/>
      <c r="BJD111" s="24"/>
      <c r="BJE111" s="24"/>
      <c r="BJF111" s="24"/>
      <c r="BJG111" s="24"/>
      <c r="BJH111" s="24"/>
      <c r="BJI111" s="24"/>
      <c r="BJJ111" s="24"/>
      <c r="BJK111" s="24"/>
      <c r="BJL111" s="24"/>
    </row>
    <row r="112" spans="1:1624" ht="20.100000000000001" customHeight="1" x14ac:dyDescent="0.25">
      <c r="A112" s="70" t="s">
        <v>1953</v>
      </c>
      <c r="B112" s="18">
        <v>42528</v>
      </c>
      <c r="C112" s="19" t="s">
        <v>483</v>
      </c>
      <c r="D112" s="12" t="s">
        <v>294</v>
      </c>
      <c r="E112" s="13" t="s">
        <v>5</v>
      </c>
      <c r="F112" s="13">
        <v>4</v>
      </c>
      <c r="G112" s="13">
        <f>VLOOKUP(A112,Entradas!A318:KQ1126,303)</f>
        <v>0</v>
      </c>
      <c r="H112" s="13">
        <v>0</v>
      </c>
      <c r="I112" s="21">
        <f>(F112+G112)-H112</f>
        <v>4</v>
      </c>
      <c r="J112" s="13" t="s">
        <v>559</v>
      </c>
      <c r="K112" s="13" t="s">
        <v>506</v>
      </c>
      <c r="L112" s="84">
        <v>1416</v>
      </c>
      <c r="M112" s="15">
        <f>Tabla1[[#This Row],[COSTO UNITARIO]]*Tabla1[[#This Row],[EXITENCIA ]]</f>
        <v>5664</v>
      </c>
      <c r="N112" s="79"/>
      <c r="O112" s="71">
        <f>Tabla1[[#This Row],[COSTO UNITARIO]]*Tabla1[[#This Row],[EXITENCIA ]]</f>
        <v>5664</v>
      </c>
      <c r="P112" s="5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  <c r="CR112" s="24"/>
      <c r="CS112" s="24"/>
      <c r="CT112" s="24"/>
      <c r="CU112" s="24"/>
      <c r="CV112" s="24"/>
      <c r="CW112" s="24"/>
      <c r="CX112" s="24"/>
      <c r="CY112" s="24"/>
      <c r="CZ112" s="24"/>
      <c r="DA112" s="24"/>
      <c r="DB112" s="24"/>
      <c r="DC112" s="24"/>
      <c r="DD112" s="24"/>
      <c r="DE112" s="24"/>
      <c r="DF112" s="24"/>
      <c r="DG112" s="24"/>
      <c r="DH112" s="24"/>
      <c r="DI112" s="24"/>
      <c r="DJ112" s="24"/>
      <c r="DK112" s="24"/>
      <c r="DL112" s="24"/>
      <c r="DM112" s="24"/>
      <c r="DN112" s="24"/>
      <c r="DO112" s="24"/>
      <c r="DP112" s="24"/>
      <c r="DQ112" s="24"/>
      <c r="DR112" s="24"/>
      <c r="DS112" s="24"/>
      <c r="DT112" s="24"/>
      <c r="DU112" s="24"/>
      <c r="DV112" s="24"/>
      <c r="DW112" s="24"/>
      <c r="DX112" s="24"/>
      <c r="DY112" s="24"/>
      <c r="DZ112" s="24"/>
      <c r="EA112" s="24"/>
      <c r="EB112" s="24"/>
      <c r="EC112" s="24"/>
      <c r="ED112" s="24"/>
      <c r="EE112" s="24"/>
      <c r="EF112" s="24"/>
      <c r="EG112" s="24"/>
      <c r="EH112" s="24"/>
      <c r="EI112" s="24"/>
      <c r="EJ112" s="24"/>
      <c r="EK112" s="24"/>
      <c r="EL112" s="24"/>
      <c r="EM112" s="24"/>
      <c r="EN112" s="24"/>
      <c r="EO112" s="24"/>
      <c r="EP112" s="24"/>
      <c r="EQ112" s="24"/>
      <c r="ER112" s="24"/>
      <c r="ES112" s="24"/>
      <c r="ET112" s="24"/>
      <c r="EU112" s="24"/>
      <c r="EV112" s="24"/>
      <c r="EW112" s="24"/>
      <c r="EX112" s="24"/>
      <c r="EY112" s="24"/>
      <c r="EZ112" s="24"/>
      <c r="FA112" s="24"/>
      <c r="FB112" s="24"/>
      <c r="FC112" s="24"/>
      <c r="FD112" s="24"/>
      <c r="FE112" s="24"/>
      <c r="FF112" s="24"/>
      <c r="FG112" s="24"/>
      <c r="FH112" s="24"/>
      <c r="FI112" s="24"/>
      <c r="FJ112" s="24"/>
      <c r="FK112" s="24"/>
      <c r="FL112" s="24"/>
      <c r="FM112" s="24"/>
      <c r="FN112" s="24"/>
      <c r="FO112" s="24"/>
      <c r="FP112" s="24"/>
      <c r="FQ112" s="24"/>
      <c r="FR112" s="24"/>
      <c r="FS112" s="24"/>
      <c r="FT112" s="24"/>
      <c r="FU112" s="24"/>
      <c r="FV112" s="24"/>
      <c r="FW112" s="24"/>
      <c r="FX112" s="24"/>
      <c r="FY112" s="24"/>
      <c r="FZ112" s="24"/>
      <c r="GA112" s="24"/>
      <c r="GB112" s="24"/>
      <c r="GC112" s="24"/>
      <c r="GD112" s="24"/>
      <c r="GE112" s="24"/>
      <c r="GF112" s="24"/>
      <c r="GG112" s="24"/>
      <c r="GH112" s="24"/>
      <c r="GI112" s="24"/>
      <c r="GJ112" s="24"/>
      <c r="GK112" s="24"/>
      <c r="GL112" s="24"/>
      <c r="GM112" s="24"/>
      <c r="GN112" s="24"/>
      <c r="GO112" s="24"/>
      <c r="GP112" s="24"/>
      <c r="GQ112" s="24"/>
      <c r="GR112" s="24"/>
      <c r="GS112" s="24"/>
      <c r="GT112" s="24"/>
      <c r="GU112" s="24"/>
      <c r="GV112" s="24"/>
      <c r="GW112" s="24"/>
      <c r="GX112" s="24"/>
      <c r="GY112" s="24"/>
      <c r="GZ112" s="24"/>
      <c r="HA112" s="24"/>
      <c r="HB112" s="24"/>
      <c r="HC112" s="24"/>
      <c r="HD112" s="24"/>
      <c r="HE112" s="24"/>
      <c r="HF112" s="24"/>
      <c r="HG112" s="24"/>
      <c r="HH112" s="24"/>
      <c r="HI112" s="24"/>
      <c r="HJ112" s="24"/>
      <c r="HK112" s="24"/>
      <c r="HL112" s="24"/>
      <c r="HM112" s="24"/>
      <c r="HN112" s="24"/>
      <c r="HO112" s="24"/>
      <c r="HP112" s="24"/>
      <c r="HQ112" s="24"/>
      <c r="HR112" s="24"/>
      <c r="HS112" s="24"/>
      <c r="HT112" s="24"/>
      <c r="HU112" s="24"/>
      <c r="HV112" s="24"/>
      <c r="HW112" s="24"/>
      <c r="HX112" s="24"/>
      <c r="HY112" s="24"/>
      <c r="HZ112" s="24"/>
      <c r="IA112" s="24"/>
      <c r="IB112" s="24"/>
      <c r="IC112" s="24"/>
      <c r="ID112" s="24"/>
      <c r="IE112" s="24"/>
      <c r="IF112" s="24"/>
      <c r="IG112" s="24"/>
      <c r="IH112" s="24"/>
      <c r="II112" s="24"/>
      <c r="IJ112" s="24"/>
      <c r="IK112" s="24"/>
      <c r="IL112" s="24"/>
      <c r="IM112" s="24"/>
      <c r="IN112" s="24"/>
      <c r="IO112" s="24"/>
      <c r="IP112" s="24"/>
      <c r="IQ112" s="24"/>
      <c r="IR112" s="24"/>
      <c r="IS112" s="24"/>
      <c r="IT112" s="24"/>
      <c r="IU112" s="24"/>
      <c r="IV112" s="24"/>
      <c r="IW112" s="24"/>
      <c r="IX112" s="24"/>
      <c r="IY112" s="24"/>
      <c r="IZ112" s="24"/>
      <c r="JA112" s="24"/>
      <c r="JB112" s="24"/>
      <c r="JC112" s="24"/>
      <c r="JD112" s="24"/>
      <c r="JE112" s="24"/>
      <c r="JF112" s="24"/>
      <c r="JG112" s="24"/>
      <c r="JH112" s="24"/>
      <c r="JI112" s="24"/>
      <c r="JJ112" s="24"/>
      <c r="JK112" s="24"/>
      <c r="JL112" s="24"/>
      <c r="JM112" s="24"/>
      <c r="JN112" s="24"/>
      <c r="JO112" s="24"/>
      <c r="JP112" s="24"/>
      <c r="JQ112" s="24"/>
      <c r="JR112" s="24"/>
      <c r="JS112" s="24"/>
      <c r="JT112" s="24"/>
      <c r="JU112" s="24"/>
      <c r="JV112" s="24"/>
      <c r="JW112" s="24"/>
      <c r="JX112" s="24"/>
      <c r="JY112" s="24"/>
      <c r="JZ112" s="24"/>
      <c r="KA112" s="24"/>
      <c r="KB112" s="24"/>
      <c r="KC112" s="24"/>
      <c r="KD112" s="24"/>
      <c r="KE112" s="24"/>
      <c r="KF112" s="24"/>
      <c r="KG112" s="24"/>
      <c r="KH112" s="24"/>
      <c r="KI112" s="24"/>
      <c r="KJ112" s="24"/>
      <c r="KK112" s="24"/>
      <c r="KL112" s="24"/>
      <c r="KM112" s="24"/>
      <c r="KN112" s="24"/>
      <c r="KO112" s="24"/>
      <c r="KP112" s="24"/>
      <c r="KQ112" s="24"/>
      <c r="KR112" s="24"/>
      <c r="KS112" s="24"/>
      <c r="KT112" s="24"/>
      <c r="KU112" s="24"/>
      <c r="KV112" s="24"/>
      <c r="KW112" s="24"/>
      <c r="KX112" s="24"/>
      <c r="KY112" s="24"/>
      <c r="KZ112" s="24"/>
      <c r="LA112" s="24"/>
      <c r="LB112" s="24"/>
      <c r="LC112" s="24"/>
      <c r="LD112" s="24"/>
      <c r="LE112" s="24"/>
      <c r="LF112" s="24"/>
      <c r="LG112" s="24"/>
      <c r="LH112" s="24"/>
      <c r="LI112" s="24"/>
      <c r="LJ112" s="24"/>
      <c r="LK112" s="24"/>
      <c r="LL112" s="24"/>
      <c r="LM112" s="24"/>
      <c r="LN112" s="24"/>
      <c r="LO112" s="24"/>
      <c r="LP112" s="24"/>
      <c r="LQ112" s="24"/>
      <c r="LR112" s="24"/>
      <c r="LS112" s="24"/>
      <c r="LT112" s="24"/>
      <c r="LU112" s="24"/>
      <c r="LV112" s="24"/>
      <c r="LW112" s="24"/>
      <c r="LX112" s="24"/>
      <c r="LY112" s="24"/>
      <c r="LZ112" s="24"/>
      <c r="MA112" s="24"/>
      <c r="MB112" s="24"/>
      <c r="MC112" s="24"/>
      <c r="MD112" s="24"/>
      <c r="ME112" s="24"/>
      <c r="MF112" s="24"/>
      <c r="MG112" s="24"/>
      <c r="MH112" s="24"/>
      <c r="MI112" s="24"/>
      <c r="MJ112" s="24"/>
      <c r="MK112" s="24"/>
      <c r="ML112" s="24"/>
      <c r="MM112" s="24"/>
      <c r="MN112" s="24"/>
      <c r="MO112" s="24"/>
      <c r="MP112" s="24"/>
      <c r="MQ112" s="24"/>
      <c r="MR112" s="24"/>
      <c r="MS112" s="24"/>
      <c r="MT112" s="24"/>
      <c r="MU112" s="24"/>
      <c r="MV112" s="24"/>
      <c r="MW112" s="24"/>
      <c r="MX112" s="24"/>
      <c r="MY112" s="24"/>
      <c r="MZ112" s="24"/>
      <c r="NA112" s="24"/>
      <c r="NB112" s="24"/>
      <c r="NC112" s="24"/>
      <c r="ND112" s="24"/>
      <c r="NE112" s="24"/>
      <c r="NF112" s="24"/>
      <c r="NG112" s="24"/>
      <c r="NH112" s="24"/>
      <c r="NI112" s="24"/>
      <c r="NJ112" s="24"/>
      <c r="NK112" s="24"/>
      <c r="NL112" s="24"/>
      <c r="NM112" s="24"/>
      <c r="NN112" s="24"/>
      <c r="NO112" s="24"/>
      <c r="NP112" s="24"/>
      <c r="NQ112" s="24"/>
      <c r="NR112" s="24"/>
      <c r="NS112" s="24"/>
      <c r="NT112" s="24"/>
      <c r="NU112" s="24"/>
      <c r="NV112" s="24"/>
      <c r="NW112" s="24"/>
      <c r="NX112" s="24"/>
      <c r="NY112" s="24"/>
      <c r="NZ112" s="24"/>
      <c r="OA112" s="24"/>
      <c r="OB112" s="24"/>
      <c r="OC112" s="24"/>
      <c r="OD112" s="24"/>
      <c r="OE112" s="24"/>
      <c r="OF112" s="24"/>
      <c r="OG112" s="24"/>
      <c r="OH112" s="24"/>
      <c r="OI112" s="24"/>
      <c r="OJ112" s="24"/>
      <c r="OK112" s="24"/>
      <c r="OL112" s="24"/>
      <c r="OM112" s="24"/>
      <c r="ON112" s="24"/>
      <c r="OO112" s="24"/>
      <c r="OP112" s="24"/>
      <c r="OQ112" s="24"/>
      <c r="OR112" s="24"/>
      <c r="OS112" s="24"/>
      <c r="OT112" s="24"/>
      <c r="OU112" s="24"/>
      <c r="OV112" s="24"/>
      <c r="OW112" s="24"/>
      <c r="OX112" s="24"/>
      <c r="OY112" s="24"/>
      <c r="OZ112" s="24"/>
      <c r="PA112" s="24"/>
      <c r="PB112" s="24"/>
      <c r="PC112" s="24"/>
      <c r="PD112" s="24"/>
      <c r="PE112" s="24"/>
      <c r="PF112" s="24"/>
      <c r="PG112" s="24"/>
      <c r="PH112" s="24"/>
      <c r="PI112" s="24"/>
      <c r="PJ112" s="24"/>
      <c r="PK112" s="24"/>
      <c r="PL112" s="24"/>
      <c r="PM112" s="24"/>
      <c r="PN112" s="24"/>
      <c r="PO112" s="24"/>
      <c r="PP112" s="24"/>
      <c r="PQ112" s="24"/>
      <c r="PR112" s="24"/>
      <c r="PS112" s="24"/>
      <c r="PT112" s="24"/>
      <c r="PU112" s="24"/>
      <c r="PV112" s="24"/>
      <c r="PW112" s="24"/>
      <c r="PX112" s="24"/>
      <c r="PY112" s="24"/>
      <c r="PZ112" s="24"/>
      <c r="QA112" s="24"/>
      <c r="QB112" s="24"/>
      <c r="QC112" s="24"/>
      <c r="QD112" s="24"/>
      <c r="QE112" s="24"/>
      <c r="QF112" s="24"/>
      <c r="QG112" s="24"/>
      <c r="QH112" s="24"/>
      <c r="QI112" s="24"/>
      <c r="QJ112" s="24"/>
      <c r="QK112" s="24"/>
      <c r="QL112" s="24"/>
      <c r="QM112" s="24"/>
      <c r="QN112" s="24"/>
      <c r="QO112" s="24"/>
      <c r="QP112" s="24"/>
      <c r="QQ112" s="24"/>
      <c r="QR112" s="24"/>
      <c r="QS112" s="24"/>
      <c r="QT112" s="24"/>
      <c r="QU112" s="24"/>
      <c r="QV112" s="24"/>
      <c r="QW112" s="24"/>
      <c r="QX112" s="24"/>
      <c r="QY112" s="24"/>
      <c r="QZ112" s="24"/>
      <c r="RA112" s="24"/>
      <c r="RB112" s="24"/>
      <c r="RC112" s="24"/>
      <c r="RD112" s="24"/>
      <c r="RE112" s="24"/>
      <c r="RF112" s="24"/>
      <c r="RG112" s="24"/>
      <c r="RH112" s="24"/>
      <c r="RI112" s="24"/>
      <c r="RJ112" s="24"/>
      <c r="RK112" s="24"/>
      <c r="RL112" s="24"/>
      <c r="RM112" s="24"/>
      <c r="RN112" s="24"/>
      <c r="RO112" s="24"/>
      <c r="RP112" s="24"/>
      <c r="RQ112" s="24"/>
      <c r="RR112" s="24"/>
      <c r="RS112" s="24"/>
      <c r="RT112" s="24"/>
      <c r="RU112" s="24"/>
      <c r="RV112" s="24"/>
      <c r="RW112" s="24"/>
      <c r="RX112" s="24"/>
      <c r="RY112" s="24"/>
      <c r="RZ112" s="24"/>
      <c r="SA112" s="24"/>
      <c r="SB112" s="24"/>
      <c r="SC112" s="24"/>
      <c r="SD112" s="24"/>
      <c r="SE112" s="24"/>
      <c r="SF112" s="24"/>
      <c r="SG112" s="24"/>
      <c r="SH112" s="24"/>
      <c r="SI112" s="24"/>
      <c r="SJ112" s="24"/>
      <c r="SK112" s="24"/>
      <c r="SL112" s="24"/>
      <c r="SM112" s="24"/>
      <c r="SN112" s="24"/>
      <c r="SO112" s="24"/>
      <c r="SP112" s="24"/>
      <c r="SQ112" s="24"/>
      <c r="SR112" s="24"/>
      <c r="SS112" s="24"/>
      <c r="ST112" s="24"/>
      <c r="SU112" s="24"/>
      <c r="SV112" s="24"/>
      <c r="SW112" s="24"/>
      <c r="SX112" s="24"/>
      <c r="SY112" s="24"/>
      <c r="SZ112" s="24"/>
      <c r="TA112" s="24"/>
      <c r="TB112" s="24"/>
      <c r="TC112" s="24"/>
      <c r="TD112" s="24"/>
      <c r="TE112" s="24"/>
      <c r="TF112" s="24"/>
      <c r="TG112" s="24"/>
      <c r="TH112" s="24"/>
      <c r="TI112" s="24"/>
      <c r="TJ112" s="24"/>
      <c r="TK112" s="24"/>
      <c r="TL112" s="24"/>
      <c r="TM112" s="24"/>
      <c r="TN112" s="24"/>
      <c r="TO112" s="24"/>
      <c r="TP112" s="24"/>
      <c r="TQ112" s="24"/>
      <c r="TR112" s="24"/>
      <c r="TS112" s="24"/>
      <c r="TT112" s="24"/>
      <c r="TU112" s="24"/>
      <c r="TV112" s="24"/>
      <c r="TW112" s="24"/>
      <c r="TX112" s="24"/>
      <c r="TY112" s="24"/>
      <c r="TZ112" s="24"/>
      <c r="UA112" s="24"/>
      <c r="UB112" s="24"/>
      <c r="UC112" s="24"/>
      <c r="UD112" s="24"/>
      <c r="UE112" s="24"/>
      <c r="UF112" s="24"/>
      <c r="UG112" s="24"/>
      <c r="UH112" s="24"/>
      <c r="UI112" s="24"/>
      <c r="UJ112" s="24"/>
      <c r="UK112" s="24"/>
      <c r="UL112" s="24"/>
      <c r="UM112" s="24"/>
      <c r="UN112" s="24"/>
      <c r="UO112" s="24"/>
      <c r="UP112" s="24"/>
      <c r="UQ112" s="24"/>
      <c r="UR112" s="24"/>
      <c r="US112" s="24"/>
      <c r="UT112" s="24"/>
      <c r="UU112" s="24"/>
      <c r="UV112" s="24"/>
      <c r="UW112" s="24"/>
      <c r="UX112" s="24"/>
      <c r="UY112" s="24"/>
      <c r="UZ112" s="24"/>
      <c r="VA112" s="24"/>
      <c r="VB112" s="24"/>
      <c r="VC112" s="24"/>
      <c r="VD112" s="24"/>
      <c r="VE112" s="24"/>
      <c r="VF112" s="24"/>
      <c r="VG112" s="24"/>
      <c r="VH112" s="24"/>
      <c r="VI112" s="24"/>
      <c r="VJ112" s="24"/>
      <c r="VK112" s="24"/>
      <c r="VL112" s="24"/>
      <c r="VM112" s="24"/>
      <c r="VN112" s="24"/>
      <c r="VO112" s="24"/>
      <c r="VP112" s="24"/>
      <c r="VQ112" s="24"/>
      <c r="VR112" s="24"/>
      <c r="VS112" s="24"/>
      <c r="VT112" s="24"/>
      <c r="VU112" s="24"/>
      <c r="VV112" s="24"/>
      <c r="VW112" s="24"/>
      <c r="VX112" s="24"/>
      <c r="VY112" s="24"/>
      <c r="VZ112" s="24"/>
      <c r="WA112" s="24"/>
      <c r="WB112" s="24"/>
      <c r="WC112" s="24"/>
      <c r="WD112" s="24"/>
      <c r="WE112" s="24"/>
      <c r="WF112" s="24"/>
      <c r="WG112" s="24"/>
      <c r="WH112" s="24"/>
      <c r="WI112" s="24"/>
      <c r="WJ112" s="24"/>
      <c r="WK112" s="24"/>
      <c r="WL112" s="24"/>
      <c r="WM112" s="24"/>
      <c r="WN112" s="24"/>
      <c r="WO112" s="24"/>
      <c r="WP112" s="24"/>
      <c r="WQ112" s="24"/>
      <c r="WR112" s="24"/>
      <c r="WS112" s="24"/>
      <c r="WT112" s="24"/>
      <c r="WU112" s="24"/>
      <c r="WV112" s="24"/>
      <c r="WW112" s="24"/>
      <c r="WX112" s="24"/>
      <c r="WY112" s="24"/>
      <c r="WZ112" s="24"/>
      <c r="XA112" s="24"/>
      <c r="XB112" s="24"/>
      <c r="XC112" s="24"/>
      <c r="XD112" s="24"/>
      <c r="XE112" s="24"/>
      <c r="XF112" s="24"/>
      <c r="XG112" s="24"/>
      <c r="XH112" s="24"/>
      <c r="XI112" s="24"/>
      <c r="XJ112" s="24"/>
      <c r="XK112" s="24"/>
      <c r="XL112" s="24"/>
      <c r="XM112" s="24"/>
      <c r="XN112" s="24"/>
      <c r="XO112" s="24"/>
      <c r="XP112" s="24"/>
      <c r="XQ112" s="24"/>
      <c r="XR112" s="24"/>
      <c r="XS112" s="24"/>
      <c r="XT112" s="24"/>
      <c r="XU112" s="24"/>
      <c r="XV112" s="24"/>
      <c r="XW112" s="24"/>
      <c r="XX112" s="24"/>
      <c r="XY112" s="24"/>
      <c r="XZ112" s="24"/>
      <c r="YA112" s="24"/>
      <c r="YB112" s="24"/>
      <c r="YC112" s="24"/>
      <c r="YD112" s="24"/>
      <c r="YE112" s="24"/>
      <c r="YF112" s="24"/>
      <c r="YG112" s="24"/>
      <c r="YH112" s="24"/>
      <c r="YI112" s="24"/>
      <c r="YJ112" s="24"/>
      <c r="YK112" s="24"/>
      <c r="YL112" s="24"/>
      <c r="YM112" s="24"/>
      <c r="YN112" s="24"/>
      <c r="YO112" s="24"/>
      <c r="YP112" s="24"/>
      <c r="YQ112" s="24"/>
      <c r="YR112" s="24"/>
      <c r="YS112" s="24"/>
      <c r="YT112" s="24"/>
      <c r="YU112" s="24"/>
      <c r="YV112" s="24"/>
      <c r="YW112" s="24"/>
      <c r="YX112" s="24"/>
      <c r="YY112" s="24"/>
      <c r="YZ112" s="24"/>
      <c r="ZA112" s="24"/>
      <c r="ZB112" s="24"/>
      <c r="ZC112" s="24"/>
      <c r="ZD112" s="24"/>
      <c r="ZE112" s="24"/>
      <c r="ZF112" s="24"/>
      <c r="ZG112" s="24"/>
      <c r="ZH112" s="24"/>
      <c r="ZI112" s="24"/>
      <c r="ZJ112" s="24"/>
      <c r="ZK112" s="24"/>
      <c r="ZL112" s="24"/>
      <c r="ZM112" s="24"/>
      <c r="ZN112" s="24"/>
      <c r="ZO112" s="24"/>
      <c r="ZP112" s="24"/>
      <c r="ZQ112" s="24"/>
      <c r="ZR112" s="24"/>
      <c r="ZS112" s="24"/>
      <c r="ZT112" s="24"/>
      <c r="ZU112" s="24"/>
      <c r="ZV112" s="24"/>
      <c r="ZW112" s="24"/>
      <c r="ZX112" s="24"/>
      <c r="ZY112" s="24"/>
      <c r="ZZ112" s="24"/>
      <c r="AAA112" s="24"/>
      <c r="AAB112" s="24"/>
      <c r="AAC112" s="24"/>
      <c r="AAD112" s="24"/>
      <c r="AAE112" s="24"/>
      <c r="AAF112" s="24"/>
      <c r="AAG112" s="24"/>
      <c r="AAH112" s="24"/>
      <c r="AAI112" s="24"/>
      <c r="AAJ112" s="24"/>
      <c r="AAK112" s="24"/>
      <c r="AAL112" s="24"/>
      <c r="AAM112" s="24"/>
      <c r="AAN112" s="24"/>
      <c r="AAO112" s="24"/>
      <c r="AAP112" s="24"/>
      <c r="AAQ112" s="24"/>
      <c r="AAR112" s="24"/>
      <c r="AAS112" s="24"/>
      <c r="AAT112" s="24"/>
      <c r="AAU112" s="24"/>
      <c r="AAV112" s="24"/>
      <c r="AAW112" s="24"/>
      <c r="AAX112" s="24"/>
      <c r="AAY112" s="24"/>
      <c r="AAZ112" s="24"/>
      <c r="ABA112" s="24"/>
      <c r="ABB112" s="24"/>
      <c r="ABC112" s="24"/>
      <c r="ABD112" s="24"/>
      <c r="ABE112" s="24"/>
      <c r="ABF112" s="24"/>
      <c r="ABG112" s="24"/>
      <c r="ABH112" s="24"/>
      <c r="ABI112" s="24"/>
      <c r="ABJ112" s="24"/>
      <c r="ABK112" s="24"/>
      <c r="ABL112" s="24"/>
      <c r="ABM112" s="24"/>
      <c r="ABN112" s="24"/>
      <c r="ABO112" s="24"/>
      <c r="ABP112" s="24"/>
      <c r="ABQ112" s="24"/>
      <c r="ABR112" s="24"/>
      <c r="ABS112" s="24"/>
      <c r="ABT112" s="24"/>
      <c r="ABU112" s="24"/>
      <c r="ABV112" s="24"/>
      <c r="ABW112" s="24"/>
      <c r="ABX112" s="24"/>
      <c r="ABY112" s="24"/>
      <c r="ABZ112" s="24"/>
      <c r="ACA112" s="24"/>
      <c r="ACB112" s="24"/>
      <c r="ACC112" s="24"/>
      <c r="ACD112" s="24"/>
      <c r="ACE112" s="24"/>
      <c r="ACF112" s="24"/>
      <c r="ACG112" s="24"/>
      <c r="ACH112" s="24"/>
      <c r="ACI112" s="24"/>
      <c r="ACJ112" s="24"/>
      <c r="ACK112" s="24"/>
      <c r="ACL112" s="24"/>
      <c r="ACM112" s="24"/>
      <c r="ACN112" s="24"/>
      <c r="ACO112" s="24"/>
      <c r="ACP112" s="24"/>
      <c r="ACQ112" s="24"/>
      <c r="ACR112" s="24"/>
      <c r="ACS112" s="24"/>
      <c r="ACT112" s="24"/>
      <c r="ACU112" s="24"/>
      <c r="ACV112" s="24"/>
      <c r="ACW112" s="24"/>
      <c r="ACX112" s="24"/>
      <c r="ACY112" s="24"/>
      <c r="ACZ112" s="24"/>
      <c r="ADA112" s="24"/>
      <c r="ADB112" s="24"/>
      <c r="ADC112" s="24"/>
      <c r="ADD112" s="24"/>
      <c r="ADE112" s="24"/>
      <c r="ADF112" s="24"/>
      <c r="ADG112" s="24"/>
      <c r="ADH112" s="24"/>
      <c r="ADI112" s="24"/>
      <c r="ADJ112" s="24"/>
      <c r="ADK112" s="24"/>
      <c r="ADL112" s="24"/>
      <c r="ADM112" s="24"/>
      <c r="ADN112" s="24"/>
      <c r="ADO112" s="24"/>
      <c r="ADP112" s="24"/>
      <c r="ADQ112" s="24"/>
      <c r="ADR112" s="24"/>
      <c r="ADS112" s="24"/>
      <c r="ADT112" s="24"/>
      <c r="ADU112" s="24"/>
      <c r="ADV112" s="24"/>
      <c r="ADW112" s="24"/>
      <c r="ADX112" s="24"/>
      <c r="ADY112" s="24"/>
      <c r="ADZ112" s="24"/>
      <c r="AEA112" s="24"/>
      <c r="AEB112" s="24"/>
      <c r="AEC112" s="24"/>
      <c r="AED112" s="24"/>
      <c r="AEE112" s="24"/>
      <c r="AEF112" s="24"/>
      <c r="AEG112" s="24"/>
      <c r="AEH112" s="24"/>
      <c r="AEI112" s="24"/>
      <c r="AEJ112" s="24"/>
      <c r="AEK112" s="24"/>
      <c r="AEL112" s="24"/>
      <c r="AEM112" s="24"/>
      <c r="AEN112" s="24"/>
      <c r="AEO112" s="24"/>
      <c r="AEP112" s="24"/>
      <c r="AEQ112" s="24"/>
      <c r="AER112" s="24"/>
      <c r="AES112" s="24"/>
      <c r="AET112" s="24"/>
      <c r="AEU112" s="24"/>
      <c r="AEV112" s="24"/>
      <c r="AEW112" s="24"/>
      <c r="AEX112" s="24"/>
      <c r="AEY112" s="24"/>
      <c r="AEZ112" s="24"/>
      <c r="AFA112" s="24"/>
      <c r="AFB112" s="24"/>
      <c r="AFC112" s="24"/>
      <c r="AFD112" s="24"/>
      <c r="AFE112" s="24"/>
      <c r="AFF112" s="24"/>
      <c r="AFG112" s="24"/>
      <c r="AFH112" s="24"/>
      <c r="AFI112" s="24"/>
      <c r="AFJ112" s="24"/>
      <c r="AFK112" s="24"/>
      <c r="AFL112" s="24"/>
      <c r="AFM112" s="24"/>
      <c r="AFN112" s="24"/>
      <c r="AFO112" s="24"/>
      <c r="AFP112" s="24"/>
      <c r="AFQ112" s="24"/>
      <c r="AFR112" s="24"/>
      <c r="AFS112" s="24"/>
      <c r="AFT112" s="24"/>
      <c r="AFU112" s="24"/>
      <c r="AFV112" s="24"/>
      <c r="AFW112" s="24"/>
      <c r="AFX112" s="24"/>
      <c r="AFY112" s="24"/>
      <c r="AFZ112" s="24"/>
      <c r="AGA112" s="24"/>
      <c r="AGB112" s="24"/>
      <c r="AGC112" s="24"/>
      <c r="AGD112" s="24"/>
      <c r="AGE112" s="24"/>
      <c r="AGF112" s="24"/>
      <c r="AGG112" s="24"/>
      <c r="AGH112" s="24"/>
      <c r="AGI112" s="24"/>
      <c r="AGJ112" s="24"/>
      <c r="AGK112" s="24"/>
      <c r="AGL112" s="24"/>
      <c r="AGM112" s="24"/>
      <c r="AGN112" s="24"/>
      <c r="AGO112" s="24"/>
      <c r="AGP112" s="24"/>
      <c r="AGQ112" s="24"/>
      <c r="AGR112" s="24"/>
      <c r="AGS112" s="24"/>
      <c r="AGT112" s="24"/>
      <c r="AGU112" s="24"/>
      <c r="AGV112" s="24"/>
      <c r="AGW112" s="24"/>
      <c r="AGX112" s="24"/>
      <c r="AGY112" s="24"/>
      <c r="AGZ112" s="24"/>
      <c r="AHA112" s="24"/>
      <c r="AHB112" s="24"/>
      <c r="AHC112" s="24"/>
      <c r="AHD112" s="24"/>
      <c r="AHE112" s="24"/>
      <c r="AHF112" s="24"/>
      <c r="AHG112" s="24"/>
      <c r="AHH112" s="24"/>
      <c r="AHI112" s="24"/>
      <c r="AHJ112" s="24"/>
      <c r="AHK112" s="24"/>
      <c r="AHL112" s="24"/>
      <c r="AHM112" s="24"/>
      <c r="AHN112" s="24"/>
      <c r="AHO112" s="24"/>
      <c r="AHP112" s="24"/>
      <c r="AHQ112" s="24"/>
      <c r="AHR112" s="24"/>
      <c r="AHS112" s="24"/>
      <c r="AHT112" s="24"/>
      <c r="AHU112" s="24"/>
      <c r="AHV112" s="24"/>
      <c r="AHW112" s="24"/>
      <c r="AHX112" s="24"/>
      <c r="AHY112" s="24"/>
      <c r="AHZ112" s="24"/>
      <c r="AIA112" s="24"/>
      <c r="AIB112" s="24"/>
      <c r="AIC112" s="24"/>
      <c r="AID112" s="24"/>
      <c r="AIE112" s="24"/>
      <c r="AIF112" s="24"/>
      <c r="AIG112" s="24"/>
      <c r="AIH112" s="24"/>
      <c r="AII112" s="24"/>
      <c r="AIJ112" s="24"/>
      <c r="AIK112" s="24"/>
      <c r="AIL112" s="24"/>
      <c r="AIM112" s="24"/>
      <c r="AIN112" s="24"/>
      <c r="AIO112" s="24"/>
      <c r="AIP112" s="24"/>
      <c r="AIQ112" s="24"/>
      <c r="AIR112" s="24"/>
      <c r="AIS112" s="24"/>
      <c r="AIT112" s="24"/>
      <c r="AIU112" s="24"/>
      <c r="AIV112" s="24"/>
      <c r="AIW112" s="24"/>
      <c r="AIX112" s="24"/>
      <c r="AIY112" s="24"/>
      <c r="AIZ112" s="24"/>
      <c r="AJA112" s="24"/>
      <c r="AJB112" s="24"/>
      <c r="AJC112" s="24"/>
      <c r="AJD112" s="24"/>
      <c r="AJE112" s="24"/>
      <c r="AJF112" s="24"/>
      <c r="AJG112" s="24"/>
      <c r="AJH112" s="24"/>
      <c r="AJI112" s="24"/>
      <c r="AJJ112" s="24"/>
      <c r="AJK112" s="24"/>
      <c r="AJL112" s="24"/>
      <c r="AJM112" s="24"/>
      <c r="AJN112" s="24"/>
      <c r="AJO112" s="24"/>
      <c r="AJP112" s="24"/>
      <c r="AJQ112" s="24"/>
      <c r="AJR112" s="24"/>
      <c r="AJS112" s="24"/>
      <c r="AJT112" s="24"/>
      <c r="AJU112" s="24"/>
      <c r="AJV112" s="24"/>
      <c r="AJW112" s="24"/>
      <c r="AJX112" s="24"/>
      <c r="AJY112" s="24"/>
      <c r="AJZ112" s="24"/>
      <c r="AKA112" s="24"/>
      <c r="AKB112" s="24"/>
      <c r="AKC112" s="24"/>
      <c r="AKD112" s="24"/>
      <c r="AKE112" s="24"/>
      <c r="AKF112" s="24"/>
      <c r="AKG112" s="24"/>
      <c r="AKH112" s="24"/>
      <c r="AKI112" s="24"/>
      <c r="AKJ112" s="24"/>
      <c r="AKK112" s="24"/>
      <c r="AKL112" s="24"/>
      <c r="AKM112" s="24"/>
      <c r="AKN112" s="24"/>
      <c r="AKO112" s="24"/>
      <c r="AKP112" s="24"/>
      <c r="AKQ112" s="24"/>
      <c r="AKR112" s="24"/>
      <c r="AKS112" s="24"/>
      <c r="AKT112" s="24"/>
      <c r="AKU112" s="24"/>
      <c r="AKV112" s="24"/>
      <c r="AKW112" s="24"/>
      <c r="AKX112" s="24"/>
      <c r="AKY112" s="24"/>
      <c r="AKZ112" s="24"/>
      <c r="ALA112" s="24"/>
      <c r="ALB112" s="24"/>
      <c r="ALC112" s="24"/>
      <c r="ALD112" s="24"/>
      <c r="ALE112" s="24"/>
      <c r="ALF112" s="24"/>
      <c r="ALG112" s="24"/>
      <c r="ALH112" s="24"/>
      <c r="ALI112" s="24"/>
      <c r="ALJ112" s="24"/>
      <c r="ALK112" s="24"/>
      <c r="ALL112" s="24"/>
      <c r="ALM112" s="24"/>
      <c r="ALN112" s="24"/>
      <c r="ALO112" s="24"/>
      <c r="ALP112" s="24"/>
      <c r="ALQ112" s="24"/>
      <c r="ALR112" s="24"/>
      <c r="ALS112" s="24"/>
      <c r="ALT112" s="24"/>
      <c r="ALU112" s="24"/>
      <c r="ALV112" s="24"/>
      <c r="ALW112" s="24"/>
      <c r="ALX112" s="24"/>
      <c r="ALY112" s="24"/>
      <c r="ALZ112" s="24"/>
      <c r="AMA112" s="24"/>
      <c r="AMB112" s="24"/>
      <c r="AMC112" s="24"/>
      <c r="AMD112" s="24"/>
      <c r="AME112" s="24"/>
      <c r="AMF112" s="24"/>
      <c r="AMG112" s="24"/>
      <c r="AMH112" s="24"/>
      <c r="AMI112" s="24"/>
      <c r="AMJ112" s="24"/>
      <c r="AMK112" s="24"/>
      <c r="AML112" s="24"/>
      <c r="AMM112" s="24"/>
      <c r="AMN112" s="24"/>
      <c r="AMO112" s="24"/>
      <c r="AMP112" s="24"/>
      <c r="AMQ112" s="24"/>
      <c r="AMR112" s="24"/>
      <c r="AMS112" s="24"/>
      <c r="AMT112" s="24"/>
      <c r="AMU112" s="24"/>
      <c r="AMV112" s="24"/>
      <c r="AMW112" s="24"/>
      <c r="AMX112" s="24"/>
      <c r="AMY112" s="24"/>
      <c r="AMZ112" s="24"/>
      <c r="ANA112" s="24"/>
      <c r="ANB112" s="24"/>
      <c r="ANC112" s="24"/>
      <c r="AND112" s="24"/>
      <c r="ANE112" s="24"/>
      <c r="ANF112" s="24"/>
      <c r="ANG112" s="24"/>
      <c r="ANH112" s="24"/>
      <c r="ANI112" s="24"/>
      <c r="ANJ112" s="24"/>
      <c r="ANK112" s="24"/>
      <c r="ANL112" s="24"/>
      <c r="ANM112" s="24"/>
      <c r="ANN112" s="24"/>
      <c r="ANO112" s="24"/>
      <c r="ANP112" s="24"/>
      <c r="ANQ112" s="24"/>
      <c r="ANR112" s="24"/>
      <c r="ANS112" s="24"/>
      <c r="ANT112" s="24"/>
      <c r="ANU112" s="24"/>
      <c r="ANV112" s="24"/>
      <c r="ANW112" s="24"/>
      <c r="ANX112" s="24"/>
      <c r="ANY112" s="24"/>
      <c r="ANZ112" s="24"/>
      <c r="AOA112" s="24"/>
      <c r="AOB112" s="24"/>
      <c r="AOC112" s="24"/>
      <c r="AOD112" s="24"/>
      <c r="AOE112" s="24"/>
      <c r="AOF112" s="24"/>
      <c r="AOG112" s="24"/>
      <c r="AOH112" s="24"/>
      <c r="AOI112" s="24"/>
      <c r="AOJ112" s="24"/>
      <c r="AOK112" s="24"/>
      <c r="AOL112" s="24"/>
      <c r="AOM112" s="24"/>
      <c r="AON112" s="24"/>
      <c r="AOO112" s="24"/>
      <c r="AOP112" s="24"/>
      <c r="AOQ112" s="24"/>
      <c r="AOR112" s="24"/>
      <c r="AOS112" s="24"/>
      <c r="AOT112" s="24"/>
      <c r="AOU112" s="24"/>
      <c r="AOV112" s="24"/>
      <c r="AOW112" s="24"/>
      <c r="AOX112" s="24"/>
      <c r="AOY112" s="24"/>
      <c r="AOZ112" s="24"/>
      <c r="APA112" s="24"/>
      <c r="APB112" s="24"/>
      <c r="APC112" s="24"/>
      <c r="APD112" s="24"/>
      <c r="APE112" s="24"/>
      <c r="APF112" s="24"/>
      <c r="APG112" s="24"/>
      <c r="APH112" s="24"/>
      <c r="API112" s="24"/>
      <c r="APJ112" s="24"/>
      <c r="APK112" s="24"/>
      <c r="APL112" s="24"/>
      <c r="APM112" s="24"/>
      <c r="APN112" s="24"/>
      <c r="APO112" s="24"/>
      <c r="APP112" s="24"/>
      <c r="APQ112" s="24"/>
      <c r="APR112" s="24"/>
      <c r="APS112" s="24"/>
      <c r="APT112" s="24"/>
      <c r="APU112" s="24"/>
      <c r="APV112" s="24"/>
      <c r="APW112" s="24"/>
      <c r="APX112" s="24"/>
      <c r="APY112" s="24"/>
      <c r="APZ112" s="24"/>
      <c r="AQA112" s="24"/>
      <c r="AQB112" s="24"/>
      <c r="AQC112" s="24"/>
      <c r="AQD112" s="24"/>
      <c r="AQE112" s="24"/>
      <c r="AQF112" s="24"/>
      <c r="AQG112" s="24"/>
      <c r="AQH112" s="24"/>
      <c r="AQI112" s="24"/>
      <c r="AQJ112" s="24"/>
      <c r="AQK112" s="24"/>
      <c r="AQL112" s="24"/>
      <c r="AQM112" s="24"/>
      <c r="AQN112" s="24"/>
      <c r="AQO112" s="24"/>
      <c r="AQP112" s="24"/>
      <c r="AQQ112" s="24"/>
      <c r="AQR112" s="24"/>
      <c r="AQS112" s="24"/>
      <c r="AQT112" s="24"/>
      <c r="AQU112" s="24"/>
      <c r="AQV112" s="24"/>
      <c r="AQW112" s="24"/>
      <c r="AQX112" s="24"/>
      <c r="AQY112" s="24"/>
      <c r="AQZ112" s="24"/>
      <c r="ARA112" s="24"/>
      <c r="ARB112" s="24"/>
      <c r="ARC112" s="24"/>
      <c r="ARD112" s="24"/>
      <c r="ARE112" s="24"/>
      <c r="ARF112" s="24"/>
      <c r="ARG112" s="24"/>
      <c r="ARH112" s="24"/>
      <c r="ARI112" s="24"/>
      <c r="ARJ112" s="24"/>
      <c r="ARK112" s="24"/>
      <c r="ARL112" s="24"/>
      <c r="ARM112" s="24"/>
      <c r="ARN112" s="24"/>
      <c r="ARO112" s="24"/>
      <c r="ARP112" s="24"/>
      <c r="ARQ112" s="24"/>
      <c r="ARR112" s="24"/>
      <c r="ARS112" s="24"/>
      <c r="ART112" s="24"/>
      <c r="ARU112" s="24"/>
      <c r="ARV112" s="24"/>
      <c r="ARW112" s="24"/>
      <c r="ARX112" s="24"/>
      <c r="ARY112" s="24"/>
      <c r="ARZ112" s="24"/>
      <c r="ASA112" s="24"/>
      <c r="ASB112" s="24"/>
      <c r="ASC112" s="24"/>
      <c r="ASD112" s="24"/>
      <c r="ASE112" s="24"/>
      <c r="ASF112" s="24"/>
      <c r="ASG112" s="24"/>
      <c r="ASH112" s="24"/>
      <c r="ASI112" s="24"/>
      <c r="ASJ112" s="24"/>
      <c r="ASK112" s="24"/>
      <c r="ASL112" s="24"/>
      <c r="ASM112" s="24"/>
      <c r="ASN112" s="24"/>
      <c r="ASO112" s="24"/>
      <c r="ASP112" s="24"/>
      <c r="ASQ112" s="24"/>
      <c r="ASR112" s="24"/>
      <c r="ASS112" s="24"/>
      <c r="AST112" s="24"/>
      <c r="ASU112" s="24"/>
      <c r="ASV112" s="24"/>
      <c r="ASW112" s="24"/>
      <c r="ASX112" s="24"/>
      <c r="ASY112" s="24"/>
      <c r="ASZ112" s="24"/>
      <c r="ATA112" s="24"/>
      <c r="ATB112" s="24"/>
      <c r="ATC112" s="24"/>
      <c r="ATD112" s="24"/>
      <c r="ATE112" s="24"/>
      <c r="ATF112" s="24"/>
      <c r="ATG112" s="24"/>
      <c r="ATH112" s="24"/>
      <c r="ATI112" s="24"/>
      <c r="ATJ112" s="24"/>
      <c r="ATK112" s="24"/>
      <c r="ATL112" s="24"/>
      <c r="ATM112" s="24"/>
      <c r="ATN112" s="24"/>
      <c r="ATO112" s="24"/>
      <c r="ATP112" s="24"/>
      <c r="ATQ112" s="24"/>
      <c r="ATR112" s="24"/>
      <c r="ATS112" s="24"/>
      <c r="ATT112" s="24"/>
      <c r="ATU112" s="24"/>
      <c r="ATV112" s="24"/>
      <c r="ATW112" s="24"/>
      <c r="ATX112" s="24"/>
      <c r="ATY112" s="24"/>
      <c r="ATZ112" s="24"/>
      <c r="AUA112" s="24"/>
      <c r="AUB112" s="24"/>
      <c r="AUC112" s="24"/>
      <c r="AUD112" s="24"/>
      <c r="AUE112" s="24"/>
      <c r="AUF112" s="24"/>
      <c r="AUG112" s="24"/>
      <c r="AUH112" s="24"/>
      <c r="AUI112" s="24"/>
      <c r="AUJ112" s="24"/>
      <c r="AUK112" s="24"/>
      <c r="AUL112" s="24"/>
      <c r="AUM112" s="24"/>
      <c r="AUN112" s="24"/>
      <c r="AUO112" s="24"/>
      <c r="AUP112" s="24"/>
      <c r="AUQ112" s="24"/>
      <c r="AUR112" s="24"/>
      <c r="AUS112" s="24"/>
      <c r="AUT112" s="24"/>
      <c r="AUU112" s="24"/>
      <c r="AUV112" s="24"/>
      <c r="AUW112" s="24"/>
      <c r="AUX112" s="24"/>
      <c r="AUY112" s="24"/>
      <c r="AUZ112" s="24"/>
      <c r="AVA112" s="24"/>
      <c r="AVB112" s="24"/>
      <c r="AVC112" s="24"/>
      <c r="AVD112" s="24"/>
      <c r="AVE112" s="24"/>
      <c r="AVF112" s="24"/>
      <c r="AVG112" s="24"/>
      <c r="AVH112" s="24"/>
      <c r="AVI112" s="24"/>
      <c r="AVJ112" s="24"/>
      <c r="AVK112" s="24"/>
      <c r="AVL112" s="24"/>
      <c r="AVM112" s="24"/>
      <c r="AVN112" s="24"/>
      <c r="AVO112" s="24"/>
      <c r="AVP112" s="24"/>
      <c r="AVQ112" s="24"/>
      <c r="AVR112" s="24"/>
      <c r="AVS112" s="24"/>
      <c r="AVT112" s="24"/>
      <c r="AVU112" s="24"/>
      <c r="AVV112" s="24"/>
      <c r="AVW112" s="24"/>
      <c r="AVX112" s="24"/>
      <c r="AVY112" s="24"/>
      <c r="AVZ112" s="24"/>
      <c r="AWA112" s="24"/>
      <c r="AWB112" s="24"/>
      <c r="AWC112" s="24"/>
      <c r="AWD112" s="24"/>
      <c r="AWE112" s="24"/>
      <c r="AWF112" s="24"/>
      <c r="AWG112" s="24"/>
      <c r="AWH112" s="24"/>
      <c r="AWI112" s="24"/>
      <c r="AWJ112" s="24"/>
      <c r="AWK112" s="24"/>
      <c r="AWL112" s="24"/>
      <c r="AWM112" s="24"/>
      <c r="AWN112" s="24"/>
      <c r="AWO112" s="24"/>
      <c r="AWP112" s="24"/>
      <c r="AWQ112" s="24"/>
      <c r="AWR112" s="24"/>
      <c r="AWS112" s="24"/>
      <c r="AWT112" s="24"/>
      <c r="AWU112" s="24"/>
      <c r="AWV112" s="24"/>
      <c r="AWW112" s="24"/>
      <c r="AWX112" s="24"/>
      <c r="AWY112" s="24"/>
      <c r="AWZ112" s="24"/>
      <c r="AXA112" s="24"/>
      <c r="AXB112" s="24"/>
      <c r="AXC112" s="24"/>
      <c r="AXD112" s="24"/>
      <c r="AXE112" s="24"/>
      <c r="AXF112" s="24"/>
      <c r="AXG112" s="24"/>
      <c r="AXH112" s="24"/>
      <c r="AXI112" s="24"/>
      <c r="AXJ112" s="24"/>
      <c r="AXK112" s="24"/>
      <c r="AXL112" s="24"/>
      <c r="AXM112" s="24"/>
      <c r="AXN112" s="24"/>
      <c r="AXO112" s="24"/>
      <c r="AXP112" s="24"/>
      <c r="AXQ112" s="24"/>
      <c r="AXR112" s="24"/>
      <c r="AXS112" s="24"/>
      <c r="AXT112" s="24"/>
      <c r="AXU112" s="24"/>
      <c r="AXV112" s="24"/>
      <c r="AXW112" s="24"/>
      <c r="AXX112" s="24"/>
      <c r="AXY112" s="24"/>
      <c r="AXZ112" s="24"/>
      <c r="AYA112" s="24"/>
      <c r="AYB112" s="24"/>
      <c r="AYC112" s="24"/>
      <c r="AYD112" s="24"/>
      <c r="AYE112" s="24"/>
      <c r="AYF112" s="24"/>
      <c r="AYG112" s="24"/>
      <c r="AYH112" s="24"/>
      <c r="AYI112" s="24"/>
      <c r="AYJ112" s="24"/>
      <c r="AYK112" s="24"/>
      <c r="AYL112" s="24"/>
      <c r="AYM112" s="24"/>
      <c r="AYN112" s="24"/>
      <c r="AYO112" s="24"/>
      <c r="AYP112" s="24"/>
      <c r="AYQ112" s="24"/>
      <c r="AYR112" s="24"/>
      <c r="AYS112" s="24"/>
      <c r="AYT112" s="24"/>
      <c r="AYU112" s="24"/>
      <c r="AYV112" s="24"/>
      <c r="AYW112" s="24"/>
      <c r="AYX112" s="24"/>
      <c r="AYY112" s="24"/>
      <c r="AYZ112" s="24"/>
      <c r="AZA112" s="24"/>
      <c r="AZB112" s="24"/>
      <c r="AZC112" s="24"/>
      <c r="AZD112" s="24"/>
      <c r="AZE112" s="24"/>
      <c r="AZF112" s="24"/>
      <c r="AZG112" s="24"/>
      <c r="AZH112" s="24"/>
      <c r="AZI112" s="24"/>
      <c r="AZJ112" s="24"/>
      <c r="AZK112" s="24"/>
      <c r="AZL112" s="24"/>
      <c r="AZM112" s="24"/>
      <c r="AZN112" s="24"/>
      <c r="AZO112" s="24"/>
      <c r="AZP112" s="24"/>
      <c r="AZQ112" s="24"/>
      <c r="AZR112" s="24"/>
      <c r="AZS112" s="24"/>
      <c r="AZT112" s="24"/>
      <c r="AZU112" s="24"/>
      <c r="AZV112" s="24"/>
      <c r="AZW112" s="24"/>
      <c r="AZX112" s="24"/>
      <c r="AZY112" s="24"/>
      <c r="AZZ112" s="24"/>
      <c r="BAA112" s="24"/>
      <c r="BAB112" s="24"/>
      <c r="BAC112" s="24"/>
      <c r="BAD112" s="24"/>
      <c r="BAE112" s="24"/>
      <c r="BAF112" s="24"/>
      <c r="BAG112" s="24"/>
      <c r="BAH112" s="24"/>
      <c r="BAI112" s="24"/>
      <c r="BAJ112" s="24"/>
      <c r="BAK112" s="24"/>
      <c r="BAL112" s="24"/>
      <c r="BAM112" s="24"/>
      <c r="BAN112" s="24"/>
      <c r="BAO112" s="24"/>
      <c r="BAP112" s="24"/>
      <c r="BAQ112" s="24"/>
      <c r="BAR112" s="24"/>
      <c r="BAS112" s="24"/>
      <c r="BAT112" s="24"/>
      <c r="BAU112" s="24"/>
      <c r="BAV112" s="24"/>
      <c r="BAW112" s="24"/>
      <c r="BAX112" s="24"/>
      <c r="BAY112" s="24"/>
      <c r="BAZ112" s="24"/>
      <c r="BBA112" s="24"/>
      <c r="BBB112" s="24"/>
      <c r="BBC112" s="24"/>
      <c r="BBD112" s="24"/>
      <c r="BBE112" s="24"/>
      <c r="BBF112" s="24"/>
      <c r="BBG112" s="24"/>
      <c r="BBH112" s="24"/>
      <c r="BBI112" s="24"/>
      <c r="BBJ112" s="24"/>
      <c r="BBK112" s="24"/>
      <c r="BBL112" s="24"/>
      <c r="BBM112" s="24"/>
      <c r="BBN112" s="24"/>
      <c r="BBO112" s="24"/>
      <c r="BBP112" s="24"/>
      <c r="BBQ112" s="24"/>
      <c r="BBR112" s="24"/>
      <c r="BBS112" s="24"/>
      <c r="BBT112" s="24"/>
      <c r="BBU112" s="24"/>
      <c r="BBV112" s="24"/>
      <c r="BBW112" s="24"/>
      <c r="BBX112" s="24"/>
      <c r="BBY112" s="24"/>
      <c r="BBZ112" s="24"/>
      <c r="BCA112" s="24"/>
      <c r="BCB112" s="24"/>
      <c r="BCC112" s="24"/>
      <c r="BCD112" s="24"/>
      <c r="BCE112" s="24"/>
      <c r="BCF112" s="24"/>
      <c r="BCG112" s="24"/>
      <c r="BCH112" s="24"/>
      <c r="BCI112" s="24"/>
      <c r="BCJ112" s="24"/>
      <c r="BCK112" s="24"/>
      <c r="BCL112" s="24"/>
      <c r="BCM112" s="24"/>
      <c r="BCN112" s="24"/>
      <c r="BCO112" s="24"/>
      <c r="BCP112" s="24"/>
      <c r="BCQ112" s="24"/>
      <c r="BCR112" s="24"/>
      <c r="BCS112" s="24"/>
      <c r="BCT112" s="24"/>
      <c r="BCU112" s="24"/>
      <c r="BCV112" s="24"/>
      <c r="BCW112" s="24"/>
      <c r="BCX112" s="24"/>
      <c r="BCY112" s="24"/>
      <c r="BCZ112" s="24"/>
      <c r="BDA112" s="24"/>
      <c r="BDB112" s="24"/>
      <c r="BDC112" s="24"/>
      <c r="BDD112" s="24"/>
      <c r="BDE112" s="24"/>
      <c r="BDF112" s="24"/>
      <c r="BDG112" s="24"/>
      <c r="BDH112" s="24"/>
      <c r="BDI112" s="24"/>
      <c r="BDJ112" s="24"/>
      <c r="BDK112" s="24"/>
      <c r="BDL112" s="24"/>
      <c r="BDM112" s="24"/>
      <c r="BDN112" s="24"/>
      <c r="BDO112" s="24"/>
      <c r="BDP112" s="24"/>
      <c r="BDQ112" s="24"/>
      <c r="BDR112" s="24"/>
      <c r="BDS112" s="24"/>
      <c r="BDT112" s="24"/>
      <c r="BDU112" s="24"/>
      <c r="BDV112" s="24"/>
      <c r="BDW112" s="24"/>
      <c r="BDX112" s="24"/>
      <c r="BDY112" s="24"/>
      <c r="BDZ112" s="24"/>
      <c r="BEA112" s="24"/>
      <c r="BEB112" s="24"/>
      <c r="BEC112" s="24"/>
      <c r="BED112" s="24"/>
      <c r="BEE112" s="24"/>
      <c r="BEF112" s="24"/>
      <c r="BEG112" s="24"/>
      <c r="BEH112" s="24"/>
      <c r="BEI112" s="24"/>
      <c r="BEJ112" s="24"/>
      <c r="BEK112" s="24"/>
      <c r="BEL112" s="24"/>
      <c r="BEM112" s="24"/>
      <c r="BEN112" s="24"/>
      <c r="BEO112" s="24"/>
      <c r="BEP112" s="24"/>
      <c r="BEQ112" s="24"/>
      <c r="BER112" s="24"/>
      <c r="BES112" s="24"/>
      <c r="BET112" s="24"/>
      <c r="BEU112" s="24"/>
      <c r="BEV112" s="24"/>
      <c r="BEW112" s="24"/>
      <c r="BEX112" s="24"/>
      <c r="BEY112" s="24"/>
      <c r="BEZ112" s="24"/>
      <c r="BFA112" s="24"/>
      <c r="BFB112" s="24"/>
      <c r="BFC112" s="24"/>
      <c r="BFD112" s="24"/>
      <c r="BFE112" s="24"/>
      <c r="BFF112" s="24"/>
      <c r="BFG112" s="24"/>
      <c r="BFH112" s="24"/>
      <c r="BFI112" s="24"/>
      <c r="BFJ112" s="24"/>
      <c r="BFK112" s="24"/>
      <c r="BFL112" s="24"/>
      <c r="BFM112" s="24"/>
      <c r="BFN112" s="24"/>
      <c r="BFO112" s="24"/>
      <c r="BFP112" s="24"/>
      <c r="BFQ112" s="24"/>
      <c r="BFR112" s="24"/>
      <c r="BFS112" s="24"/>
      <c r="BFT112" s="24"/>
      <c r="BFU112" s="24"/>
      <c r="BFV112" s="24"/>
      <c r="BFW112" s="24"/>
      <c r="BFX112" s="24"/>
      <c r="BFY112" s="24"/>
      <c r="BFZ112" s="24"/>
      <c r="BGA112" s="24"/>
      <c r="BGB112" s="24"/>
      <c r="BGC112" s="24"/>
      <c r="BGD112" s="24"/>
      <c r="BGE112" s="24"/>
      <c r="BGF112" s="24"/>
      <c r="BGG112" s="24"/>
      <c r="BGH112" s="24"/>
      <c r="BGI112" s="24"/>
      <c r="BGJ112" s="24"/>
      <c r="BGK112" s="24"/>
      <c r="BGL112" s="24"/>
      <c r="BGM112" s="24"/>
      <c r="BGN112" s="24"/>
      <c r="BGO112" s="24"/>
      <c r="BGP112" s="24"/>
      <c r="BGQ112" s="24"/>
      <c r="BGR112" s="24"/>
      <c r="BGS112" s="24"/>
      <c r="BGT112" s="24"/>
      <c r="BGU112" s="24"/>
      <c r="BGV112" s="24"/>
      <c r="BGW112" s="24"/>
      <c r="BGX112" s="24"/>
      <c r="BGY112" s="24"/>
      <c r="BGZ112" s="24"/>
      <c r="BHA112" s="24"/>
      <c r="BHB112" s="24"/>
      <c r="BHC112" s="24"/>
      <c r="BHD112" s="24"/>
      <c r="BHE112" s="24"/>
      <c r="BHF112" s="24"/>
      <c r="BHG112" s="24"/>
      <c r="BHH112" s="24"/>
      <c r="BHI112" s="24"/>
      <c r="BHJ112" s="24"/>
      <c r="BHK112" s="24"/>
      <c r="BHL112" s="24"/>
      <c r="BHM112" s="24"/>
      <c r="BHN112" s="24"/>
      <c r="BHO112" s="24"/>
      <c r="BHP112" s="24"/>
      <c r="BHQ112" s="24"/>
      <c r="BHR112" s="24"/>
      <c r="BHS112" s="24"/>
      <c r="BHT112" s="24"/>
      <c r="BHU112" s="24"/>
      <c r="BHV112" s="24"/>
      <c r="BHW112" s="24"/>
      <c r="BHX112" s="24"/>
      <c r="BHY112" s="24"/>
      <c r="BHZ112" s="24"/>
      <c r="BIA112" s="24"/>
      <c r="BIB112" s="24"/>
      <c r="BIC112" s="24"/>
      <c r="BID112" s="24"/>
      <c r="BIE112" s="24"/>
      <c r="BIF112" s="24"/>
      <c r="BIG112" s="24"/>
      <c r="BIH112" s="24"/>
      <c r="BII112" s="24"/>
      <c r="BIJ112" s="24"/>
      <c r="BIK112" s="24"/>
      <c r="BIL112" s="24"/>
      <c r="BIM112" s="24"/>
      <c r="BIN112" s="24"/>
      <c r="BIO112" s="24"/>
      <c r="BIP112" s="24"/>
      <c r="BIQ112" s="24"/>
      <c r="BIR112" s="24"/>
      <c r="BIS112" s="24"/>
      <c r="BIT112" s="24"/>
      <c r="BIU112" s="24"/>
      <c r="BIV112" s="24"/>
      <c r="BIW112" s="24"/>
      <c r="BIX112" s="24"/>
      <c r="BIY112" s="24"/>
      <c r="BIZ112" s="24"/>
      <c r="BJA112" s="24"/>
      <c r="BJB112" s="24"/>
      <c r="BJC112" s="24"/>
      <c r="BJD112" s="24"/>
      <c r="BJE112" s="24"/>
      <c r="BJF112" s="24"/>
      <c r="BJG112" s="24"/>
      <c r="BJH112" s="24"/>
      <c r="BJI112" s="24"/>
      <c r="BJJ112" s="24"/>
      <c r="BJK112" s="24"/>
      <c r="BJL112" s="24"/>
    </row>
    <row r="113" spans="1:1624" ht="20.100000000000001" customHeight="1" x14ac:dyDescent="0.25">
      <c r="A113" s="70" t="s">
        <v>1954</v>
      </c>
      <c r="B113" s="18">
        <v>42761</v>
      </c>
      <c r="C113" s="19" t="s">
        <v>16</v>
      </c>
      <c r="D113" s="12" t="s">
        <v>186</v>
      </c>
      <c r="E113" s="13" t="s">
        <v>5</v>
      </c>
      <c r="F113" s="13">
        <v>14</v>
      </c>
      <c r="G113" s="13">
        <f>VLOOKUP(A113,Entradas!A319:KQ1127,303)</f>
        <v>0</v>
      </c>
      <c r="H113" s="13">
        <v>0</v>
      </c>
      <c r="I113" s="21">
        <f>(F113+G113)-H113</f>
        <v>14</v>
      </c>
      <c r="J113" s="13" t="s">
        <v>559</v>
      </c>
      <c r="K113" s="13" t="s">
        <v>506</v>
      </c>
      <c r="L113" s="84">
        <v>1109.95</v>
      </c>
      <c r="M113" s="15">
        <f>Tabla1[[#This Row],[COSTO UNITARIO]]*Tabla1[[#This Row],[EXITENCIA ]]</f>
        <v>15539.300000000001</v>
      </c>
      <c r="N113" s="79"/>
      <c r="O113" s="71">
        <f>Tabla1[[#This Row],[COSTO UNITARIO]]*Tabla1[[#This Row],[EXITENCIA ]]</f>
        <v>15539.300000000001</v>
      </c>
      <c r="P113" s="5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  <c r="CY113" s="24"/>
      <c r="CZ113" s="24"/>
      <c r="DA113" s="24"/>
      <c r="DB113" s="24"/>
      <c r="DC113" s="24"/>
      <c r="DD113" s="24"/>
      <c r="DE113" s="24"/>
      <c r="DF113" s="24"/>
      <c r="DG113" s="24"/>
      <c r="DH113" s="24"/>
      <c r="DI113" s="24"/>
      <c r="DJ113" s="24"/>
      <c r="DK113" s="24"/>
      <c r="DL113" s="24"/>
      <c r="DM113" s="24"/>
      <c r="DN113" s="24"/>
      <c r="DO113" s="24"/>
      <c r="DP113" s="24"/>
      <c r="DQ113" s="24"/>
      <c r="DR113" s="24"/>
      <c r="DS113" s="24"/>
      <c r="DT113" s="24"/>
      <c r="DU113" s="24"/>
      <c r="DV113" s="24"/>
      <c r="DW113" s="24"/>
      <c r="DX113" s="24"/>
      <c r="DY113" s="24"/>
      <c r="DZ113" s="24"/>
      <c r="EA113" s="24"/>
      <c r="EB113" s="24"/>
      <c r="EC113" s="24"/>
      <c r="ED113" s="24"/>
      <c r="EE113" s="24"/>
      <c r="EF113" s="24"/>
      <c r="EG113" s="24"/>
      <c r="EH113" s="24"/>
      <c r="EI113" s="24"/>
      <c r="EJ113" s="24"/>
      <c r="EK113" s="24"/>
      <c r="EL113" s="24"/>
      <c r="EM113" s="24"/>
      <c r="EN113" s="24"/>
      <c r="EO113" s="24"/>
      <c r="EP113" s="24"/>
      <c r="EQ113" s="24"/>
      <c r="ER113" s="24"/>
      <c r="ES113" s="24"/>
      <c r="ET113" s="24"/>
      <c r="EU113" s="24"/>
      <c r="EV113" s="24"/>
      <c r="EW113" s="24"/>
      <c r="EX113" s="24"/>
      <c r="EY113" s="24"/>
      <c r="EZ113" s="24"/>
      <c r="FA113" s="24"/>
      <c r="FB113" s="24"/>
      <c r="FC113" s="24"/>
      <c r="FD113" s="24"/>
      <c r="FE113" s="24"/>
      <c r="FF113" s="24"/>
      <c r="FG113" s="24"/>
      <c r="FH113" s="24"/>
      <c r="FI113" s="24"/>
      <c r="FJ113" s="24"/>
      <c r="FK113" s="24"/>
      <c r="FL113" s="24"/>
      <c r="FM113" s="24"/>
      <c r="FN113" s="24"/>
      <c r="FO113" s="24"/>
      <c r="FP113" s="24"/>
      <c r="FQ113" s="24"/>
      <c r="FR113" s="24"/>
      <c r="FS113" s="24"/>
      <c r="FT113" s="24"/>
      <c r="FU113" s="24"/>
      <c r="FV113" s="24"/>
      <c r="FW113" s="24"/>
      <c r="FX113" s="24"/>
      <c r="FY113" s="24"/>
      <c r="FZ113" s="24"/>
      <c r="GA113" s="24"/>
      <c r="GB113" s="24"/>
      <c r="GC113" s="24"/>
      <c r="GD113" s="24"/>
      <c r="GE113" s="24"/>
      <c r="GF113" s="24"/>
      <c r="GG113" s="24"/>
      <c r="GH113" s="24"/>
      <c r="GI113" s="24"/>
      <c r="GJ113" s="24"/>
      <c r="GK113" s="24"/>
      <c r="GL113" s="24"/>
      <c r="GM113" s="24"/>
      <c r="GN113" s="24"/>
      <c r="GO113" s="24"/>
      <c r="GP113" s="24"/>
      <c r="GQ113" s="24"/>
      <c r="GR113" s="24"/>
      <c r="GS113" s="24"/>
      <c r="GT113" s="24"/>
      <c r="GU113" s="24"/>
      <c r="GV113" s="24"/>
      <c r="GW113" s="24"/>
      <c r="GX113" s="24"/>
      <c r="GY113" s="24"/>
      <c r="GZ113" s="24"/>
      <c r="HA113" s="24"/>
      <c r="HB113" s="24"/>
      <c r="HC113" s="24"/>
      <c r="HD113" s="24"/>
      <c r="HE113" s="24"/>
      <c r="HF113" s="24"/>
      <c r="HG113" s="24"/>
      <c r="HH113" s="24"/>
      <c r="HI113" s="24"/>
      <c r="HJ113" s="24"/>
      <c r="HK113" s="24"/>
      <c r="HL113" s="24"/>
      <c r="HM113" s="24"/>
      <c r="HN113" s="24"/>
      <c r="HO113" s="24"/>
      <c r="HP113" s="24"/>
      <c r="HQ113" s="24"/>
      <c r="HR113" s="24"/>
      <c r="HS113" s="24"/>
      <c r="HT113" s="24"/>
      <c r="HU113" s="24"/>
      <c r="HV113" s="24"/>
      <c r="HW113" s="24"/>
      <c r="HX113" s="24"/>
      <c r="HY113" s="24"/>
      <c r="HZ113" s="24"/>
      <c r="IA113" s="24"/>
      <c r="IB113" s="24"/>
      <c r="IC113" s="24"/>
      <c r="ID113" s="24"/>
      <c r="IE113" s="24"/>
      <c r="IF113" s="24"/>
      <c r="IG113" s="24"/>
      <c r="IH113" s="24"/>
      <c r="II113" s="24"/>
      <c r="IJ113" s="24"/>
      <c r="IK113" s="24"/>
      <c r="IL113" s="24"/>
      <c r="IM113" s="24"/>
      <c r="IN113" s="24"/>
      <c r="IO113" s="24"/>
      <c r="IP113" s="24"/>
      <c r="IQ113" s="24"/>
      <c r="IR113" s="24"/>
      <c r="IS113" s="24"/>
      <c r="IT113" s="24"/>
      <c r="IU113" s="24"/>
      <c r="IV113" s="24"/>
      <c r="IW113" s="24"/>
      <c r="IX113" s="24"/>
      <c r="IY113" s="24"/>
      <c r="IZ113" s="24"/>
      <c r="JA113" s="24"/>
      <c r="JB113" s="24"/>
      <c r="JC113" s="24"/>
      <c r="JD113" s="24"/>
      <c r="JE113" s="24"/>
      <c r="JF113" s="24"/>
      <c r="JG113" s="24"/>
      <c r="JH113" s="24"/>
      <c r="JI113" s="24"/>
      <c r="JJ113" s="24"/>
      <c r="JK113" s="24"/>
      <c r="JL113" s="24"/>
      <c r="JM113" s="24"/>
      <c r="JN113" s="24"/>
      <c r="JO113" s="24"/>
      <c r="JP113" s="24"/>
      <c r="JQ113" s="24"/>
      <c r="JR113" s="24"/>
      <c r="JS113" s="24"/>
      <c r="JT113" s="24"/>
      <c r="JU113" s="24"/>
      <c r="JV113" s="24"/>
      <c r="JW113" s="24"/>
      <c r="JX113" s="24"/>
      <c r="JY113" s="24"/>
      <c r="JZ113" s="24"/>
      <c r="KA113" s="24"/>
      <c r="KB113" s="24"/>
      <c r="KC113" s="24"/>
      <c r="KD113" s="24"/>
      <c r="KE113" s="24"/>
      <c r="KF113" s="24"/>
      <c r="KG113" s="24"/>
      <c r="KH113" s="24"/>
      <c r="KI113" s="24"/>
      <c r="KJ113" s="24"/>
      <c r="KK113" s="24"/>
      <c r="KL113" s="24"/>
      <c r="KM113" s="24"/>
      <c r="KN113" s="24"/>
      <c r="KO113" s="24"/>
      <c r="KP113" s="24"/>
      <c r="KQ113" s="24"/>
      <c r="KR113" s="24"/>
      <c r="KS113" s="24"/>
      <c r="KT113" s="24"/>
      <c r="KU113" s="24"/>
      <c r="KV113" s="24"/>
      <c r="KW113" s="24"/>
      <c r="KX113" s="24"/>
      <c r="KY113" s="24"/>
      <c r="KZ113" s="24"/>
      <c r="LA113" s="24"/>
      <c r="LB113" s="24"/>
      <c r="LC113" s="24"/>
      <c r="LD113" s="24"/>
      <c r="LE113" s="24"/>
      <c r="LF113" s="24"/>
      <c r="LG113" s="24"/>
      <c r="LH113" s="24"/>
      <c r="LI113" s="24"/>
      <c r="LJ113" s="24"/>
      <c r="LK113" s="24"/>
      <c r="LL113" s="24"/>
      <c r="LM113" s="24"/>
      <c r="LN113" s="24"/>
      <c r="LO113" s="24"/>
      <c r="LP113" s="24"/>
      <c r="LQ113" s="24"/>
      <c r="LR113" s="24"/>
      <c r="LS113" s="24"/>
      <c r="LT113" s="24"/>
      <c r="LU113" s="24"/>
      <c r="LV113" s="24"/>
      <c r="LW113" s="24"/>
      <c r="LX113" s="24"/>
      <c r="LY113" s="24"/>
      <c r="LZ113" s="24"/>
      <c r="MA113" s="24"/>
      <c r="MB113" s="24"/>
      <c r="MC113" s="24"/>
      <c r="MD113" s="24"/>
      <c r="ME113" s="24"/>
      <c r="MF113" s="24"/>
      <c r="MG113" s="24"/>
      <c r="MH113" s="24"/>
      <c r="MI113" s="24"/>
      <c r="MJ113" s="24"/>
      <c r="MK113" s="24"/>
      <c r="ML113" s="24"/>
      <c r="MM113" s="24"/>
      <c r="MN113" s="24"/>
      <c r="MO113" s="24"/>
      <c r="MP113" s="24"/>
      <c r="MQ113" s="24"/>
      <c r="MR113" s="24"/>
      <c r="MS113" s="24"/>
      <c r="MT113" s="24"/>
      <c r="MU113" s="24"/>
      <c r="MV113" s="24"/>
      <c r="MW113" s="24"/>
      <c r="MX113" s="24"/>
      <c r="MY113" s="24"/>
      <c r="MZ113" s="24"/>
      <c r="NA113" s="24"/>
      <c r="NB113" s="24"/>
      <c r="NC113" s="24"/>
      <c r="ND113" s="24"/>
      <c r="NE113" s="24"/>
      <c r="NF113" s="24"/>
      <c r="NG113" s="24"/>
      <c r="NH113" s="24"/>
      <c r="NI113" s="24"/>
      <c r="NJ113" s="24"/>
      <c r="NK113" s="24"/>
      <c r="NL113" s="24"/>
      <c r="NM113" s="24"/>
      <c r="NN113" s="24"/>
      <c r="NO113" s="24"/>
      <c r="NP113" s="24"/>
      <c r="NQ113" s="24"/>
      <c r="NR113" s="24"/>
      <c r="NS113" s="24"/>
      <c r="NT113" s="24"/>
      <c r="NU113" s="24"/>
      <c r="NV113" s="24"/>
      <c r="NW113" s="24"/>
      <c r="NX113" s="24"/>
      <c r="NY113" s="24"/>
      <c r="NZ113" s="24"/>
      <c r="OA113" s="24"/>
      <c r="OB113" s="24"/>
      <c r="OC113" s="24"/>
      <c r="OD113" s="24"/>
      <c r="OE113" s="24"/>
      <c r="OF113" s="24"/>
      <c r="OG113" s="24"/>
      <c r="OH113" s="24"/>
      <c r="OI113" s="24"/>
      <c r="OJ113" s="24"/>
      <c r="OK113" s="24"/>
      <c r="OL113" s="24"/>
      <c r="OM113" s="24"/>
      <c r="ON113" s="24"/>
      <c r="OO113" s="24"/>
      <c r="OP113" s="24"/>
      <c r="OQ113" s="24"/>
      <c r="OR113" s="24"/>
      <c r="OS113" s="24"/>
      <c r="OT113" s="24"/>
      <c r="OU113" s="24"/>
      <c r="OV113" s="24"/>
      <c r="OW113" s="24"/>
      <c r="OX113" s="24"/>
      <c r="OY113" s="24"/>
      <c r="OZ113" s="24"/>
      <c r="PA113" s="24"/>
      <c r="PB113" s="24"/>
      <c r="PC113" s="24"/>
      <c r="PD113" s="24"/>
      <c r="PE113" s="24"/>
      <c r="PF113" s="24"/>
      <c r="PG113" s="24"/>
      <c r="PH113" s="24"/>
      <c r="PI113" s="24"/>
      <c r="PJ113" s="24"/>
      <c r="PK113" s="24"/>
      <c r="PL113" s="24"/>
      <c r="PM113" s="24"/>
      <c r="PN113" s="24"/>
      <c r="PO113" s="24"/>
      <c r="PP113" s="24"/>
      <c r="PQ113" s="24"/>
      <c r="PR113" s="24"/>
      <c r="PS113" s="24"/>
      <c r="PT113" s="24"/>
      <c r="PU113" s="24"/>
      <c r="PV113" s="24"/>
      <c r="PW113" s="24"/>
      <c r="PX113" s="24"/>
      <c r="PY113" s="24"/>
      <c r="PZ113" s="24"/>
      <c r="QA113" s="24"/>
      <c r="QB113" s="24"/>
      <c r="QC113" s="24"/>
      <c r="QD113" s="24"/>
      <c r="QE113" s="24"/>
      <c r="QF113" s="24"/>
      <c r="QG113" s="24"/>
      <c r="QH113" s="24"/>
      <c r="QI113" s="24"/>
      <c r="QJ113" s="24"/>
      <c r="QK113" s="24"/>
      <c r="QL113" s="24"/>
      <c r="QM113" s="24"/>
      <c r="QN113" s="24"/>
      <c r="QO113" s="24"/>
      <c r="QP113" s="24"/>
      <c r="QQ113" s="24"/>
      <c r="QR113" s="24"/>
      <c r="QS113" s="24"/>
      <c r="QT113" s="24"/>
      <c r="QU113" s="24"/>
      <c r="QV113" s="24"/>
      <c r="QW113" s="24"/>
      <c r="QX113" s="24"/>
      <c r="QY113" s="24"/>
      <c r="QZ113" s="24"/>
      <c r="RA113" s="24"/>
      <c r="RB113" s="24"/>
      <c r="RC113" s="24"/>
      <c r="RD113" s="24"/>
      <c r="RE113" s="24"/>
      <c r="RF113" s="24"/>
      <c r="RG113" s="24"/>
      <c r="RH113" s="24"/>
      <c r="RI113" s="24"/>
      <c r="RJ113" s="24"/>
      <c r="RK113" s="24"/>
      <c r="RL113" s="24"/>
      <c r="RM113" s="24"/>
      <c r="RN113" s="24"/>
      <c r="RO113" s="24"/>
      <c r="RP113" s="24"/>
      <c r="RQ113" s="24"/>
      <c r="RR113" s="24"/>
      <c r="RS113" s="24"/>
      <c r="RT113" s="24"/>
      <c r="RU113" s="24"/>
      <c r="RV113" s="24"/>
      <c r="RW113" s="24"/>
      <c r="RX113" s="24"/>
      <c r="RY113" s="24"/>
      <c r="RZ113" s="24"/>
      <c r="SA113" s="24"/>
      <c r="SB113" s="24"/>
      <c r="SC113" s="24"/>
      <c r="SD113" s="24"/>
      <c r="SE113" s="24"/>
      <c r="SF113" s="24"/>
      <c r="SG113" s="24"/>
      <c r="SH113" s="24"/>
      <c r="SI113" s="24"/>
      <c r="SJ113" s="24"/>
      <c r="SK113" s="24"/>
      <c r="SL113" s="24"/>
      <c r="SM113" s="24"/>
      <c r="SN113" s="24"/>
      <c r="SO113" s="24"/>
      <c r="SP113" s="24"/>
      <c r="SQ113" s="24"/>
      <c r="SR113" s="24"/>
      <c r="SS113" s="24"/>
      <c r="ST113" s="24"/>
      <c r="SU113" s="24"/>
      <c r="SV113" s="24"/>
      <c r="SW113" s="24"/>
      <c r="SX113" s="24"/>
      <c r="SY113" s="24"/>
      <c r="SZ113" s="24"/>
      <c r="TA113" s="24"/>
      <c r="TB113" s="24"/>
      <c r="TC113" s="24"/>
      <c r="TD113" s="24"/>
      <c r="TE113" s="24"/>
      <c r="TF113" s="24"/>
      <c r="TG113" s="24"/>
      <c r="TH113" s="24"/>
      <c r="TI113" s="24"/>
      <c r="TJ113" s="24"/>
      <c r="TK113" s="24"/>
      <c r="TL113" s="24"/>
      <c r="TM113" s="24"/>
      <c r="TN113" s="24"/>
      <c r="TO113" s="24"/>
      <c r="TP113" s="24"/>
      <c r="TQ113" s="24"/>
      <c r="TR113" s="24"/>
      <c r="TS113" s="24"/>
      <c r="TT113" s="24"/>
      <c r="TU113" s="24"/>
      <c r="TV113" s="24"/>
      <c r="TW113" s="24"/>
      <c r="TX113" s="24"/>
      <c r="TY113" s="24"/>
      <c r="TZ113" s="24"/>
      <c r="UA113" s="24"/>
      <c r="UB113" s="24"/>
      <c r="UC113" s="24"/>
      <c r="UD113" s="24"/>
      <c r="UE113" s="24"/>
      <c r="UF113" s="24"/>
      <c r="UG113" s="24"/>
      <c r="UH113" s="24"/>
      <c r="UI113" s="24"/>
      <c r="UJ113" s="24"/>
      <c r="UK113" s="24"/>
      <c r="UL113" s="24"/>
      <c r="UM113" s="24"/>
      <c r="UN113" s="24"/>
      <c r="UO113" s="24"/>
      <c r="UP113" s="24"/>
      <c r="UQ113" s="24"/>
      <c r="UR113" s="24"/>
      <c r="US113" s="24"/>
      <c r="UT113" s="24"/>
      <c r="UU113" s="24"/>
      <c r="UV113" s="24"/>
      <c r="UW113" s="24"/>
      <c r="UX113" s="24"/>
      <c r="UY113" s="24"/>
      <c r="UZ113" s="24"/>
      <c r="VA113" s="24"/>
      <c r="VB113" s="24"/>
      <c r="VC113" s="24"/>
      <c r="VD113" s="24"/>
      <c r="VE113" s="24"/>
      <c r="VF113" s="24"/>
      <c r="VG113" s="24"/>
      <c r="VH113" s="24"/>
      <c r="VI113" s="24"/>
      <c r="VJ113" s="24"/>
      <c r="VK113" s="24"/>
      <c r="VL113" s="24"/>
      <c r="VM113" s="24"/>
      <c r="VN113" s="24"/>
      <c r="VO113" s="24"/>
      <c r="VP113" s="24"/>
      <c r="VQ113" s="24"/>
      <c r="VR113" s="24"/>
      <c r="VS113" s="24"/>
      <c r="VT113" s="24"/>
      <c r="VU113" s="24"/>
      <c r="VV113" s="24"/>
      <c r="VW113" s="24"/>
      <c r="VX113" s="24"/>
      <c r="VY113" s="24"/>
      <c r="VZ113" s="24"/>
      <c r="WA113" s="24"/>
      <c r="WB113" s="24"/>
      <c r="WC113" s="24"/>
      <c r="WD113" s="24"/>
      <c r="WE113" s="24"/>
      <c r="WF113" s="24"/>
      <c r="WG113" s="24"/>
      <c r="WH113" s="24"/>
      <c r="WI113" s="24"/>
      <c r="WJ113" s="24"/>
      <c r="WK113" s="24"/>
      <c r="WL113" s="24"/>
      <c r="WM113" s="24"/>
      <c r="WN113" s="24"/>
      <c r="WO113" s="24"/>
      <c r="WP113" s="24"/>
      <c r="WQ113" s="24"/>
      <c r="WR113" s="24"/>
      <c r="WS113" s="24"/>
      <c r="WT113" s="24"/>
      <c r="WU113" s="24"/>
      <c r="WV113" s="24"/>
      <c r="WW113" s="24"/>
      <c r="WX113" s="24"/>
      <c r="WY113" s="24"/>
      <c r="WZ113" s="24"/>
      <c r="XA113" s="24"/>
      <c r="XB113" s="24"/>
      <c r="XC113" s="24"/>
      <c r="XD113" s="24"/>
      <c r="XE113" s="24"/>
      <c r="XF113" s="24"/>
      <c r="XG113" s="24"/>
      <c r="XH113" s="24"/>
      <c r="XI113" s="24"/>
      <c r="XJ113" s="24"/>
      <c r="XK113" s="24"/>
      <c r="XL113" s="24"/>
      <c r="XM113" s="24"/>
      <c r="XN113" s="24"/>
      <c r="XO113" s="24"/>
      <c r="XP113" s="24"/>
      <c r="XQ113" s="24"/>
      <c r="XR113" s="24"/>
      <c r="XS113" s="24"/>
      <c r="XT113" s="24"/>
      <c r="XU113" s="24"/>
      <c r="XV113" s="24"/>
      <c r="XW113" s="24"/>
      <c r="XX113" s="24"/>
      <c r="XY113" s="24"/>
      <c r="XZ113" s="24"/>
      <c r="YA113" s="24"/>
      <c r="YB113" s="24"/>
      <c r="YC113" s="24"/>
      <c r="YD113" s="24"/>
      <c r="YE113" s="24"/>
      <c r="YF113" s="24"/>
      <c r="YG113" s="24"/>
      <c r="YH113" s="24"/>
      <c r="YI113" s="24"/>
      <c r="YJ113" s="24"/>
      <c r="YK113" s="24"/>
      <c r="YL113" s="24"/>
      <c r="YM113" s="24"/>
      <c r="YN113" s="24"/>
      <c r="YO113" s="24"/>
      <c r="YP113" s="24"/>
      <c r="YQ113" s="24"/>
      <c r="YR113" s="24"/>
      <c r="YS113" s="24"/>
      <c r="YT113" s="24"/>
      <c r="YU113" s="24"/>
      <c r="YV113" s="24"/>
      <c r="YW113" s="24"/>
      <c r="YX113" s="24"/>
      <c r="YY113" s="24"/>
      <c r="YZ113" s="24"/>
      <c r="ZA113" s="24"/>
      <c r="ZB113" s="24"/>
      <c r="ZC113" s="24"/>
      <c r="ZD113" s="24"/>
      <c r="ZE113" s="24"/>
      <c r="ZF113" s="24"/>
      <c r="ZG113" s="24"/>
      <c r="ZH113" s="24"/>
      <c r="ZI113" s="24"/>
      <c r="ZJ113" s="24"/>
      <c r="ZK113" s="24"/>
      <c r="ZL113" s="24"/>
      <c r="ZM113" s="24"/>
      <c r="ZN113" s="24"/>
      <c r="ZO113" s="24"/>
      <c r="ZP113" s="24"/>
      <c r="ZQ113" s="24"/>
      <c r="ZR113" s="24"/>
      <c r="ZS113" s="24"/>
      <c r="ZT113" s="24"/>
      <c r="ZU113" s="24"/>
      <c r="ZV113" s="24"/>
      <c r="ZW113" s="24"/>
      <c r="ZX113" s="24"/>
      <c r="ZY113" s="24"/>
      <c r="ZZ113" s="24"/>
      <c r="AAA113" s="24"/>
      <c r="AAB113" s="24"/>
      <c r="AAC113" s="24"/>
      <c r="AAD113" s="24"/>
      <c r="AAE113" s="24"/>
      <c r="AAF113" s="24"/>
      <c r="AAG113" s="24"/>
      <c r="AAH113" s="24"/>
      <c r="AAI113" s="24"/>
      <c r="AAJ113" s="24"/>
      <c r="AAK113" s="24"/>
      <c r="AAL113" s="24"/>
      <c r="AAM113" s="24"/>
      <c r="AAN113" s="24"/>
      <c r="AAO113" s="24"/>
      <c r="AAP113" s="24"/>
      <c r="AAQ113" s="24"/>
      <c r="AAR113" s="24"/>
      <c r="AAS113" s="24"/>
      <c r="AAT113" s="24"/>
      <c r="AAU113" s="24"/>
      <c r="AAV113" s="24"/>
      <c r="AAW113" s="24"/>
      <c r="AAX113" s="24"/>
      <c r="AAY113" s="24"/>
      <c r="AAZ113" s="24"/>
      <c r="ABA113" s="24"/>
      <c r="ABB113" s="24"/>
      <c r="ABC113" s="24"/>
      <c r="ABD113" s="24"/>
      <c r="ABE113" s="24"/>
      <c r="ABF113" s="24"/>
      <c r="ABG113" s="24"/>
      <c r="ABH113" s="24"/>
      <c r="ABI113" s="24"/>
      <c r="ABJ113" s="24"/>
      <c r="ABK113" s="24"/>
      <c r="ABL113" s="24"/>
      <c r="ABM113" s="24"/>
      <c r="ABN113" s="24"/>
      <c r="ABO113" s="24"/>
      <c r="ABP113" s="24"/>
      <c r="ABQ113" s="24"/>
      <c r="ABR113" s="24"/>
      <c r="ABS113" s="24"/>
      <c r="ABT113" s="24"/>
      <c r="ABU113" s="24"/>
      <c r="ABV113" s="24"/>
      <c r="ABW113" s="24"/>
      <c r="ABX113" s="24"/>
      <c r="ABY113" s="24"/>
      <c r="ABZ113" s="24"/>
      <c r="ACA113" s="24"/>
      <c r="ACB113" s="24"/>
      <c r="ACC113" s="24"/>
      <c r="ACD113" s="24"/>
      <c r="ACE113" s="24"/>
      <c r="ACF113" s="24"/>
      <c r="ACG113" s="24"/>
      <c r="ACH113" s="24"/>
      <c r="ACI113" s="24"/>
      <c r="ACJ113" s="24"/>
      <c r="ACK113" s="24"/>
      <c r="ACL113" s="24"/>
      <c r="ACM113" s="24"/>
      <c r="ACN113" s="24"/>
      <c r="ACO113" s="24"/>
      <c r="ACP113" s="24"/>
      <c r="ACQ113" s="24"/>
      <c r="ACR113" s="24"/>
      <c r="ACS113" s="24"/>
      <c r="ACT113" s="24"/>
      <c r="ACU113" s="24"/>
      <c r="ACV113" s="24"/>
      <c r="ACW113" s="24"/>
      <c r="ACX113" s="24"/>
      <c r="ACY113" s="24"/>
      <c r="ACZ113" s="24"/>
      <c r="ADA113" s="24"/>
      <c r="ADB113" s="24"/>
      <c r="ADC113" s="24"/>
      <c r="ADD113" s="24"/>
      <c r="ADE113" s="24"/>
      <c r="ADF113" s="24"/>
      <c r="ADG113" s="24"/>
      <c r="ADH113" s="24"/>
      <c r="ADI113" s="24"/>
      <c r="ADJ113" s="24"/>
      <c r="ADK113" s="24"/>
      <c r="ADL113" s="24"/>
      <c r="ADM113" s="24"/>
      <c r="ADN113" s="24"/>
      <c r="ADO113" s="24"/>
      <c r="ADP113" s="24"/>
      <c r="ADQ113" s="24"/>
      <c r="ADR113" s="24"/>
      <c r="ADS113" s="24"/>
      <c r="ADT113" s="24"/>
      <c r="ADU113" s="24"/>
      <c r="ADV113" s="24"/>
      <c r="ADW113" s="24"/>
      <c r="ADX113" s="24"/>
      <c r="ADY113" s="24"/>
      <c r="ADZ113" s="24"/>
      <c r="AEA113" s="24"/>
      <c r="AEB113" s="24"/>
      <c r="AEC113" s="24"/>
      <c r="AED113" s="24"/>
      <c r="AEE113" s="24"/>
      <c r="AEF113" s="24"/>
      <c r="AEG113" s="24"/>
      <c r="AEH113" s="24"/>
      <c r="AEI113" s="24"/>
      <c r="AEJ113" s="24"/>
      <c r="AEK113" s="24"/>
      <c r="AEL113" s="24"/>
      <c r="AEM113" s="24"/>
      <c r="AEN113" s="24"/>
      <c r="AEO113" s="24"/>
      <c r="AEP113" s="24"/>
      <c r="AEQ113" s="24"/>
      <c r="AER113" s="24"/>
      <c r="AES113" s="24"/>
      <c r="AET113" s="24"/>
      <c r="AEU113" s="24"/>
      <c r="AEV113" s="24"/>
      <c r="AEW113" s="24"/>
      <c r="AEX113" s="24"/>
      <c r="AEY113" s="24"/>
      <c r="AEZ113" s="24"/>
      <c r="AFA113" s="24"/>
      <c r="AFB113" s="24"/>
      <c r="AFC113" s="24"/>
      <c r="AFD113" s="24"/>
      <c r="AFE113" s="24"/>
      <c r="AFF113" s="24"/>
      <c r="AFG113" s="24"/>
      <c r="AFH113" s="24"/>
      <c r="AFI113" s="24"/>
      <c r="AFJ113" s="24"/>
      <c r="AFK113" s="24"/>
      <c r="AFL113" s="24"/>
      <c r="AFM113" s="24"/>
      <c r="AFN113" s="24"/>
      <c r="AFO113" s="24"/>
      <c r="AFP113" s="24"/>
      <c r="AFQ113" s="24"/>
      <c r="AFR113" s="24"/>
      <c r="AFS113" s="24"/>
      <c r="AFT113" s="24"/>
      <c r="AFU113" s="24"/>
      <c r="AFV113" s="24"/>
      <c r="AFW113" s="24"/>
      <c r="AFX113" s="24"/>
      <c r="AFY113" s="24"/>
      <c r="AFZ113" s="24"/>
      <c r="AGA113" s="24"/>
      <c r="AGB113" s="24"/>
      <c r="AGC113" s="24"/>
      <c r="AGD113" s="24"/>
      <c r="AGE113" s="24"/>
      <c r="AGF113" s="24"/>
      <c r="AGG113" s="24"/>
      <c r="AGH113" s="24"/>
      <c r="AGI113" s="24"/>
      <c r="AGJ113" s="24"/>
      <c r="AGK113" s="24"/>
      <c r="AGL113" s="24"/>
      <c r="AGM113" s="24"/>
      <c r="AGN113" s="24"/>
      <c r="AGO113" s="24"/>
      <c r="AGP113" s="24"/>
      <c r="AGQ113" s="24"/>
      <c r="AGR113" s="24"/>
      <c r="AGS113" s="24"/>
      <c r="AGT113" s="24"/>
      <c r="AGU113" s="24"/>
      <c r="AGV113" s="24"/>
      <c r="AGW113" s="24"/>
      <c r="AGX113" s="24"/>
      <c r="AGY113" s="24"/>
      <c r="AGZ113" s="24"/>
      <c r="AHA113" s="24"/>
      <c r="AHB113" s="24"/>
      <c r="AHC113" s="24"/>
      <c r="AHD113" s="24"/>
      <c r="AHE113" s="24"/>
      <c r="AHF113" s="24"/>
      <c r="AHG113" s="24"/>
      <c r="AHH113" s="24"/>
      <c r="AHI113" s="24"/>
      <c r="AHJ113" s="24"/>
      <c r="AHK113" s="24"/>
      <c r="AHL113" s="24"/>
      <c r="AHM113" s="24"/>
      <c r="AHN113" s="24"/>
      <c r="AHO113" s="24"/>
      <c r="AHP113" s="24"/>
      <c r="AHQ113" s="24"/>
      <c r="AHR113" s="24"/>
      <c r="AHS113" s="24"/>
      <c r="AHT113" s="24"/>
      <c r="AHU113" s="24"/>
      <c r="AHV113" s="24"/>
      <c r="AHW113" s="24"/>
      <c r="AHX113" s="24"/>
      <c r="AHY113" s="24"/>
      <c r="AHZ113" s="24"/>
      <c r="AIA113" s="24"/>
      <c r="AIB113" s="24"/>
      <c r="AIC113" s="24"/>
      <c r="AID113" s="24"/>
      <c r="AIE113" s="24"/>
      <c r="AIF113" s="24"/>
      <c r="AIG113" s="24"/>
      <c r="AIH113" s="24"/>
      <c r="AII113" s="24"/>
      <c r="AIJ113" s="24"/>
      <c r="AIK113" s="24"/>
      <c r="AIL113" s="24"/>
      <c r="AIM113" s="24"/>
      <c r="AIN113" s="24"/>
      <c r="AIO113" s="24"/>
      <c r="AIP113" s="24"/>
      <c r="AIQ113" s="24"/>
      <c r="AIR113" s="24"/>
      <c r="AIS113" s="24"/>
      <c r="AIT113" s="24"/>
      <c r="AIU113" s="24"/>
      <c r="AIV113" s="24"/>
      <c r="AIW113" s="24"/>
      <c r="AIX113" s="24"/>
      <c r="AIY113" s="24"/>
      <c r="AIZ113" s="24"/>
      <c r="AJA113" s="24"/>
      <c r="AJB113" s="24"/>
      <c r="AJC113" s="24"/>
      <c r="AJD113" s="24"/>
      <c r="AJE113" s="24"/>
      <c r="AJF113" s="24"/>
      <c r="AJG113" s="24"/>
      <c r="AJH113" s="24"/>
      <c r="AJI113" s="24"/>
      <c r="AJJ113" s="24"/>
      <c r="AJK113" s="24"/>
      <c r="AJL113" s="24"/>
      <c r="AJM113" s="24"/>
      <c r="AJN113" s="24"/>
      <c r="AJO113" s="24"/>
      <c r="AJP113" s="24"/>
      <c r="AJQ113" s="24"/>
      <c r="AJR113" s="24"/>
      <c r="AJS113" s="24"/>
      <c r="AJT113" s="24"/>
      <c r="AJU113" s="24"/>
      <c r="AJV113" s="24"/>
      <c r="AJW113" s="24"/>
      <c r="AJX113" s="24"/>
      <c r="AJY113" s="24"/>
      <c r="AJZ113" s="24"/>
      <c r="AKA113" s="24"/>
      <c r="AKB113" s="24"/>
      <c r="AKC113" s="24"/>
      <c r="AKD113" s="24"/>
      <c r="AKE113" s="24"/>
      <c r="AKF113" s="24"/>
      <c r="AKG113" s="24"/>
      <c r="AKH113" s="24"/>
      <c r="AKI113" s="24"/>
      <c r="AKJ113" s="24"/>
      <c r="AKK113" s="24"/>
      <c r="AKL113" s="24"/>
      <c r="AKM113" s="24"/>
      <c r="AKN113" s="24"/>
      <c r="AKO113" s="24"/>
      <c r="AKP113" s="24"/>
      <c r="AKQ113" s="24"/>
      <c r="AKR113" s="24"/>
      <c r="AKS113" s="24"/>
      <c r="AKT113" s="24"/>
      <c r="AKU113" s="24"/>
      <c r="AKV113" s="24"/>
      <c r="AKW113" s="24"/>
      <c r="AKX113" s="24"/>
      <c r="AKY113" s="24"/>
      <c r="AKZ113" s="24"/>
      <c r="ALA113" s="24"/>
      <c r="ALB113" s="24"/>
      <c r="ALC113" s="24"/>
      <c r="ALD113" s="24"/>
      <c r="ALE113" s="24"/>
      <c r="ALF113" s="24"/>
      <c r="ALG113" s="24"/>
      <c r="ALH113" s="24"/>
      <c r="ALI113" s="24"/>
      <c r="ALJ113" s="24"/>
      <c r="ALK113" s="24"/>
      <c r="ALL113" s="24"/>
      <c r="ALM113" s="24"/>
      <c r="ALN113" s="24"/>
      <c r="ALO113" s="24"/>
      <c r="ALP113" s="24"/>
      <c r="ALQ113" s="24"/>
      <c r="ALR113" s="24"/>
      <c r="ALS113" s="24"/>
      <c r="ALT113" s="24"/>
      <c r="ALU113" s="24"/>
      <c r="ALV113" s="24"/>
      <c r="ALW113" s="24"/>
      <c r="ALX113" s="24"/>
      <c r="ALY113" s="24"/>
      <c r="ALZ113" s="24"/>
      <c r="AMA113" s="24"/>
      <c r="AMB113" s="24"/>
      <c r="AMC113" s="24"/>
      <c r="AMD113" s="24"/>
      <c r="AME113" s="24"/>
      <c r="AMF113" s="24"/>
      <c r="AMG113" s="24"/>
      <c r="AMH113" s="24"/>
      <c r="AMI113" s="24"/>
      <c r="AMJ113" s="24"/>
      <c r="AMK113" s="24"/>
      <c r="AML113" s="24"/>
      <c r="AMM113" s="24"/>
      <c r="AMN113" s="24"/>
      <c r="AMO113" s="24"/>
      <c r="AMP113" s="24"/>
      <c r="AMQ113" s="24"/>
      <c r="AMR113" s="24"/>
      <c r="AMS113" s="24"/>
      <c r="AMT113" s="24"/>
      <c r="AMU113" s="24"/>
      <c r="AMV113" s="24"/>
      <c r="AMW113" s="24"/>
      <c r="AMX113" s="24"/>
      <c r="AMY113" s="24"/>
      <c r="AMZ113" s="24"/>
      <c r="ANA113" s="24"/>
      <c r="ANB113" s="24"/>
      <c r="ANC113" s="24"/>
      <c r="AND113" s="24"/>
      <c r="ANE113" s="24"/>
      <c r="ANF113" s="24"/>
      <c r="ANG113" s="24"/>
      <c r="ANH113" s="24"/>
      <c r="ANI113" s="24"/>
      <c r="ANJ113" s="24"/>
      <c r="ANK113" s="24"/>
      <c r="ANL113" s="24"/>
      <c r="ANM113" s="24"/>
      <c r="ANN113" s="24"/>
      <c r="ANO113" s="24"/>
      <c r="ANP113" s="24"/>
      <c r="ANQ113" s="24"/>
      <c r="ANR113" s="24"/>
      <c r="ANS113" s="24"/>
      <c r="ANT113" s="24"/>
      <c r="ANU113" s="24"/>
      <c r="ANV113" s="24"/>
      <c r="ANW113" s="24"/>
      <c r="ANX113" s="24"/>
      <c r="ANY113" s="24"/>
      <c r="ANZ113" s="24"/>
      <c r="AOA113" s="24"/>
      <c r="AOB113" s="24"/>
      <c r="AOC113" s="24"/>
      <c r="AOD113" s="24"/>
      <c r="AOE113" s="24"/>
      <c r="AOF113" s="24"/>
      <c r="AOG113" s="24"/>
      <c r="AOH113" s="24"/>
      <c r="AOI113" s="24"/>
      <c r="AOJ113" s="24"/>
      <c r="AOK113" s="24"/>
      <c r="AOL113" s="24"/>
      <c r="AOM113" s="24"/>
      <c r="AON113" s="24"/>
      <c r="AOO113" s="24"/>
      <c r="AOP113" s="24"/>
      <c r="AOQ113" s="24"/>
      <c r="AOR113" s="24"/>
      <c r="AOS113" s="24"/>
      <c r="AOT113" s="24"/>
      <c r="AOU113" s="24"/>
      <c r="AOV113" s="24"/>
      <c r="AOW113" s="24"/>
      <c r="AOX113" s="24"/>
      <c r="AOY113" s="24"/>
      <c r="AOZ113" s="24"/>
      <c r="APA113" s="24"/>
      <c r="APB113" s="24"/>
      <c r="APC113" s="24"/>
      <c r="APD113" s="24"/>
      <c r="APE113" s="24"/>
      <c r="APF113" s="24"/>
      <c r="APG113" s="24"/>
      <c r="APH113" s="24"/>
      <c r="API113" s="24"/>
      <c r="APJ113" s="24"/>
      <c r="APK113" s="24"/>
      <c r="APL113" s="24"/>
      <c r="APM113" s="24"/>
      <c r="APN113" s="24"/>
      <c r="APO113" s="24"/>
      <c r="APP113" s="24"/>
      <c r="APQ113" s="24"/>
      <c r="APR113" s="24"/>
      <c r="APS113" s="24"/>
      <c r="APT113" s="24"/>
      <c r="APU113" s="24"/>
      <c r="APV113" s="24"/>
      <c r="APW113" s="24"/>
      <c r="APX113" s="24"/>
      <c r="APY113" s="24"/>
      <c r="APZ113" s="24"/>
      <c r="AQA113" s="24"/>
      <c r="AQB113" s="24"/>
      <c r="AQC113" s="24"/>
      <c r="AQD113" s="24"/>
      <c r="AQE113" s="24"/>
      <c r="AQF113" s="24"/>
      <c r="AQG113" s="24"/>
      <c r="AQH113" s="24"/>
      <c r="AQI113" s="24"/>
      <c r="AQJ113" s="24"/>
      <c r="AQK113" s="24"/>
      <c r="AQL113" s="24"/>
      <c r="AQM113" s="24"/>
      <c r="AQN113" s="24"/>
      <c r="AQO113" s="24"/>
      <c r="AQP113" s="24"/>
      <c r="AQQ113" s="24"/>
      <c r="AQR113" s="24"/>
      <c r="AQS113" s="24"/>
      <c r="AQT113" s="24"/>
      <c r="AQU113" s="24"/>
      <c r="AQV113" s="24"/>
      <c r="AQW113" s="24"/>
      <c r="AQX113" s="24"/>
      <c r="AQY113" s="24"/>
      <c r="AQZ113" s="24"/>
      <c r="ARA113" s="24"/>
      <c r="ARB113" s="24"/>
      <c r="ARC113" s="24"/>
      <c r="ARD113" s="24"/>
      <c r="ARE113" s="24"/>
      <c r="ARF113" s="24"/>
      <c r="ARG113" s="24"/>
      <c r="ARH113" s="24"/>
      <c r="ARI113" s="24"/>
      <c r="ARJ113" s="24"/>
      <c r="ARK113" s="24"/>
      <c r="ARL113" s="24"/>
      <c r="ARM113" s="24"/>
      <c r="ARN113" s="24"/>
      <c r="ARO113" s="24"/>
      <c r="ARP113" s="24"/>
      <c r="ARQ113" s="24"/>
      <c r="ARR113" s="24"/>
      <c r="ARS113" s="24"/>
      <c r="ART113" s="24"/>
      <c r="ARU113" s="24"/>
      <c r="ARV113" s="24"/>
      <c r="ARW113" s="24"/>
      <c r="ARX113" s="24"/>
      <c r="ARY113" s="24"/>
      <c r="ARZ113" s="24"/>
      <c r="ASA113" s="24"/>
      <c r="ASB113" s="24"/>
      <c r="ASC113" s="24"/>
      <c r="ASD113" s="24"/>
      <c r="ASE113" s="24"/>
      <c r="ASF113" s="24"/>
      <c r="ASG113" s="24"/>
      <c r="ASH113" s="24"/>
      <c r="ASI113" s="24"/>
      <c r="ASJ113" s="24"/>
      <c r="ASK113" s="24"/>
      <c r="ASL113" s="24"/>
      <c r="ASM113" s="24"/>
      <c r="ASN113" s="24"/>
      <c r="ASO113" s="24"/>
      <c r="ASP113" s="24"/>
      <c r="ASQ113" s="24"/>
      <c r="ASR113" s="24"/>
      <c r="ASS113" s="24"/>
      <c r="AST113" s="24"/>
      <c r="ASU113" s="24"/>
      <c r="ASV113" s="24"/>
      <c r="ASW113" s="24"/>
      <c r="ASX113" s="24"/>
      <c r="ASY113" s="24"/>
      <c r="ASZ113" s="24"/>
      <c r="ATA113" s="24"/>
      <c r="ATB113" s="24"/>
      <c r="ATC113" s="24"/>
      <c r="ATD113" s="24"/>
      <c r="ATE113" s="24"/>
      <c r="ATF113" s="24"/>
      <c r="ATG113" s="24"/>
      <c r="ATH113" s="24"/>
      <c r="ATI113" s="24"/>
      <c r="ATJ113" s="24"/>
      <c r="ATK113" s="24"/>
      <c r="ATL113" s="24"/>
      <c r="ATM113" s="24"/>
      <c r="ATN113" s="24"/>
      <c r="ATO113" s="24"/>
      <c r="ATP113" s="24"/>
      <c r="ATQ113" s="24"/>
      <c r="ATR113" s="24"/>
      <c r="ATS113" s="24"/>
      <c r="ATT113" s="24"/>
      <c r="ATU113" s="24"/>
      <c r="ATV113" s="24"/>
      <c r="ATW113" s="24"/>
      <c r="ATX113" s="24"/>
      <c r="ATY113" s="24"/>
      <c r="ATZ113" s="24"/>
      <c r="AUA113" s="24"/>
      <c r="AUB113" s="24"/>
      <c r="AUC113" s="24"/>
      <c r="AUD113" s="24"/>
      <c r="AUE113" s="24"/>
      <c r="AUF113" s="24"/>
      <c r="AUG113" s="24"/>
      <c r="AUH113" s="24"/>
      <c r="AUI113" s="24"/>
      <c r="AUJ113" s="24"/>
      <c r="AUK113" s="24"/>
      <c r="AUL113" s="24"/>
      <c r="AUM113" s="24"/>
      <c r="AUN113" s="24"/>
      <c r="AUO113" s="24"/>
      <c r="AUP113" s="24"/>
      <c r="AUQ113" s="24"/>
      <c r="AUR113" s="24"/>
      <c r="AUS113" s="24"/>
      <c r="AUT113" s="24"/>
      <c r="AUU113" s="24"/>
      <c r="AUV113" s="24"/>
      <c r="AUW113" s="24"/>
      <c r="AUX113" s="24"/>
      <c r="AUY113" s="24"/>
      <c r="AUZ113" s="24"/>
      <c r="AVA113" s="24"/>
      <c r="AVB113" s="24"/>
      <c r="AVC113" s="24"/>
      <c r="AVD113" s="24"/>
      <c r="AVE113" s="24"/>
      <c r="AVF113" s="24"/>
      <c r="AVG113" s="24"/>
      <c r="AVH113" s="24"/>
      <c r="AVI113" s="24"/>
      <c r="AVJ113" s="24"/>
      <c r="AVK113" s="24"/>
      <c r="AVL113" s="24"/>
      <c r="AVM113" s="24"/>
      <c r="AVN113" s="24"/>
      <c r="AVO113" s="24"/>
      <c r="AVP113" s="24"/>
      <c r="AVQ113" s="24"/>
      <c r="AVR113" s="24"/>
      <c r="AVS113" s="24"/>
      <c r="AVT113" s="24"/>
      <c r="AVU113" s="24"/>
      <c r="AVV113" s="24"/>
      <c r="AVW113" s="24"/>
      <c r="AVX113" s="24"/>
      <c r="AVY113" s="24"/>
      <c r="AVZ113" s="24"/>
      <c r="AWA113" s="24"/>
      <c r="AWB113" s="24"/>
      <c r="AWC113" s="24"/>
      <c r="AWD113" s="24"/>
      <c r="AWE113" s="24"/>
      <c r="AWF113" s="24"/>
      <c r="AWG113" s="24"/>
      <c r="AWH113" s="24"/>
      <c r="AWI113" s="24"/>
      <c r="AWJ113" s="24"/>
      <c r="AWK113" s="24"/>
      <c r="AWL113" s="24"/>
      <c r="AWM113" s="24"/>
      <c r="AWN113" s="24"/>
      <c r="AWO113" s="24"/>
      <c r="AWP113" s="24"/>
      <c r="AWQ113" s="24"/>
      <c r="AWR113" s="24"/>
      <c r="AWS113" s="24"/>
      <c r="AWT113" s="24"/>
      <c r="AWU113" s="24"/>
      <c r="AWV113" s="24"/>
      <c r="AWW113" s="24"/>
      <c r="AWX113" s="24"/>
      <c r="AWY113" s="24"/>
      <c r="AWZ113" s="24"/>
      <c r="AXA113" s="24"/>
      <c r="AXB113" s="24"/>
      <c r="AXC113" s="24"/>
      <c r="AXD113" s="24"/>
      <c r="AXE113" s="24"/>
      <c r="AXF113" s="24"/>
      <c r="AXG113" s="24"/>
      <c r="AXH113" s="24"/>
      <c r="AXI113" s="24"/>
      <c r="AXJ113" s="24"/>
      <c r="AXK113" s="24"/>
      <c r="AXL113" s="24"/>
      <c r="AXM113" s="24"/>
      <c r="AXN113" s="24"/>
      <c r="AXO113" s="24"/>
      <c r="AXP113" s="24"/>
      <c r="AXQ113" s="24"/>
      <c r="AXR113" s="24"/>
      <c r="AXS113" s="24"/>
      <c r="AXT113" s="24"/>
      <c r="AXU113" s="24"/>
      <c r="AXV113" s="24"/>
      <c r="AXW113" s="24"/>
      <c r="AXX113" s="24"/>
      <c r="AXY113" s="24"/>
      <c r="AXZ113" s="24"/>
      <c r="AYA113" s="24"/>
      <c r="AYB113" s="24"/>
      <c r="AYC113" s="24"/>
      <c r="AYD113" s="24"/>
      <c r="AYE113" s="24"/>
      <c r="AYF113" s="24"/>
      <c r="AYG113" s="24"/>
      <c r="AYH113" s="24"/>
      <c r="AYI113" s="24"/>
      <c r="AYJ113" s="24"/>
      <c r="AYK113" s="24"/>
      <c r="AYL113" s="24"/>
      <c r="AYM113" s="24"/>
      <c r="AYN113" s="24"/>
      <c r="AYO113" s="24"/>
      <c r="AYP113" s="24"/>
      <c r="AYQ113" s="24"/>
      <c r="AYR113" s="24"/>
      <c r="AYS113" s="24"/>
      <c r="AYT113" s="24"/>
      <c r="AYU113" s="24"/>
      <c r="AYV113" s="24"/>
      <c r="AYW113" s="24"/>
      <c r="AYX113" s="24"/>
      <c r="AYY113" s="24"/>
      <c r="AYZ113" s="24"/>
      <c r="AZA113" s="24"/>
      <c r="AZB113" s="24"/>
      <c r="AZC113" s="24"/>
      <c r="AZD113" s="24"/>
      <c r="AZE113" s="24"/>
      <c r="AZF113" s="24"/>
      <c r="AZG113" s="24"/>
      <c r="AZH113" s="24"/>
      <c r="AZI113" s="24"/>
      <c r="AZJ113" s="24"/>
      <c r="AZK113" s="24"/>
      <c r="AZL113" s="24"/>
      <c r="AZM113" s="24"/>
      <c r="AZN113" s="24"/>
      <c r="AZO113" s="24"/>
      <c r="AZP113" s="24"/>
      <c r="AZQ113" s="24"/>
      <c r="AZR113" s="24"/>
      <c r="AZS113" s="24"/>
      <c r="AZT113" s="24"/>
      <c r="AZU113" s="24"/>
      <c r="AZV113" s="24"/>
      <c r="AZW113" s="24"/>
      <c r="AZX113" s="24"/>
      <c r="AZY113" s="24"/>
      <c r="AZZ113" s="24"/>
      <c r="BAA113" s="24"/>
      <c r="BAB113" s="24"/>
      <c r="BAC113" s="24"/>
      <c r="BAD113" s="24"/>
      <c r="BAE113" s="24"/>
      <c r="BAF113" s="24"/>
      <c r="BAG113" s="24"/>
      <c r="BAH113" s="24"/>
      <c r="BAI113" s="24"/>
      <c r="BAJ113" s="24"/>
      <c r="BAK113" s="24"/>
      <c r="BAL113" s="24"/>
      <c r="BAM113" s="24"/>
      <c r="BAN113" s="24"/>
      <c r="BAO113" s="24"/>
      <c r="BAP113" s="24"/>
      <c r="BAQ113" s="24"/>
      <c r="BAR113" s="24"/>
      <c r="BAS113" s="24"/>
      <c r="BAT113" s="24"/>
      <c r="BAU113" s="24"/>
      <c r="BAV113" s="24"/>
      <c r="BAW113" s="24"/>
      <c r="BAX113" s="24"/>
      <c r="BAY113" s="24"/>
      <c r="BAZ113" s="24"/>
      <c r="BBA113" s="24"/>
      <c r="BBB113" s="24"/>
      <c r="BBC113" s="24"/>
      <c r="BBD113" s="24"/>
      <c r="BBE113" s="24"/>
      <c r="BBF113" s="24"/>
      <c r="BBG113" s="24"/>
      <c r="BBH113" s="24"/>
      <c r="BBI113" s="24"/>
      <c r="BBJ113" s="24"/>
      <c r="BBK113" s="24"/>
      <c r="BBL113" s="24"/>
      <c r="BBM113" s="24"/>
      <c r="BBN113" s="24"/>
      <c r="BBO113" s="24"/>
      <c r="BBP113" s="24"/>
      <c r="BBQ113" s="24"/>
      <c r="BBR113" s="24"/>
      <c r="BBS113" s="24"/>
      <c r="BBT113" s="24"/>
      <c r="BBU113" s="24"/>
      <c r="BBV113" s="24"/>
      <c r="BBW113" s="24"/>
      <c r="BBX113" s="24"/>
      <c r="BBY113" s="24"/>
      <c r="BBZ113" s="24"/>
      <c r="BCA113" s="24"/>
      <c r="BCB113" s="24"/>
      <c r="BCC113" s="24"/>
      <c r="BCD113" s="24"/>
      <c r="BCE113" s="24"/>
      <c r="BCF113" s="24"/>
      <c r="BCG113" s="24"/>
      <c r="BCH113" s="24"/>
      <c r="BCI113" s="24"/>
      <c r="BCJ113" s="24"/>
      <c r="BCK113" s="24"/>
      <c r="BCL113" s="24"/>
      <c r="BCM113" s="24"/>
      <c r="BCN113" s="24"/>
      <c r="BCO113" s="24"/>
      <c r="BCP113" s="24"/>
      <c r="BCQ113" s="24"/>
      <c r="BCR113" s="24"/>
      <c r="BCS113" s="24"/>
      <c r="BCT113" s="24"/>
      <c r="BCU113" s="24"/>
      <c r="BCV113" s="24"/>
      <c r="BCW113" s="24"/>
      <c r="BCX113" s="24"/>
      <c r="BCY113" s="24"/>
      <c r="BCZ113" s="24"/>
      <c r="BDA113" s="24"/>
      <c r="BDB113" s="24"/>
      <c r="BDC113" s="24"/>
      <c r="BDD113" s="24"/>
      <c r="BDE113" s="24"/>
      <c r="BDF113" s="24"/>
      <c r="BDG113" s="24"/>
      <c r="BDH113" s="24"/>
      <c r="BDI113" s="24"/>
      <c r="BDJ113" s="24"/>
      <c r="BDK113" s="24"/>
      <c r="BDL113" s="24"/>
      <c r="BDM113" s="24"/>
      <c r="BDN113" s="24"/>
      <c r="BDO113" s="24"/>
      <c r="BDP113" s="24"/>
      <c r="BDQ113" s="24"/>
      <c r="BDR113" s="24"/>
      <c r="BDS113" s="24"/>
      <c r="BDT113" s="24"/>
      <c r="BDU113" s="24"/>
      <c r="BDV113" s="24"/>
      <c r="BDW113" s="24"/>
      <c r="BDX113" s="24"/>
      <c r="BDY113" s="24"/>
      <c r="BDZ113" s="24"/>
      <c r="BEA113" s="24"/>
      <c r="BEB113" s="24"/>
      <c r="BEC113" s="24"/>
      <c r="BED113" s="24"/>
      <c r="BEE113" s="24"/>
      <c r="BEF113" s="24"/>
      <c r="BEG113" s="24"/>
      <c r="BEH113" s="24"/>
      <c r="BEI113" s="24"/>
      <c r="BEJ113" s="24"/>
      <c r="BEK113" s="24"/>
      <c r="BEL113" s="24"/>
      <c r="BEM113" s="24"/>
      <c r="BEN113" s="24"/>
      <c r="BEO113" s="24"/>
      <c r="BEP113" s="24"/>
      <c r="BEQ113" s="24"/>
      <c r="BER113" s="24"/>
      <c r="BES113" s="24"/>
      <c r="BET113" s="24"/>
      <c r="BEU113" s="24"/>
      <c r="BEV113" s="24"/>
      <c r="BEW113" s="24"/>
      <c r="BEX113" s="24"/>
      <c r="BEY113" s="24"/>
      <c r="BEZ113" s="24"/>
      <c r="BFA113" s="24"/>
      <c r="BFB113" s="24"/>
      <c r="BFC113" s="24"/>
      <c r="BFD113" s="24"/>
      <c r="BFE113" s="24"/>
      <c r="BFF113" s="24"/>
      <c r="BFG113" s="24"/>
      <c r="BFH113" s="24"/>
      <c r="BFI113" s="24"/>
      <c r="BFJ113" s="24"/>
      <c r="BFK113" s="24"/>
      <c r="BFL113" s="24"/>
      <c r="BFM113" s="24"/>
      <c r="BFN113" s="24"/>
      <c r="BFO113" s="24"/>
      <c r="BFP113" s="24"/>
      <c r="BFQ113" s="24"/>
      <c r="BFR113" s="24"/>
      <c r="BFS113" s="24"/>
      <c r="BFT113" s="24"/>
      <c r="BFU113" s="24"/>
      <c r="BFV113" s="24"/>
      <c r="BFW113" s="24"/>
      <c r="BFX113" s="24"/>
      <c r="BFY113" s="24"/>
      <c r="BFZ113" s="24"/>
      <c r="BGA113" s="24"/>
      <c r="BGB113" s="24"/>
      <c r="BGC113" s="24"/>
      <c r="BGD113" s="24"/>
      <c r="BGE113" s="24"/>
      <c r="BGF113" s="24"/>
      <c r="BGG113" s="24"/>
      <c r="BGH113" s="24"/>
      <c r="BGI113" s="24"/>
      <c r="BGJ113" s="24"/>
      <c r="BGK113" s="24"/>
      <c r="BGL113" s="24"/>
      <c r="BGM113" s="24"/>
      <c r="BGN113" s="24"/>
      <c r="BGO113" s="24"/>
      <c r="BGP113" s="24"/>
      <c r="BGQ113" s="24"/>
      <c r="BGR113" s="24"/>
      <c r="BGS113" s="24"/>
      <c r="BGT113" s="24"/>
      <c r="BGU113" s="24"/>
      <c r="BGV113" s="24"/>
      <c r="BGW113" s="24"/>
      <c r="BGX113" s="24"/>
      <c r="BGY113" s="24"/>
      <c r="BGZ113" s="24"/>
      <c r="BHA113" s="24"/>
      <c r="BHB113" s="24"/>
      <c r="BHC113" s="24"/>
      <c r="BHD113" s="24"/>
      <c r="BHE113" s="24"/>
      <c r="BHF113" s="24"/>
      <c r="BHG113" s="24"/>
      <c r="BHH113" s="24"/>
      <c r="BHI113" s="24"/>
      <c r="BHJ113" s="24"/>
      <c r="BHK113" s="24"/>
      <c r="BHL113" s="24"/>
      <c r="BHM113" s="24"/>
      <c r="BHN113" s="24"/>
      <c r="BHO113" s="24"/>
      <c r="BHP113" s="24"/>
      <c r="BHQ113" s="24"/>
      <c r="BHR113" s="24"/>
      <c r="BHS113" s="24"/>
      <c r="BHT113" s="24"/>
      <c r="BHU113" s="24"/>
      <c r="BHV113" s="24"/>
      <c r="BHW113" s="24"/>
      <c r="BHX113" s="24"/>
      <c r="BHY113" s="24"/>
      <c r="BHZ113" s="24"/>
      <c r="BIA113" s="24"/>
      <c r="BIB113" s="24"/>
      <c r="BIC113" s="24"/>
      <c r="BID113" s="24"/>
      <c r="BIE113" s="24"/>
      <c r="BIF113" s="24"/>
      <c r="BIG113" s="24"/>
      <c r="BIH113" s="24"/>
      <c r="BII113" s="24"/>
      <c r="BIJ113" s="24"/>
      <c r="BIK113" s="24"/>
      <c r="BIL113" s="24"/>
      <c r="BIM113" s="24"/>
      <c r="BIN113" s="24"/>
      <c r="BIO113" s="24"/>
      <c r="BIP113" s="24"/>
      <c r="BIQ113" s="24"/>
      <c r="BIR113" s="24"/>
      <c r="BIS113" s="24"/>
      <c r="BIT113" s="24"/>
      <c r="BIU113" s="24"/>
      <c r="BIV113" s="24"/>
      <c r="BIW113" s="24"/>
      <c r="BIX113" s="24"/>
      <c r="BIY113" s="24"/>
      <c r="BIZ113" s="24"/>
      <c r="BJA113" s="24"/>
      <c r="BJB113" s="24"/>
      <c r="BJC113" s="24"/>
      <c r="BJD113" s="24"/>
      <c r="BJE113" s="24"/>
      <c r="BJF113" s="24"/>
      <c r="BJG113" s="24"/>
      <c r="BJH113" s="24"/>
      <c r="BJI113" s="24"/>
      <c r="BJJ113" s="24"/>
      <c r="BJK113" s="24"/>
      <c r="BJL113" s="24"/>
    </row>
    <row r="114" spans="1:1624" ht="20.100000000000001" customHeight="1" x14ac:dyDescent="0.25">
      <c r="A114" s="70" t="s">
        <v>2508</v>
      </c>
      <c r="B114" s="26">
        <v>43363</v>
      </c>
      <c r="C114" s="27" t="s">
        <v>1458</v>
      </c>
      <c r="D114" s="28" t="s">
        <v>1459</v>
      </c>
      <c r="E114" s="36" t="s">
        <v>368</v>
      </c>
      <c r="F114" s="13">
        <v>3</v>
      </c>
      <c r="G114" s="13">
        <f>VLOOKUP(A114,Entradas!A170:KQ978,303)</f>
        <v>0</v>
      </c>
      <c r="H114" s="13">
        <f>VLOOKUP(A114,Salidas!A170:BVY986,1949,0)</f>
        <v>0</v>
      </c>
      <c r="I114" s="13">
        <f>(F114+G114)-H114</f>
        <v>3</v>
      </c>
      <c r="J114" s="13" t="s">
        <v>992</v>
      </c>
      <c r="K114" s="13" t="s">
        <v>1457</v>
      </c>
      <c r="L114" s="29" t="s">
        <v>1460</v>
      </c>
      <c r="M114" s="15">
        <f>Tabla1[[#This Row],[COSTO UNITARIO]]*Tabla1[[#This Row],[EXITENCIA ]]</f>
        <v>900</v>
      </c>
      <c r="N114" s="14"/>
      <c r="O114" s="71">
        <f>Tabla1[[#This Row],[COSTO UNITARIO]]*Tabla1[[#This Row],[EXITENCIA ]]</f>
        <v>900</v>
      </c>
      <c r="P114" s="5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  <c r="CR114" s="24"/>
      <c r="CS114" s="24"/>
      <c r="CT114" s="24"/>
      <c r="CU114" s="24"/>
      <c r="CV114" s="24"/>
      <c r="CW114" s="24"/>
      <c r="CX114" s="24"/>
      <c r="CY114" s="24"/>
      <c r="CZ114" s="24"/>
      <c r="DA114" s="24"/>
      <c r="DB114" s="24"/>
      <c r="DC114" s="24"/>
      <c r="DD114" s="24"/>
      <c r="DE114" s="24"/>
      <c r="DF114" s="24"/>
      <c r="DG114" s="24"/>
      <c r="DH114" s="24"/>
      <c r="DI114" s="24"/>
      <c r="DJ114" s="24"/>
      <c r="DK114" s="24"/>
      <c r="DL114" s="24"/>
      <c r="DM114" s="24"/>
      <c r="DN114" s="24"/>
      <c r="DO114" s="24"/>
      <c r="DP114" s="24"/>
      <c r="DQ114" s="24"/>
      <c r="DR114" s="24"/>
      <c r="DS114" s="24"/>
      <c r="DT114" s="24"/>
      <c r="DU114" s="24"/>
      <c r="DV114" s="24"/>
      <c r="DW114" s="24"/>
      <c r="DX114" s="24"/>
      <c r="DY114" s="24"/>
      <c r="DZ114" s="24"/>
      <c r="EA114" s="24"/>
      <c r="EB114" s="24"/>
      <c r="EC114" s="24"/>
      <c r="ED114" s="24"/>
      <c r="EE114" s="24"/>
      <c r="EF114" s="24"/>
      <c r="EG114" s="24"/>
      <c r="EH114" s="24"/>
      <c r="EI114" s="24"/>
      <c r="EJ114" s="24"/>
      <c r="EK114" s="24"/>
      <c r="EL114" s="24"/>
      <c r="EM114" s="24"/>
      <c r="EN114" s="24"/>
      <c r="EO114" s="24"/>
      <c r="EP114" s="24"/>
      <c r="EQ114" s="24"/>
      <c r="ER114" s="24"/>
      <c r="ES114" s="24"/>
      <c r="ET114" s="24"/>
      <c r="EU114" s="24"/>
      <c r="EV114" s="24"/>
      <c r="EW114" s="24"/>
      <c r="EX114" s="24"/>
      <c r="EY114" s="24"/>
      <c r="EZ114" s="24"/>
      <c r="FA114" s="24"/>
      <c r="FB114" s="24"/>
      <c r="FC114" s="24"/>
      <c r="FD114" s="24"/>
      <c r="FE114" s="24"/>
      <c r="FF114" s="24"/>
      <c r="FG114" s="24"/>
      <c r="FH114" s="24"/>
      <c r="FI114" s="24"/>
      <c r="FJ114" s="24"/>
      <c r="FK114" s="24"/>
      <c r="FL114" s="24"/>
      <c r="FM114" s="24"/>
      <c r="FN114" s="24"/>
      <c r="FO114" s="24"/>
      <c r="FP114" s="24"/>
      <c r="FQ114" s="24"/>
      <c r="FR114" s="24"/>
      <c r="FS114" s="24"/>
      <c r="FT114" s="24"/>
      <c r="FU114" s="24"/>
      <c r="FV114" s="24"/>
      <c r="FW114" s="24"/>
      <c r="FX114" s="24"/>
      <c r="FY114" s="24"/>
      <c r="FZ114" s="24"/>
      <c r="GA114" s="24"/>
      <c r="GB114" s="24"/>
      <c r="GC114" s="24"/>
      <c r="GD114" s="24"/>
      <c r="GE114" s="24"/>
      <c r="GF114" s="24"/>
      <c r="GG114" s="24"/>
      <c r="GH114" s="24"/>
      <c r="GI114" s="24"/>
      <c r="GJ114" s="24"/>
      <c r="GK114" s="24"/>
      <c r="GL114" s="24"/>
      <c r="GM114" s="24"/>
      <c r="GN114" s="24"/>
      <c r="GO114" s="24"/>
      <c r="GP114" s="24"/>
      <c r="GQ114" s="24"/>
      <c r="GR114" s="24"/>
      <c r="GS114" s="24"/>
      <c r="GT114" s="24"/>
      <c r="GU114" s="24"/>
      <c r="GV114" s="24"/>
      <c r="GW114" s="24"/>
      <c r="GX114" s="24"/>
      <c r="GY114" s="24"/>
      <c r="GZ114" s="24"/>
      <c r="HA114" s="24"/>
      <c r="HB114" s="24"/>
      <c r="HC114" s="24"/>
      <c r="HD114" s="24"/>
      <c r="HE114" s="24"/>
      <c r="HF114" s="24"/>
      <c r="HG114" s="24"/>
      <c r="HH114" s="24"/>
      <c r="HI114" s="24"/>
      <c r="HJ114" s="24"/>
      <c r="HK114" s="24"/>
      <c r="HL114" s="24"/>
      <c r="HM114" s="24"/>
      <c r="HN114" s="24"/>
      <c r="HO114" s="24"/>
      <c r="HP114" s="24"/>
      <c r="HQ114" s="24"/>
      <c r="HR114" s="24"/>
      <c r="HS114" s="24"/>
      <c r="HT114" s="24"/>
      <c r="HU114" s="24"/>
      <c r="HV114" s="24"/>
      <c r="HW114" s="24"/>
      <c r="HX114" s="24"/>
      <c r="HY114" s="24"/>
      <c r="HZ114" s="24"/>
      <c r="IA114" s="24"/>
      <c r="IB114" s="24"/>
      <c r="IC114" s="24"/>
      <c r="ID114" s="24"/>
      <c r="IE114" s="24"/>
      <c r="IF114" s="24"/>
      <c r="IG114" s="24"/>
      <c r="IH114" s="24"/>
      <c r="II114" s="24"/>
      <c r="IJ114" s="24"/>
      <c r="IK114" s="24"/>
      <c r="IL114" s="24"/>
      <c r="IM114" s="24"/>
      <c r="IN114" s="24"/>
      <c r="IO114" s="24"/>
      <c r="IP114" s="24"/>
      <c r="IQ114" s="24"/>
      <c r="IR114" s="24"/>
      <c r="IS114" s="24"/>
      <c r="IT114" s="24"/>
      <c r="IU114" s="24"/>
      <c r="IV114" s="24"/>
      <c r="IW114" s="24"/>
      <c r="IX114" s="24"/>
      <c r="IY114" s="24"/>
      <c r="IZ114" s="24"/>
      <c r="JA114" s="24"/>
      <c r="JB114" s="24"/>
      <c r="JC114" s="24"/>
      <c r="JD114" s="24"/>
      <c r="JE114" s="24"/>
      <c r="JF114" s="24"/>
      <c r="JG114" s="24"/>
      <c r="JH114" s="24"/>
      <c r="JI114" s="24"/>
      <c r="JJ114" s="24"/>
      <c r="JK114" s="24"/>
      <c r="JL114" s="24"/>
      <c r="JM114" s="24"/>
      <c r="JN114" s="24"/>
      <c r="JO114" s="24"/>
      <c r="JP114" s="24"/>
      <c r="JQ114" s="24"/>
      <c r="JR114" s="24"/>
      <c r="JS114" s="24"/>
      <c r="JT114" s="24"/>
      <c r="JU114" s="24"/>
      <c r="JV114" s="24"/>
      <c r="JW114" s="24"/>
      <c r="JX114" s="24"/>
      <c r="JY114" s="24"/>
      <c r="JZ114" s="24"/>
      <c r="KA114" s="24"/>
      <c r="KB114" s="24"/>
      <c r="KC114" s="24"/>
      <c r="KD114" s="24"/>
      <c r="KE114" s="24"/>
      <c r="KF114" s="24"/>
      <c r="KG114" s="24"/>
      <c r="KH114" s="24"/>
      <c r="KI114" s="24"/>
      <c r="KJ114" s="24"/>
      <c r="KK114" s="24"/>
      <c r="KL114" s="24"/>
      <c r="KM114" s="24"/>
      <c r="KN114" s="24"/>
      <c r="KO114" s="24"/>
      <c r="KP114" s="24"/>
      <c r="KQ114" s="24"/>
      <c r="KR114" s="24"/>
      <c r="KS114" s="24"/>
      <c r="KT114" s="24"/>
      <c r="KU114" s="24"/>
      <c r="KV114" s="24"/>
      <c r="KW114" s="24"/>
      <c r="KX114" s="24"/>
      <c r="KY114" s="24"/>
      <c r="KZ114" s="24"/>
      <c r="LA114" s="24"/>
      <c r="LB114" s="24"/>
      <c r="LC114" s="24"/>
      <c r="LD114" s="24"/>
      <c r="LE114" s="24"/>
      <c r="LF114" s="24"/>
      <c r="LG114" s="24"/>
      <c r="LH114" s="24"/>
      <c r="LI114" s="24"/>
      <c r="LJ114" s="24"/>
      <c r="LK114" s="24"/>
      <c r="LL114" s="24"/>
      <c r="LM114" s="24"/>
      <c r="LN114" s="24"/>
      <c r="LO114" s="24"/>
      <c r="LP114" s="24"/>
      <c r="LQ114" s="24"/>
      <c r="LR114" s="24"/>
      <c r="LS114" s="24"/>
      <c r="LT114" s="24"/>
      <c r="LU114" s="24"/>
      <c r="LV114" s="24"/>
      <c r="LW114" s="24"/>
      <c r="LX114" s="24"/>
      <c r="LY114" s="24"/>
      <c r="LZ114" s="24"/>
      <c r="MA114" s="24"/>
      <c r="MB114" s="24"/>
      <c r="MC114" s="24"/>
      <c r="MD114" s="24"/>
      <c r="ME114" s="24"/>
      <c r="MF114" s="24"/>
      <c r="MG114" s="24"/>
      <c r="MH114" s="24"/>
      <c r="MI114" s="24"/>
      <c r="MJ114" s="24"/>
      <c r="MK114" s="24"/>
      <c r="ML114" s="24"/>
      <c r="MM114" s="24"/>
      <c r="MN114" s="24"/>
      <c r="MO114" s="24"/>
      <c r="MP114" s="24"/>
      <c r="MQ114" s="24"/>
      <c r="MR114" s="24"/>
      <c r="MS114" s="24"/>
      <c r="MT114" s="24"/>
      <c r="MU114" s="24"/>
      <c r="MV114" s="24"/>
      <c r="MW114" s="24"/>
      <c r="MX114" s="24"/>
      <c r="MY114" s="24"/>
      <c r="MZ114" s="24"/>
      <c r="NA114" s="24"/>
      <c r="NB114" s="24"/>
      <c r="NC114" s="24"/>
      <c r="ND114" s="24"/>
      <c r="NE114" s="24"/>
      <c r="NF114" s="24"/>
      <c r="NG114" s="24"/>
      <c r="NH114" s="24"/>
      <c r="NI114" s="24"/>
      <c r="NJ114" s="24"/>
      <c r="NK114" s="24"/>
      <c r="NL114" s="24"/>
      <c r="NM114" s="24"/>
      <c r="NN114" s="24"/>
      <c r="NO114" s="24"/>
      <c r="NP114" s="24"/>
      <c r="NQ114" s="24"/>
      <c r="NR114" s="24"/>
      <c r="NS114" s="24"/>
      <c r="NT114" s="24"/>
      <c r="NU114" s="24"/>
      <c r="NV114" s="24"/>
      <c r="NW114" s="24"/>
      <c r="NX114" s="24"/>
      <c r="NY114" s="24"/>
      <c r="NZ114" s="24"/>
      <c r="OA114" s="24"/>
      <c r="OB114" s="24"/>
      <c r="OC114" s="24"/>
      <c r="OD114" s="24"/>
      <c r="OE114" s="24"/>
      <c r="OF114" s="24"/>
      <c r="OG114" s="24"/>
      <c r="OH114" s="24"/>
      <c r="OI114" s="24"/>
      <c r="OJ114" s="24"/>
      <c r="OK114" s="24"/>
      <c r="OL114" s="24"/>
      <c r="OM114" s="24"/>
      <c r="ON114" s="24"/>
      <c r="OO114" s="24"/>
      <c r="OP114" s="24"/>
      <c r="OQ114" s="24"/>
      <c r="OR114" s="24"/>
      <c r="OS114" s="24"/>
      <c r="OT114" s="24"/>
      <c r="OU114" s="24"/>
      <c r="OV114" s="24"/>
      <c r="OW114" s="24"/>
      <c r="OX114" s="24"/>
      <c r="OY114" s="24"/>
      <c r="OZ114" s="24"/>
      <c r="PA114" s="24"/>
      <c r="PB114" s="24"/>
      <c r="PC114" s="24"/>
      <c r="PD114" s="24"/>
      <c r="PE114" s="24"/>
      <c r="PF114" s="24"/>
      <c r="PG114" s="24"/>
      <c r="PH114" s="24"/>
      <c r="PI114" s="24"/>
      <c r="PJ114" s="24"/>
      <c r="PK114" s="24"/>
      <c r="PL114" s="24"/>
      <c r="PM114" s="24"/>
      <c r="PN114" s="24"/>
      <c r="PO114" s="24"/>
      <c r="PP114" s="24"/>
      <c r="PQ114" s="24"/>
      <c r="PR114" s="24"/>
      <c r="PS114" s="24"/>
      <c r="PT114" s="24"/>
      <c r="PU114" s="24"/>
      <c r="PV114" s="24"/>
      <c r="PW114" s="24"/>
      <c r="PX114" s="24"/>
      <c r="PY114" s="24"/>
      <c r="PZ114" s="24"/>
      <c r="QA114" s="24"/>
      <c r="QB114" s="24"/>
      <c r="QC114" s="24"/>
      <c r="QD114" s="24"/>
      <c r="QE114" s="24"/>
      <c r="QF114" s="24"/>
      <c r="QG114" s="24"/>
      <c r="QH114" s="24"/>
      <c r="QI114" s="24"/>
      <c r="QJ114" s="24"/>
      <c r="QK114" s="24"/>
      <c r="QL114" s="24"/>
      <c r="QM114" s="24"/>
      <c r="QN114" s="24"/>
      <c r="QO114" s="24"/>
      <c r="QP114" s="24"/>
      <c r="QQ114" s="24"/>
      <c r="QR114" s="24"/>
      <c r="QS114" s="24"/>
      <c r="QT114" s="24"/>
      <c r="QU114" s="24"/>
      <c r="QV114" s="24"/>
      <c r="QW114" s="24"/>
      <c r="QX114" s="24"/>
      <c r="QY114" s="24"/>
      <c r="QZ114" s="24"/>
      <c r="RA114" s="24"/>
      <c r="RB114" s="24"/>
      <c r="RC114" s="24"/>
      <c r="RD114" s="24"/>
      <c r="RE114" s="24"/>
      <c r="RF114" s="24"/>
      <c r="RG114" s="24"/>
      <c r="RH114" s="24"/>
      <c r="RI114" s="24"/>
      <c r="RJ114" s="24"/>
      <c r="RK114" s="24"/>
      <c r="RL114" s="24"/>
      <c r="RM114" s="24"/>
      <c r="RN114" s="24"/>
      <c r="RO114" s="24"/>
      <c r="RP114" s="24"/>
      <c r="RQ114" s="24"/>
      <c r="RR114" s="24"/>
      <c r="RS114" s="24"/>
      <c r="RT114" s="24"/>
      <c r="RU114" s="24"/>
      <c r="RV114" s="24"/>
      <c r="RW114" s="24"/>
      <c r="RX114" s="24"/>
      <c r="RY114" s="24"/>
      <c r="RZ114" s="24"/>
      <c r="SA114" s="24"/>
      <c r="SB114" s="24"/>
      <c r="SC114" s="24"/>
      <c r="SD114" s="24"/>
      <c r="SE114" s="24"/>
      <c r="SF114" s="24"/>
      <c r="SG114" s="24"/>
      <c r="SH114" s="24"/>
      <c r="SI114" s="24"/>
      <c r="SJ114" s="24"/>
      <c r="SK114" s="24"/>
      <c r="SL114" s="24"/>
      <c r="SM114" s="24"/>
      <c r="SN114" s="24"/>
      <c r="SO114" s="24"/>
      <c r="SP114" s="24"/>
      <c r="SQ114" s="24"/>
      <c r="SR114" s="24"/>
      <c r="SS114" s="24"/>
      <c r="ST114" s="24"/>
      <c r="SU114" s="24"/>
      <c r="SV114" s="24"/>
      <c r="SW114" s="24"/>
      <c r="SX114" s="24"/>
      <c r="SY114" s="24"/>
      <c r="SZ114" s="24"/>
      <c r="TA114" s="24"/>
      <c r="TB114" s="24"/>
      <c r="TC114" s="24"/>
      <c r="TD114" s="24"/>
      <c r="TE114" s="24"/>
      <c r="TF114" s="24"/>
      <c r="TG114" s="24"/>
      <c r="TH114" s="24"/>
      <c r="TI114" s="24"/>
      <c r="TJ114" s="24"/>
      <c r="TK114" s="24"/>
      <c r="TL114" s="24"/>
      <c r="TM114" s="24"/>
      <c r="TN114" s="24"/>
      <c r="TO114" s="24"/>
      <c r="TP114" s="24"/>
      <c r="TQ114" s="24"/>
      <c r="TR114" s="24"/>
      <c r="TS114" s="24"/>
      <c r="TT114" s="24"/>
      <c r="TU114" s="24"/>
      <c r="TV114" s="24"/>
      <c r="TW114" s="24"/>
      <c r="TX114" s="24"/>
      <c r="TY114" s="24"/>
      <c r="TZ114" s="24"/>
      <c r="UA114" s="24"/>
      <c r="UB114" s="24"/>
      <c r="UC114" s="24"/>
      <c r="UD114" s="24"/>
      <c r="UE114" s="24"/>
      <c r="UF114" s="24"/>
      <c r="UG114" s="24"/>
      <c r="UH114" s="24"/>
      <c r="UI114" s="24"/>
      <c r="UJ114" s="24"/>
      <c r="UK114" s="24"/>
      <c r="UL114" s="24"/>
      <c r="UM114" s="24"/>
      <c r="UN114" s="24"/>
      <c r="UO114" s="24"/>
      <c r="UP114" s="24"/>
      <c r="UQ114" s="24"/>
      <c r="UR114" s="24"/>
      <c r="US114" s="24"/>
      <c r="UT114" s="24"/>
      <c r="UU114" s="24"/>
      <c r="UV114" s="24"/>
      <c r="UW114" s="24"/>
      <c r="UX114" s="24"/>
      <c r="UY114" s="24"/>
      <c r="UZ114" s="24"/>
      <c r="VA114" s="24"/>
      <c r="VB114" s="24"/>
      <c r="VC114" s="24"/>
      <c r="VD114" s="24"/>
      <c r="VE114" s="24"/>
      <c r="VF114" s="24"/>
      <c r="VG114" s="24"/>
      <c r="VH114" s="24"/>
      <c r="VI114" s="24"/>
      <c r="VJ114" s="24"/>
      <c r="VK114" s="24"/>
      <c r="VL114" s="24"/>
      <c r="VM114" s="24"/>
      <c r="VN114" s="24"/>
      <c r="VO114" s="24"/>
      <c r="VP114" s="24"/>
      <c r="VQ114" s="24"/>
      <c r="VR114" s="24"/>
      <c r="VS114" s="24"/>
      <c r="VT114" s="24"/>
      <c r="VU114" s="24"/>
      <c r="VV114" s="24"/>
      <c r="VW114" s="24"/>
      <c r="VX114" s="24"/>
      <c r="VY114" s="24"/>
      <c r="VZ114" s="24"/>
      <c r="WA114" s="24"/>
      <c r="WB114" s="24"/>
      <c r="WC114" s="24"/>
      <c r="WD114" s="24"/>
      <c r="WE114" s="24"/>
      <c r="WF114" s="24"/>
      <c r="WG114" s="24"/>
      <c r="WH114" s="24"/>
      <c r="WI114" s="24"/>
      <c r="WJ114" s="24"/>
      <c r="WK114" s="24"/>
      <c r="WL114" s="24"/>
      <c r="WM114" s="24"/>
      <c r="WN114" s="24"/>
      <c r="WO114" s="24"/>
      <c r="WP114" s="24"/>
      <c r="WQ114" s="24"/>
      <c r="WR114" s="24"/>
      <c r="WS114" s="24"/>
      <c r="WT114" s="24"/>
      <c r="WU114" s="24"/>
      <c r="WV114" s="24"/>
      <c r="WW114" s="24"/>
      <c r="WX114" s="24"/>
      <c r="WY114" s="24"/>
      <c r="WZ114" s="24"/>
      <c r="XA114" s="24"/>
      <c r="XB114" s="24"/>
      <c r="XC114" s="24"/>
      <c r="XD114" s="24"/>
      <c r="XE114" s="24"/>
      <c r="XF114" s="24"/>
      <c r="XG114" s="24"/>
      <c r="XH114" s="24"/>
      <c r="XI114" s="24"/>
      <c r="XJ114" s="24"/>
      <c r="XK114" s="24"/>
      <c r="XL114" s="24"/>
      <c r="XM114" s="24"/>
      <c r="XN114" s="24"/>
      <c r="XO114" s="24"/>
      <c r="XP114" s="24"/>
      <c r="XQ114" s="24"/>
      <c r="XR114" s="24"/>
      <c r="XS114" s="24"/>
      <c r="XT114" s="24"/>
      <c r="XU114" s="24"/>
      <c r="XV114" s="24"/>
      <c r="XW114" s="24"/>
      <c r="XX114" s="24"/>
      <c r="XY114" s="24"/>
      <c r="XZ114" s="24"/>
      <c r="YA114" s="24"/>
      <c r="YB114" s="24"/>
      <c r="YC114" s="24"/>
      <c r="YD114" s="24"/>
      <c r="YE114" s="24"/>
      <c r="YF114" s="24"/>
      <c r="YG114" s="24"/>
      <c r="YH114" s="24"/>
      <c r="YI114" s="24"/>
      <c r="YJ114" s="24"/>
      <c r="YK114" s="24"/>
      <c r="YL114" s="24"/>
      <c r="YM114" s="24"/>
      <c r="YN114" s="24"/>
      <c r="YO114" s="24"/>
      <c r="YP114" s="24"/>
      <c r="YQ114" s="24"/>
      <c r="YR114" s="24"/>
      <c r="YS114" s="24"/>
      <c r="YT114" s="24"/>
      <c r="YU114" s="24"/>
      <c r="YV114" s="24"/>
      <c r="YW114" s="24"/>
      <c r="YX114" s="24"/>
      <c r="YY114" s="24"/>
      <c r="YZ114" s="24"/>
      <c r="ZA114" s="24"/>
      <c r="ZB114" s="24"/>
      <c r="ZC114" s="24"/>
      <c r="ZD114" s="24"/>
      <c r="ZE114" s="24"/>
      <c r="ZF114" s="24"/>
      <c r="ZG114" s="24"/>
      <c r="ZH114" s="24"/>
      <c r="ZI114" s="24"/>
      <c r="ZJ114" s="24"/>
      <c r="ZK114" s="24"/>
      <c r="ZL114" s="24"/>
      <c r="ZM114" s="24"/>
      <c r="ZN114" s="24"/>
      <c r="ZO114" s="24"/>
      <c r="ZP114" s="24"/>
      <c r="ZQ114" s="24"/>
      <c r="ZR114" s="24"/>
      <c r="ZS114" s="24"/>
      <c r="ZT114" s="24"/>
      <c r="ZU114" s="24"/>
      <c r="ZV114" s="24"/>
      <c r="ZW114" s="24"/>
      <c r="ZX114" s="24"/>
      <c r="ZY114" s="24"/>
      <c r="ZZ114" s="24"/>
      <c r="AAA114" s="24"/>
      <c r="AAB114" s="24"/>
      <c r="AAC114" s="24"/>
      <c r="AAD114" s="24"/>
      <c r="AAE114" s="24"/>
      <c r="AAF114" s="24"/>
      <c r="AAG114" s="24"/>
      <c r="AAH114" s="24"/>
      <c r="AAI114" s="24"/>
      <c r="AAJ114" s="24"/>
      <c r="AAK114" s="24"/>
      <c r="AAL114" s="24"/>
      <c r="AAM114" s="24"/>
      <c r="AAN114" s="24"/>
      <c r="AAO114" s="24"/>
      <c r="AAP114" s="24"/>
      <c r="AAQ114" s="24"/>
      <c r="AAR114" s="24"/>
      <c r="AAS114" s="24"/>
      <c r="AAT114" s="24"/>
      <c r="AAU114" s="24"/>
      <c r="AAV114" s="24"/>
      <c r="AAW114" s="24"/>
      <c r="AAX114" s="24"/>
      <c r="AAY114" s="24"/>
      <c r="AAZ114" s="24"/>
      <c r="ABA114" s="24"/>
      <c r="ABB114" s="24"/>
      <c r="ABC114" s="24"/>
      <c r="ABD114" s="24"/>
      <c r="ABE114" s="24"/>
      <c r="ABF114" s="24"/>
      <c r="ABG114" s="24"/>
      <c r="ABH114" s="24"/>
      <c r="ABI114" s="24"/>
      <c r="ABJ114" s="24"/>
      <c r="ABK114" s="24"/>
      <c r="ABL114" s="24"/>
      <c r="ABM114" s="24"/>
      <c r="ABN114" s="24"/>
      <c r="ABO114" s="24"/>
      <c r="ABP114" s="24"/>
      <c r="ABQ114" s="24"/>
      <c r="ABR114" s="24"/>
      <c r="ABS114" s="24"/>
      <c r="ABT114" s="24"/>
      <c r="ABU114" s="24"/>
      <c r="ABV114" s="24"/>
      <c r="ABW114" s="24"/>
      <c r="ABX114" s="24"/>
      <c r="ABY114" s="24"/>
      <c r="ABZ114" s="24"/>
      <c r="ACA114" s="24"/>
      <c r="ACB114" s="24"/>
      <c r="ACC114" s="24"/>
      <c r="ACD114" s="24"/>
      <c r="ACE114" s="24"/>
      <c r="ACF114" s="24"/>
      <c r="ACG114" s="24"/>
      <c r="ACH114" s="24"/>
      <c r="ACI114" s="24"/>
      <c r="ACJ114" s="24"/>
      <c r="ACK114" s="24"/>
      <c r="ACL114" s="24"/>
      <c r="ACM114" s="24"/>
      <c r="ACN114" s="24"/>
      <c r="ACO114" s="24"/>
      <c r="ACP114" s="24"/>
      <c r="ACQ114" s="24"/>
      <c r="ACR114" s="24"/>
      <c r="ACS114" s="24"/>
      <c r="ACT114" s="24"/>
      <c r="ACU114" s="24"/>
      <c r="ACV114" s="24"/>
      <c r="ACW114" s="24"/>
      <c r="ACX114" s="24"/>
      <c r="ACY114" s="24"/>
      <c r="ACZ114" s="24"/>
      <c r="ADA114" s="24"/>
      <c r="ADB114" s="24"/>
      <c r="ADC114" s="24"/>
      <c r="ADD114" s="24"/>
      <c r="ADE114" s="24"/>
      <c r="ADF114" s="24"/>
      <c r="ADG114" s="24"/>
      <c r="ADH114" s="24"/>
      <c r="ADI114" s="24"/>
      <c r="ADJ114" s="24"/>
      <c r="ADK114" s="24"/>
      <c r="ADL114" s="24"/>
      <c r="ADM114" s="24"/>
      <c r="ADN114" s="24"/>
      <c r="ADO114" s="24"/>
      <c r="ADP114" s="24"/>
      <c r="ADQ114" s="24"/>
      <c r="ADR114" s="24"/>
      <c r="ADS114" s="24"/>
      <c r="ADT114" s="24"/>
      <c r="ADU114" s="24"/>
      <c r="ADV114" s="24"/>
      <c r="ADW114" s="24"/>
      <c r="ADX114" s="24"/>
      <c r="ADY114" s="24"/>
      <c r="ADZ114" s="24"/>
      <c r="AEA114" s="24"/>
      <c r="AEB114" s="24"/>
      <c r="AEC114" s="24"/>
      <c r="AED114" s="24"/>
      <c r="AEE114" s="24"/>
      <c r="AEF114" s="24"/>
      <c r="AEG114" s="24"/>
      <c r="AEH114" s="24"/>
      <c r="AEI114" s="24"/>
      <c r="AEJ114" s="24"/>
      <c r="AEK114" s="24"/>
      <c r="AEL114" s="24"/>
      <c r="AEM114" s="24"/>
      <c r="AEN114" s="24"/>
      <c r="AEO114" s="24"/>
      <c r="AEP114" s="24"/>
      <c r="AEQ114" s="24"/>
      <c r="AER114" s="24"/>
      <c r="AES114" s="24"/>
      <c r="AET114" s="24"/>
      <c r="AEU114" s="24"/>
      <c r="AEV114" s="24"/>
      <c r="AEW114" s="24"/>
      <c r="AEX114" s="24"/>
      <c r="AEY114" s="24"/>
      <c r="AEZ114" s="24"/>
      <c r="AFA114" s="24"/>
      <c r="AFB114" s="24"/>
      <c r="AFC114" s="24"/>
      <c r="AFD114" s="24"/>
      <c r="AFE114" s="24"/>
      <c r="AFF114" s="24"/>
      <c r="AFG114" s="24"/>
      <c r="AFH114" s="24"/>
      <c r="AFI114" s="24"/>
      <c r="AFJ114" s="24"/>
      <c r="AFK114" s="24"/>
      <c r="AFL114" s="24"/>
      <c r="AFM114" s="24"/>
      <c r="AFN114" s="24"/>
      <c r="AFO114" s="24"/>
      <c r="AFP114" s="24"/>
      <c r="AFQ114" s="24"/>
      <c r="AFR114" s="24"/>
      <c r="AFS114" s="24"/>
      <c r="AFT114" s="24"/>
      <c r="AFU114" s="24"/>
      <c r="AFV114" s="24"/>
      <c r="AFW114" s="24"/>
      <c r="AFX114" s="24"/>
      <c r="AFY114" s="24"/>
      <c r="AFZ114" s="24"/>
      <c r="AGA114" s="24"/>
      <c r="AGB114" s="24"/>
      <c r="AGC114" s="24"/>
      <c r="AGD114" s="24"/>
      <c r="AGE114" s="24"/>
      <c r="AGF114" s="24"/>
      <c r="AGG114" s="24"/>
      <c r="AGH114" s="24"/>
      <c r="AGI114" s="24"/>
      <c r="AGJ114" s="24"/>
      <c r="AGK114" s="24"/>
      <c r="AGL114" s="24"/>
      <c r="AGM114" s="24"/>
      <c r="AGN114" s="24"/>
      <c r="AGO114" s="24"/>
      <c r="AGP114" s="24"/>
      <c r="AGQ114" s="24"/>
      <c r="AGR114" s="24"/>
      <c r="AGS114" s="24"/>
      <c r="AGT114" s="24"/>
      <c r="AGU114" s="24"/>
      <c r="AGV114" s="24"/>
      <c r="AGW114" s="24"/>
      <c r="AGX114" s="24"/>
      <c r="AGY114" s="24"/>
      <c r="AGZ114" s="24"/>
      <c r="AHA114" s="24"/>
      <c r="AHB114" s="24"/>
      <c r="AHC114" s="24"/>
      <c r="AHD114" s="24"/>
      <c r="AHE114" s="24"/>
      <c r="AHF114" s="24"/>
      <c r="AHG114" s="24"/>
      <c r="AHH114" s="24"/>
      <c r="AHI114" s="24"/>
      <c r="AHJ114" s="24"/>
      <c r="AHK114" s="24"/>
      <c r="AHL114" s="24"/>
      <c r="AHM114" s="24"/>
      <c r="AHN114" s="24"/>
      <c r="AHO114" s="24"/>
      <c r="AHP114" s="24"/>
      <c r="AHQ114" s="24"/>
      <c r="AHR114" s="24"/>
      <c r="AHS114" s="24"/>
      <c r="AHT114" s="24"/>
      <c r="AHU114" s="24"/>
      <c r="AHV114" s="24"/>
      <c r="AHW114" s="24"/>
      <c r="AHX114" s="24"/>
      <c r="AHY114" s="24"/>
      <c r="AHZ114" s="24"/>
      <c r="AIA114" s="24"/>
      <c r="AIB114" s="24"/>
      <c r="AIC114" s="24"/>
      <c r="AID114" s="24"/>
      <c r="AIE114" s="24"/>
      <c r="AIF114" s="24"/>
      <c r="AIG114" s="24"/>
      <c r="AIH114" s="24"/>
      <c r="AII114" s="24"/>
      <c r="AIJ114" s="24"/>
      <c r="AIK114" s="24"/>
      <c r="AIL114" s="24"/>
      <c r="AIM114" s="24"/>
      <c r="AIN114" s="24"/>
      <c r="AIO114" s="24"/>
      <c r="AIP114" s="24"/>
      <c r="AIQ114" s="24"/>
      <c r="AIR114" s="24"/>
      <c r="AIS114" s="24"/>
      <c r="AIT114" s="24"/>
      <c r="AIU114" s="24"/>
      <c r="AIV114" s="24"/>
      <c r="AIW114" s="24"/>
      <c r="AIX114" s="24"/>
      <c r="AIY114" s="24"/>
      <c r="AIZ114" s="24"/>
      <c r="AJA114" s="24"/>
      <c r="AJB114" s="24"/>
      <c r="AJC114" s="24"/>
      <c r="AJD114" s="24"/>
      <c r="AJE114" s="24"/>
      <c r="AJF114" s="24"/>
      <c r="AJG114" s="24"/>
      <c r="AJH114" s="24"/>
      <c r="AJI114" s="24"/>
      <c r="AJJ114" s="24"/>
      <c r="AJK114" s="24"/>
      <c r="AJL114" s="24"/>
      <c r="AJM114" s="24"/>
      <c r="AJN114" s="24"/>
      <c r="AJO114" s="24"/>
      <c r="AJP114" s="24"/>
      <c r="AJQ114" s="24"/>
      <c r="AJR114" s="24"/>
      <c r="AJS114" s="24"/>
      <c r="AJT114" s="24"/>
      <c r="AJU114" s="24"/>
      <c r="AJV114" s="24"/>
      <c r="AJW114" s="24"/>
      <c r="AJX114" s="24"/>
      <c r="AJY114" s="24"/>
      <c r="AJZ114" s="24"/>
      <c r="AKA114" s="24"/>
      <c r="AKB114" s="24"/>
      <c r="AKC114" s="24"/>
      <c r="AKD114" s="24"/>
      <c r="AKE114" s="24"/>
      <c r="AKF114" s="24"/>
      <c r="AKG114" s="24"/>
      <c r="AKH114" s="24"/>
      <c r="AKI114" s="24"/>
      <c r="AKJ114" s="24"/>
      <c r="AKK114" s="24"/>
      <c r="AKL114" s="24"/>
      <c r="AKM114" s="24"/>
      <c r="AKN114" s="24"/>
      <c r="AKO114" s="24"/>
      <c r="AKP114" s="24"/>
      <c r="AKQ114" s="24"/>
      <c r="AKR114" s="24"/>
      <c r="AKS114" s="24"/>
      <c r="AKT114" s="24"/>
      <c r="AKU114" s="24"/>
      <c r="AKV114" s="24"/>
      <c r="AKW114" s="24"/>
      <c r="AKX114" s="24"/>
      <c r="AKY114" s="24"/>
      <c r="AKZ114" s="24"/>
      <c r="ALA114" s="24"/>
      <c r="ALB114" s="24"/>
      <c r="ALC114" s="24"/>
      <c r="ALD114" s="24"/>
      <c r="ALE114" s="24"/>
      <c r="ALF114" s="24"/>
      <c r="ALG114" s="24"/>
      <c r="ALH114" s="24"/>
      <c r="ALI114" s="24"/>
      <c r="ALJ114" s="24"/>
      <c r="ALK114" s="24"/>
      <c r="ALL114" s="24"/>
      <c r="ALM114" s="24"/>
      <c r="ALN114" s="24"/>
      <c r="ALO114" s="24"/>
      <c r="ALP114" s="24"/>
      <c r="ALQ114" s="24"/>
      <c r="ALR114" s="24"/>
      <c r="ALS114" s="24"/>
      <c r="ALT114" s="24"/>
      <c r="ALU114" s="24"/>
      <c r="ALV114" s="24"/>
      <c r="ALW114" s="24"/>
      <c r="ALX114" s="24"/>
      <c r="ALY114" s="24"/>
      <c r="ALZ114" s="24"/>
      <c r="AMA114" s="24"/>
      <c r="AMB114" s="24"/>
      <c r="AMC114" s="24"/>
      <c r="AMD114" s="24"/>
      <c r="AME114" s="24"/>
      <c r="AMF114" s="24"/>
      <c r="AMG114" s="24"/>
      <c r="AMH114" s="24"/>
      <c r="AMI114" s="24"/>
      <c r="AMJ114" s="24"/>
      <c r="AMK114" s="24"/>
      <c r="AML114" s="24"/>
      <c r="AMM114" s="24"/>
      <c r="AMN114" s="24"/>
      <c r="AMO114" s="24"/>
      <c r="AMP114" s="24"/>
      <c r="AMQ114" s="24"/>
      <c r="AMR114" s="24"/>
      <c r="AMS114" s="24"/>
      <c r="AMT114" s="24"/>
      <c r="AMU114" s="24"/>
      <c r="AMV114" s="24"/>
      <c r="AMW114" s="24"/>
      <c r="AMX114" s="24"/>
      <c r="AMY114" s="24"/>
      <c r="AMZ114" s="24"/>
      <c r="ANA114" s="24"/>
      <c r="ANB114" s="24"/>
      <c r="ANC114" s="24"/>
      <c r="AND114" s="24"/>
      <c r="ANE114" s="24"/>
      <c r="ANF114" s="24"/>
      <c r="ANG114" s="24"/>
      <c r="ANH114" s="24"/>
      <c r="ANI114" s="24"/>
      <c r="ANJ114" s="24"/>
      <c r="ANK114" s="24"/>
      <c r="ANL114" s="24"/>
      <c r="ANM114" s="24"/>
      <c r="ANN114" s="24"/>
      <c r="ANO114" s="24"/>
      <c r="ANP114" s="24"/>
      <c r="ANQ114" s="24"/>
      <c r="ANR114" s="24"/>
      <c r="ANS114" s="24"/>
      <c r="ANT114" s="24"/>
      <c r="ANU114" s="24"/>
      <c r="ANV114" s="24"/>
      <c r="ANW114" s="24"/>
      <c r="ANX114" s="24"/>
      <c r="ANY114" s="24"/>
      <c r="ANZ114" s="24"/>
      <c r="AOA114" s="24"/>
      <c r="AOB114" s="24"/>
      <c r="AOC114" s="24"/>
      <c r="AOD114" s="24"/>
      <c r="AOE114" s="24"/>
      <c r="AOF114" s="24"/>
      <c r="AOG114" s="24"/>
      <c r="AOH114" s="24"/>
      <c r="AOI114" s="24"/>
      <c r="AOJ114" s="24"/>
      <c r="AOK114" s="24"/>
      <c r="AOL114" s="24"/>
      <c r="AOM114" s="24"/>
      <c r="AON114" s="24"/>
      <c r="AOO114" s="24"/>
      <c r="AOP114" s="24"/>
      <c r="AOQ114" s="24"/>
      <c r="AOR114" s="24"/>
      <c r="AOS114" s="24"/>
      <c r="AOT114" s="24"/>
      <c r="AOU114" s="24"/>
      <c r="AOV114" s="24"/>
      <c r="AOW114" s="24"/>
      <c r="AOX114" s="24"/>
      <c r="AOY114" s="24"/>
      <c r="AOZ114" s="24"/>
      <c r="APA114" s="24"/>
      <c r="APB114" s="24"/>
      <c r="APC114" s="24"/>
      <c r="APD114" s="24"/>
      <c r="APE114" s="24"/>
      <c r="APF114" s="24"/>
      <c r="APG114" s="24"/>
      <c r="APH114" s="24"/>
      <c r="API114" s="24"/>
      <c r="APJ114" s="24"/>
      <c r="APK114" s="24"/>
      <c r="APL114" s="24"/>
      <c r="APM114" s="24"/>
      <c r="APN114" s="24"/>
      <c r="APO114" s="24"/>
      <c r="APP114" s="24"/>
      <c r="APQ114" s="24"/>
      <c r="APR114" s="24"/>
      <c r="APS114" s="24"/>
      <c r="APT114" s="24"/>
      <c r="APU114" s="24"/>
      <c r="APV114" s="24"/>
      <c r="APW114" s="24"/>
      <c r="APX114" s="24"/>
      <c r="APY114" s="24"/>
      <c r="APZ114" s="24"/>
      <c r="AQA114" s="24"/>
      <c r="AQB114" s="24"/>
      <c r="AQC114" s="24"/>
      <c r="AQD114" s="24"/>
      <c r="AQE114" s="24"/>
      <c r="AQF114" s="24"/>
      <c r="AQG114" s="24"/>
      <c r="AQH114" s="24"/>
      <c r="AQI114" s="24"/>
      <c r="AQJ114" s="24"/>
      <c r="AQK114" s="24"/>
      <c r="AQL114" s="24"/>
      <c r="AQM114" s="24"/>
      <c r="AQN114" s="24"/>
      <c r="AQO114" s="24"/>
      <c r="AQP114" s="24"/>
      <c r="AQQ114" s="24"/>
      <c r="AQR114" s="24"/>
      <c r="AQS114" s="24"/>
      <c r="AQT114" s="24"/>
      <c r="AQU114" s="24"/>
      <c r="AQV114" s="24"/>
      <c r="AQW114" s="24"/>
      <c r="AQX114" s="24"/>
      <c r="AQY114" s="24"/>
      <c r="AQZ114" s="24"/>
      <c r="ARA114" s="24"/>
      <c r="ARB114" s="24"/>
      <c r="ARC114" s="24"/>
      <c r="ARD114" s="24"/>
      <c r="ARE114" s="24"/>
      <c r="ARF114" s="24"/>
      <c r="ARG114" s="24"/>
      <c r="ARH114" s="24"/>
      <c r="ARI114" s="24"/>
      <c r="ARJ114" s="24"/>
      <c r="ARK114" s="24"/>
      <c r="ARL114" s="24"/>
      <c r="ARM114" s="24"/>
      <c r="ARN114" s="24"/>
      <c r="ARO114" s="24"/>
      <c r="ARP114" s="24"/>
      <c r="ARQ114" s="24"/>
      <c r="ARR114" s="24"/>
      <c r="ARS114" s="24"/>
      <c r="ART114" s="24"/>
      <c r="ARU114" s="24"/>
      <c r="ARV114" s="24"/>
      <c r="ARW114" s="24"/>
      <c r="ARX114" s="24"/>
      <c r="ARY114" s="24"/>
      <c r="ARZ114" s="24"/>
      <c r="ASA114" s="24"/>
      <c r="ASB114" s="24"/>
      <c r="ASC114" s="24"/>
      <c r="ASD114" s="24"/>
      <c r="ASE114" s="24"/>
      <c r="ASF114" s="24"/>
      <c r="ASG114" s="24"/>
      <c r="ASH114" s="24"/>
      <c r="ASI114" s="24"/>
      <c r="ASJ114" s="24"/>
      <c r="ASK114" s="24"/>
      <c r="ASL114" s="24"/>
      <c r="ASM114" s="24"/>
      <c r="ASN114" s="24"/>
      <c r="ASO114" s="24"/>
      <c r="ASP114" s="24"/>
      <c r="ASQ114" s="24"/>
      <c r="ASR114" s="24"/>
      <c r="ASS114" s="24"/>
      <c r="AST114" s="24"/>
      <c r="ASU114" s="24"/>
      <c r="ASV114" s="24"/>
      <c r="ASW114" s="24"/>
      <c r="ASX114" s="24"/>
      <c r="ASY114" s="24"/>
      <c r="ASZ114" s="24"/>
      <c r="ATA114" s="24"/>
      <c r="ATB114" s="24"/>
      <c r="ATC114" s="24"/>
      <c r="ATD114" s="24"/>
      <c r="ATE114" s="24"/>
      <c r="ATF114" s="24"/>
      <c r="ATG114" s="24"/>
      <c r="ATH114" s="24"/>
      <c r="ATI114" s="24"/>
      <c r="ATJ114" s="24"/>
      <c r="ATK114" s="24"/>
      <c r="ATL114" s="24"/>
      <c r="ATM114" s="24"/>
      <c r="ATN114" s="24"/>
      <c r="ATO114" s="24"/>
      <c r="ATP114" s="24"/>
      <c r="ATQ114" s="24"/>
      <c r="ATR114" s="24"/>
      <c r="ATS114" s="24"/>
      <c r="ATT114" s="24"/>
      <c r="ATU114" s="24"/>
      <c r="ATV114" s="24"/>
      <c r="ATW114" s="24"/>
      <c r="ATX114" s="24"/>
      <c r="ATY114" s="24"/>
      <c r="ATZ114" s="24"/>
      <c r="AUA114" s="24"/>
      <c r="AUB114" s="24"/>
      <c r="AUC114" s="24"/>
      <c r="AUD114" s="24"/>
      <c r="AUE114" s="24"/>
      <c r="AUF114" s="24"/>
      <c r="AUG114" s="24"/>
      <c r="AUH114" s="24"/>
      <c r="AUI114" s="24"/>
      <c r="AUJ114" s="24"/>
      <c r="AUK114" s="24"/>
      <c r="AUL114" s="24"/>
      <c r="AUM114" s="24"/>
      <c r="AUN114" s="24"/>
      <c r="AUO114" s="24"/>
      <c r="AUP114" s="24"/>
      <c r="AUQ114" s="24"/>
      <c r="AUR114" s="24"/>
      <c r="AUS114" s="24"/>
      <c r="AUT114" s="24"/>
      <c r="AUU114" s="24"/>
      <c r="AUV114" s="24"/>
      <c r="AUW114" s="24"/>
      <c r="AUX114" s="24"/>
      <c r="AUY114" s="24"/>
      <c r="AUZ114" s="24"/>
      <c r="AVA114" s="24"/>
      <c r="AVB114" s="24"/>
      <c r="AVC114" s="24"/>
      <c r="AVD114" s="24"/>
      <c r="AVE114" s="24"/>
      <c r="AVF114" s="24"/>
      <c r="AVG114" s="24"/>
      <c r="AVH114" s="24"/>
      <c r="AVI114" s="24"/>
      <c r="AVJ114" s="24"/>
      <c r="AVK114" s="24"/>
      <c r="AVL114" s="24"/>
      <c r="AVM114" s="24"/>
      <c r="AVN114" s="24"/>
      <c r="AVO114" s="24"/>
      <c r="AVP114" s="24"/>
      <c r="AVQ114" s="24"/>
      <c r="AVR114" s="24"/>
      <c r="AVS114" s="24"/>
      <c r="AVT114" s="24"/>
      <c r="AVU114" s="24"/>
      <c r="AVV114" s="24"/>
      <c r="AVW114" s="24"/>
      <c r="AVX114" s="24"/>
      <c r="AVY114" s="24"/>
      <c r="AVZ114" s="24"/>
      <c r="AWA114" s="24"/>
      <c r="AWB114" s="24"/>
      <c r="AWC114" s="24"/>
      <c r="AWD114" s="24"/>
      <c r="AWE114" s="24"/>
      <c r="AWF114" s="24"/>
      <c r="AWG114" s="24"/>
      <c r="AWH114" s="24"/>
      <c r="AWI114" s="24"/>
      <c r="AWJ114" s="24"/>
      <c r="AWK114" s="24"/>
      <c r="AWL114" s="24"/>
      <c r="AWM114" s="24"/>
      <c r="AWN114" s="24"/>
      <c r="AWO114" s="24"/>
      <c r="AWP114" s="24"/>
      <c r="AWQ114" s="24"/>
      <c r="AWR114" s="24"/>
      <c r="AWS114" s="24"/>
      <c r="AWT114" s="24"/>
      <c r="AWU114" s="24"/>
      <c r="AWV114" s="24"/>
      <c r="AWW114" s="24"/>
      <c r="AWX114" s="24"/>
      <c r="AWY114" s="24"/>
      <c r="AWZ114" s="24"/>
      <c r="AXA114" s="24"/>
      <c r="AXB114" s="24"/>
      <c r="AXC114" s="24"/>
      <c r="AXD114" s="24"/>
      <c r="AXE114" s="24"/>
      <c r="AXF114" s="24"/>
      <c r="AXG114" s="24"/>
      <c r="AXH114" s="24"/>
      <c r="AXI114" s="24"/>
      <c r="AXJ114" s="24"/>
      <c r="AXK114" s="24"/>
      <c r="AXL114" s="24"/>
      <c r="AXM114" s="24"/>
      <c r="AXN114" s="24"/>
      <c r="AXO114" s="24"/>
      <c r="AXP114" s="24"/>
      <c r="AXQ114" s="24"/>
      <c r="AXR114" s="24"/>
      <c r="AXS114" s="24"/>
      <c r="AXT114" s="24"/>
      <c r="AXU114" s="24"/>
      <c r="AXV114" s="24"/>
      <c r="AXW114" s="24"/>
      <c r="AXX114" s="24"/>
      <c r="AXY114" s="24"/>
      <c r="AXZ114" s="24"/>
      <c r="AYA114" s="24"/>
      <c r="AYB114" s="24"/>
      <c r="AYC114" s="24"/>
      <c r="AYD114" s="24"/>
      <c r="AYE114" s="24"/>
      <c r="AYF114" s="24"/>
      <c r="AYG114" s="24"/>
      <c r="AYH114" s="24"/>
      <c r="AYI114" s="24"/>
      <c r="AYJ114" s="24"/>
      <c r="AYK114" s="24"/>
      <c r="AYL114" s="24"/>
      <c r="AYM114" s="24"/>
      <c r="AYN114" s="24"/>
      <c r="AYO114" s="24"/>
      <c r="AYP114" s="24"/>
      <c r="AYQ114" s="24"/>
      <c r="AYR114" s="24"/>
      <c r="AYS114" s="24"/>
      <c r="AYT114" s="24"/>
      <c r="AYU114" s="24"/>
      <c r="AYV114" s="24"/>
      <c r="AYW114" s="24"/>
      <c r="AYX114" s="24"/>
      <c r="AYY114" s="24"/>
      <c r="AYZ114" s="24"/>
      <c r="AZA114" s="24"/>
      <c r="AZB114" s="24"/>
      <c r="AZC114" s="24"/>
      <c r="AZD114" s="24"/>
      <c r="AZE114" s="24"/>
      <c r="AZF114" s="24"/>
      <c r="AZG114" s="24"/>
      <c r="AZH114" s="24"/>
      <c r="AZI114" s="24"/>
      <c r="AZJ114" s="24"/>
      <c r="AZK114" s="24"/>
      <c r="AZL114" s="24"/>
      <c r="AZM114" s="24"/>
      <c r="AZN114" s="24"/>
      <c r="AZO114" s="24"/>
      <c r="AZP114" s="24"/>
      <c r="AZQ114" s="24"/>
      <c r="AZR114" s="24"/>
      <c r="AZS114" s="24"/>
      <c r="AZT114" s="24"/>
      <c r="AZU114" s="24"/>
      <c r="AZV114" s="24"/>
      <c r="AZW114" s="24"/>
      <c r="AZX114" s="24"/>
      <c r="AZY114" s="24"/>
      <c r="AZZ114" s="24"/>
      <c r="BAA114" s="24"/>
      <c r="BAB114" s="24"/>
      <c r="BAC114" s="24"/>
      <c r="BAD114" s="24"/>
      <c r="BAE114" s="24"/>
      <c r="BAF114" s="24"/>
      <c r="BAG114" s="24"/>
      <c r="BAH114" s="24"/>
      <c r="BAI114" s="24"/>
      <c r="BAJ114" s="24"/>
      <c r="BAK114" s="24"/>
      <c r="BAL114" s="24"/>
      <c r="BAM114" s="24"/>
      <c r="BAN114" s="24"/>
      <c r="BAO114" s="24"/>
      <c r="BAP114" s="24"/>
      <c r="BAQ114" s="24"/>
      <c r="BAR114" s="24"/>
      <c r="BAS114" s="24"/>
      <c r="BAT114" s="24"/>
      <c r="BAU114" s="24"/>
      <c r="BAV114" s="24"/>
      <c r="BAW114" s="24"/>
      <c r="BAX114" s="24"/>
      <c r="BAY114" s="24"/>
      <c r="BAZ114" s="24"/>
      <c r="BBA114" s="24"/>
      <c r="BBB114" s="24"/>
      <c r="BBC114" s="24"/>
      <c r="BBD114" s="24"/>
      <c r="BBE114" s="24"/>
      <c r="BBF114" s="24"/>
      <c r="BBG114" s="24"/>
      <c r="BBH114" s="24"/>
      <c r="BBI114" s="24"/>
      <c r="BBJ114" s="24"/>
      <c r="BBK114" s="24"/>
      <c r="BBL114" s="24"/>
      <c r="BBM114" s="24"/>
      <c r="BBN114" s="24"/>
      <c r="BBO114" s="24"/>
      <c r="BBP114" s="24"/>
      <c r="BBQ114" s="24"/>
      <c r="BBR114" s="24"/>
      <c r="BBS114" s="24"/>
      <c r="BBT114" s="24"/>
      <c r="BBU114" s="24"/>
      <c r="BBV114" s="24"/>
      <c r="BBW114" s="24"/>
      <c r="BBX114" s="24"/>
      <c r="BBY114" s="24"/>
      <c r="BBZ114" s="24"/>
      <c r="BCA114" s="24"/>
      <c r="BCB114" s="24"/>
      <c r="BCC114" s="24"/>
      <c r="BCD114" s="24"/>
      <c r="BCE114" s="24"/>
      <c r="BCF114" s="24"/>
      <c r="BCG114" s="24"/>
      <c r="BCH114" s="24"/>
      <c r="BCI114" s="24"/>
      <c r="BCJ114" s="24"/>
      <c r="BCK114" s="24"/>
      <c r="BCL114" s="24"/>
      <c r="BCM114" s="24"/>
      <c r="BCN114" s="24"/>
      <c r="BCO114" s="24"/>
      <c r="BCP114" s="24"/>
      <c r="BCQ114" s="24"/>
      <c r="BCR114" s="24"/>
      <c r="BCS114" s="24"/>
      <c r="BCT114" s="24"/>
      <c r="BCU114" s="24"/>
      <c r="BCV114" s="24"/>
      <c r="BCW114" s="24"/>
      <c r="BCX114" s="24"/>
      <c r="BCY114" s="24"/>
      <c r="BCZ114" s="24"/>
      <c r="BDA114" s="24"/>
      <c r="BDB114" s="24"/>
      <c r="BDC114" s="24"/>
      <c r="BDD114" s="24"/>
      <c r="BDE114" s="24"/>
      <c r="BDF114" s="24"/>
      <c r="BDG114" s="24"/>
      <c r="BDH114" s="24"/>
      <c r="BDI114" s="24"/>
      <c r="BDJ114" s="24"/>
      <c r="BDK114" s="24"/>
      <c r="BDL114" s="24"/>
      <c r="BDM114" s="24"/>
      <c r="BDN114" s="24"/>
      <c r="BDO114" s="24"/>
      <c r="BDP114" s="24"/>
      <c r="BDQ114" s="24"/>
      <c r="BDR114" s="24"/>
      <c r="BDS114" s="24"/>
      <c r="BDT114" s="24"/>
      <c r="BDU114" s="24"/>
      <c r="BDV114" s="24"/>
      <c r="BDW114" s="24"/>
      <c r="BDX114" s="24"/>
      <c r="BDY114" s="24"/>
      <c r="BDZ114" s="24"/>
      <c r="BEA114" s="24"/>
      <c r="BEB114" s="24"/>
      <c r="BEC114" s="24"/>
      <c r="BED114" s="24"/>
      <c r="BEE114" s="24"/>
      <c r="BEF114" s="24"/>
      <c r="BEG114" s="24"/>
      <c r="BEH114" s="24"/>
      <c r="BEI114" s="24"/>
      <c r="BEJ114" s="24"/>
      <c r="BEK114" s="24"/>
      <c r="BEL114" s="24"/>
      <c r="BEM114" s="24"/>
      <c r="BEN114" s="24"/>
      <c r="BEO114" s="24"/>
      <c r="BEP114" s="24"/>
      <c r="BEQ114" s="24"/>
      <c r="BER114" s="24"/>
      <c r="BES114" s="24"/>
      <c r="BET114" s="24"/>
      <c r="BEU114" s="24"/>
      <c r="BEV114" s="24"/>
      <c r="BEW114" s="24"/>
      <c r="BEX114" s="24"/>
      <c r="BEY114" s="24"/>
      <c r="BEZ114" s="24"/>
      <c r="BFA114" s="24"/>
      <c r="BFB114" s="24"/>
      <c r="BFC114" s="24"/>
      <c r="BFD114" s="24"/>
      <c r="BFE114" s="24"/>
      <c r="BFF114" s="24"/>
      <c r="BFG114" s="24"/>
      <c r="BFH114" s="24"/>
      <c r="BFI114" s="24"/>
      <c r="BFJ114" s="24"/>
      <c r="BFK114" s="24"/>
      <c r="BFL114" s="24"/>
      <c r="BFM114" s="24"/>
      <c r="BFN114" s="24"/>
      <c r="BFO114" s="24"/>
      <c r="BFP114" s="24"/>
      <c r="BFQ114" s="24"/>
      <c r="BFR114" s="24"/>
      <c r="BFS114" s="24"/>
      <c r="BFT114" s="24"/>
      <c r="BFU114" s="24"/>
      <c r="BFV114" s="24"/>
      <c r="BFW114" s="24"/>
      <c r="BFX114" s="24"/>
      <c r="BFY114" s="24"/>
      <c r="BFZ114" s="24"/>
      <c r="BGA114" s="24"/>
      <c r="BGB114" s="24"/>
      <c r="BGC114" s="24"/>
      <c r="BGD114" s="24"/>
      <c r="BGE114" s="24"/>
      <c r="BGF114" s="24"/>
      <c r="BGG114" s="24"/>
      <c r="BGH114" s="24"/>
      <c r="BGI114" s="24"/>
      <c r="BGJ114" s="24"/>
      <c r="BGK114" s="24"/>
      <c r="BGL114" s="24"/>
      <c r="BGM114" s="24"/>
      <c r="BGN114" s="24"/>
      <c r="BGO114" s="24"/>
      <c r="BGP114" s="24"/>
      <c r="BGQ114" s="24"/>
      <c r="BGR114" s="24"/>
      <c r="BGS114" s="24"/>
      <c r="BGT114" s="24"/>
      <c r="BGU114" s="24"/>
      <c r="BGV114" s="24"/>
      <c r="BGW114" s="24"/>
      <c r="BGX114" s="24"/>
      <c r="BGY114" s="24"/>
      <c r="BGZ114" s="24"/>
      <c r="BHA114" s="24"/>
      <c r="BHB114" s="24"/>
      <c r="BHC114" s="24"/>
      <c r="BHD114" s="24"/>
      <c r="BHE114" s="24"/>
      <c r="BHF114" s="24"/>
      <c r="BHG114" s="24"/>
      <c r="BHH114" s="24"/>
      <c r="BHI114" s="24"/>
      <c r="BHJ114" s="24"/>
      <c r="BHK114" s="24"/>
      <c r="BHL114" s="24"/>
      <c r="BHM114" s="24"/>
      <c r="BHN114" s="24"/>
      <c r="BHO114" s="24"/>
      <c r="BHP114" s="24"/>
      <c r="BHQ114" s="24"/>
      <c r="BHR114" s="24"/>
      <c r="BHS114" s="24"/>
      <c r="BHT114" s="24"/>
      <c r="BHU114" s="24"/>
      <c r="BHV114" s="24"/>
      <c r="BHW114" s="24"/>
      <c r="BHX114" s="24"/>
      <c r="BHY114" s="24"/>
      <c r="BHZ114" s="24"/>
      <c r="BIA114" s="24"/>
      <c r="BIB114" s="24"/>
      <c r="BIC114" s="24"/>
      <c r="BID114" s="24"/>
      <c r="BIE114" s="24"/>
      <c r="BIF114" s="24"/>
      <c r="BIG114" s="24"/>
      <c r="BIH114" s="24"/>
      <c r="BII114" s="24"/>
      <c r="BIJ114" s="24"/>
      <c r="BIK114" s="24"/>
      <c r="BIL114" s="24"/>
      <c r="BIM114" s="24"/>
      <c r="BIN114" s="24"/>
      <c r="BIO114" s="24"/>
      <c r="BIP114" s="24"/>
      <c r="BIQ114" s="24"/>
      <c r="BIR114" s="24"/>
      <c r="BIS114" s="24"/>
      <c r="BIT114" s="24"/>
      <c r="BIU114" s="24"/>
      <c r="BIV114" s="24"/>
      <c r="BIW114" s="24"/>
      <c r="BIX114" s="24"/>
      <c r="BIY114" s="24"/>
      <c r="BIZ114" s="24"/>
      <c r="BJA114" s="24"/>
      <c r="BJB114" s="24"/>
      <c r="BJC114" s="24"/>
      <c r="BJD114" s="24"/>
      <c r="BJE114" s="24"/>
      <c r="BJF114" s="24"/>
      <c r="BJG114" s="24"/>
      <c r="BJH114" s="24"/>
      <c r="BJI114" s="24"/>
      <c r="BJJ114" s="24"/>
      <c r="BJK114" s="24"/>
      <c r="BJL114" s="24"/>
    </row>
    <row r="115" spans="1:1624" ht="20.100000000000001" customHeight="1" x14ac:dyDescent="0.25">
      <c r="A115" s="70"/>
      <c r="B115" s="26">
        <v>43363</v>
      </c>
      <c r="C115" s="27" t="s">
        <v>2854</v>
      </c>
      <c r="D115" s="28" t="s">
        <v>2855</v>
      </c>
      <c r="E115" s="36" t="s">
        <v>494</v>
      </c>
      <c r="F115" s="13"/>
      <c r="G115" s="13" t="e">
        <f>VLOOKUP(A115,Entradas!A203:KQ1011,303)</f>
        <v>#N/A</v>
      </c>
      <c r="H115" s="13" t="e">
        <f>VLOOKUP(A115,Salidas!A203:BVY1019,1949,0)</f>
        <v>#N/A</v>
      </c>
      <c r="I115" s="13">
        <v>2</v>
      </c>
      <c r="J115" s="13" t="s">
        <v>992</v>
      </c>
      <c r="K115" s="13" t="s">
        <v>2787</v>
      </c>
      <c r="L115" s="29">
        <v>800</v>
      </c>
      <c r="M115" s="15">
        <f>Tabla1[[#This Row],[COSTO UNITARIO]]*Tabla1[[#This Row],[EXITENCIA ]]</f>
        <v>1600</v>
      </c>
      <c r="N115" s="14"/>
      <c r="O115" s="71">
        <f>Tabla1[[#This Row],[COSTO UNITARIO]]*Tabla1[[#This Row],[EXITENCIA ]]</f>
        <v>1600</v>
      </c>
      <c r="P115" s="5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  <c r="CN115" s="24"/>
      <c r="CO115" s="24"/>
      <c r="CP115" s="24"/>
      <c r="CQ115" s="24"/>
      <c r="CR115" s="24"/>
      <c r="CS115" s="24"/>
      <c r="CT115" s="24"/>
      <c r="CU115" s="24"/>
      <c r="CV115" s="24"/>
      <c r="CW115" s="24"/>
      <c r="CX115" s="24"/>
      <c r="CY115" s="24"/>
      <c r="CZ115" s="24"/>
      <c r="DA115" s="24"/>
      <c r="DB115" s="24"/>
      <c r="DC115" s="24"/>
      <c r="DD115" s="24"/>
      <c r="DE115" s="24"/>
      <c r="DF115" s="24"/>
      <c r="DG115" s="24"/>
      <c r="DH115" s="24"/>
      <c r="DI115" s="24"/>
      <c r="DJ115" s="24"/>
      <c r="DK115" s="24"/>
      <c r="DL115" s="24"/>
      <c r="DM115" s="24"/>
      <c r="DN115" s="24"/>
      <c r="DO115" s="24"/>
      <c r="DP115" s="24"/>
      <c r="DQ115" s="24"/>
      <c r="DR115" s="24"/>
      <c r="DS115" s="24"/>
      <c r="DT115" s="24"/>
      <c r="DU115" s="24"/>
      <c r="DV115" s="24"/>
      <c r="DW115" s="24"/>
      <c r="DX115" s="24"/>
      <c r="DY115" s="24"/>
      <c r="DZ115" s="24"/>
      <c r="EA115" s="24"/>
      <c r="EB115" s="24"/>
      <c r="EC115" s="24"/>
      <c r="ED115" s="24"/>
      <c r="EE115" s="24"/>
      <c r="EF115" s="24"/>
      <c r="EG115" s="24"/>
      <c r="EH115" s="24"/>
      <c r="EI115" s="24"/>
      <c r="EJ115" s="24"/>
      <c r="EK115" s="24"/>
      <c r="EL115" s="24"/>
      <c r="EM115" s="24"/>
      <c r="EN115" s="24"/>
      <c r="EO115" s="24"/>
      <c r="EP115" s="24"/>
      <c r="EQ115" s="24"/>
      <c r="ER115" s="24"/>
      <c r="ES115" s="24"/>
      <c r="ET115" s="24"/>
      <c r="EU115" s="24"/>
      <c r="EV115" s="24"/>
      <c r="EW115" s="24"/>
      <c r="EX115" s="24"/>
      <c r="EY115" s="24"/>
      <c r="EZ115" s="24"/>
      <c r="FA115" s="24"/>
      <c r="FB115" s="24"/>
      <c r="FC115" s="24"/>
      <c r="FD115" s="24"/>
      <c r="FE115" s="24"/>
      <c r="FF115" s="24"/>
      <c r="FG115" s="24"/>
      <c r="FH115" s="24"/>
      <c r="FI115" s="24"/>
      <c r="FJ115" s="24"/>
      <c r="FK115" s="24"/>
      <c r="FL115" s="24"/>
      <c r="FM115" s="24"/>
      <c r="FN115" s="24"/>
      <c r="FO115" s="24"/>
      <c r="FP115" s="24"/>
      <c r="FQ115" s="24"/>
      <c r="FR115" s="24"/>
      <c r="FS115" s="24"/>
      <c r="FT115" s="24"/>
      <c r="FU115" s="24"/>
      <c r="FV115" s="24"/>
      <c r="FW115" s="24"/>
      <c r="FX115" s="24"/>
      <c r="FY115" s="24"/>
      <c r="FZ115" s="24"/>
      <c r="GA115" s="24"/>
      <c r="GB115" s="24"/>
      <c r="GC115" s="24"/>
      <c r="GD115" s="24"/>
      <c r="GE115" s="24"/>
      <c r="GF115" s="24"/>
      <c r="GG115" s="24"/>
      <c r="GH115" s="24"/>
      <c r="GI115" s="24"/>
      <c r="GJ115" s="24"/>
      <c r="GK115" s="24"/>
      <c r="GL115" s="24"/>
      <c r="GM115" s="24"/>
      <c r="GN115" s="24"/>
      <c r="GO115" s="24"/>
      <c r="GP115" s="24"/>
      <c r="GQ115" s="24"/>
      <c r="GR115" s="24"/>
      <c r="GS115" s="24"/>
      <c r="GT115" s="24"/>
      <c r="GU115" s="24"/>
      <c r="GV115" s="24"/>
      <c r="GW115" s="24"/>
      <c r="GX115" s="24"/>
      <c r="GY115" s="24"/>
      <c r="GZ115" s="24"/>
      <c r="HA115" s="24"/>
      <c r="HB115" s="24"/>
      <c r="HC115" s="24"/>
      <c r="HD115" s="24"/>
      <c r="HE115" s="24"/>
      <c r="HF115" s="24"/>
      <c r="HG115" s="24"/>
      <c r="HH115" s="24"/>
      <c r="HI115" s="24"/>
      <c r="HJ115" s="24"/>
      <c r="HK115" s="24"/>
      <c r="HL115" s="24"/>
      <c r="HM115" s="24"/>
      <c r="HN115" s="24"/>
      <c r="HO115" s="24"/>
      <c r="HP115" s="24"/>
      <c r="HQ115" s="24"/>
      <c r="HR115" s="24"/>
      <c r="HS115" s="24"/>
      <c r="HT115" s="24"/>
      <c r="HU115" s="24"/>
      <c r="HV115" s="24"/>
      <c r="HW115" s="24"/>
      <c r="HX115" s="24"/>
      <c r="HY115" s="24"/>
      <c r="HZ115" s="24"/>
      <c r="IA115" s="24"/>
      <c r="IB115" s="24"/>
      <c r="IC115" s="24"/>
      <c r="ID115" s="24"/>
      <c r="IE115" s="24"/>
      <c r="IF115" s="24"/>
      <c r="IG115" s="24"/>
      <c r="IH115" s="24"/>
      <c r="II115" s="24"/>
      <c r="IJ115" s="24"/>
      <c r="IK115" s="24"/>
      <c r="IL115" s="24"/>
      <c r="IM115" s="24"/>
      <c r="IN115" s="24"/>
      <c r="IO115" s="24"/>
      <c r="IP115" s="24"/>
      <c r="IQ115" s="24"/>
      <c r="IR115" s="24"/>
      <c r="IS115" s="24"/>
      <c r="IT115" s="24"/>
      <c r="IU115" s="24"/>
      <c r="IV115" s="24"/>
      <c r="IW115" s="24"/>
      <c r="IX115" s="24"/>
      <c r="IY115" s="24"/>
      <c r="IZ115" s="24"/>
      <c r="JA115" s="24"/>
      <c r="JB115" s="24"/>
      <c r="JC115" s="24"/>
      <c r="JD115" s="24"/>
      <c r="JE115" s="24"/>
      <c r="JF115" s="24"/>
      <c r="JG115" s="24"/>
      <c r="JH115" s="24"/>
      <c r="JI115" s="24"/>
      <c r="JJ115" s="24"/>
      <c r="JK115" s="24"/>
      <c r="JL115" s="24"/>
      <c r="JM115" s="24"/>
      <c r="JN115" s="24"/>
      <c r="JO115" s="24"/>
      <c r="JP115" s="24"/>
      <c r="JQ115" s="24"/>
      <c r="JR115" s="24"/>
      <c r="JS115" s="24"/>
      <c r="JT115" s="24"/>
      <c r="JU115" s="24"/>
      <c r="JV115" s="24"/>
      <c r="JW115" s="24"/>
      <c r="JX115" s="24"/>
      <c r="JY115" s="24"/>
      <c r="JZ115" s="24"/>
      <c r="KA115" s="24"/>
      <c r="KB115" s="24"/>
      <c r="KC115" s="24"/>
      <c r="KD115" s="24"/>
      <c r="KE115" s="24"/>
      <c r="KF115" s="24"/>
      <c r="KG115" s="24"/>
      <c r="KH115" s="24"/>
      <c r="KI115" s="24"/>
      <c r="KJ115" s="24"/>
      <c r="KK115" s="24"/>
      <c r="KL115" s="24"/>
      <c r="KM115" s="24"/>
      <c r="KN115" s="24"/>
      <c r="KO115" s="24"/>
      <c r="KP115" s="24"/>
      <c r="KQ115" s="24"/>
      <c r="KR115" s="24"/>
      <c r="KS115" s="24"/>
      <c r="KT115" s="24"/>
      <c r="KU115" s="24"/>
      <c r="KV115" s="24"/>
      <c r="KW115" s="24"/>
      <c r="KX115" s="24"/>
      <c r="KY115" s="24"/>
      <c r="KZ115" s="24"/>
      <c r="LA115" s="24"/>
      <c r="LB115" s="24"/>
      <c r="LC115" s="24"/>
      <c r="LD115" s="24"/>
      <c r="LE115" s="24"/>
      <c r="LF115" s="24"/>
      <c r="LG115" s="24"/>
      <c r="LH115" s="24"/>
      <c r="LI115" s="24"/>
      <c r="LJ115" s="24"/>
      <c r="LK115" s="24"/>
      <c r="LL115" s="24"/>
      <c r="LM115" s="24"/>
      <c r="LN115" s="24"/>
      <c r="LO115" s="24"/>
      <c r="LP115" s="24"/>
      <c r="LQ115" s="24"/>
      <c r="LR115" s="24"/>
      <c r="LS115" s="24"/>
      <c r="LT115" s="24"/>
      <c r="LU115" s="24"/>
      <c r="LV115" s="24"/>
      <c r="LW115" s="24"/>
      <c r="LX115" s="24"/>
      <c r="LY115" s="24"/>
      <c r="LZ115" s="24"/>
      <c r="MA115" s="24"/>
      <c r="MB115" s="24"/>
      <c r="MC115" s="24"/>
      <c r="MD115" s="24"/>
      <c r="ME115" s="24"/>
      <c r="MF115" s="24"/>
      <c r="MG115" s="24"/>
      <c r="MH115" s="24"/>
      <c r="MI115" s="24"/>
      <c r="MJ115" s="24"/>
      <c r="MK115" s="24"/>
      <c r="ML115" s="24"/>
      <c r="MM115" s="24"/>
      <c r="MN115" s="24"/>
      <c r="MO115" s="24"/>
      <c r="MP115" s="24"/>
      <c r="MQ115" s="24"/>
      <c r="MR115" s="24"/>
      <c r="MS115" s="24"/>
      <c r="MT115" s="24"/>
      <c r="MU115" s="24"/>
      <c r="MV115" s="24"/>
      <c r="MW115" s="24"/>
      <c r="MX115" s="24"/>
      <c r="MY115" s="24"/>
      <c r="MZ115" s="24"/>
      <c r="NA115" s="24"/>
      <c r="NB115" s="24"/>
      <c r="NC115" s="24"/>
      <c r="ND115" s="24"/>
      <c r="NE115" s="24"/>
      <c r="NF115" s="24"/>
      <c r="NG115" s="24"/>
      <c r="NH115" s="24"/>
      <c r="NI115" s="24"/>
      <c r="NJ115" s="24"/>
      <c r="NK115" s="24"/>
      <c r="NL115" s="24"/>
      <c r="NM115" s="24"/>
      <c r="NN115" s="24"/>
      <c r="NO115" s="24"/>
      <c r="NP115" s="24"/>
      <c r="NQ115" s="24"/>
      <c r="NR115" s="24"/>
      <c r="NS115" s="24"/>
      <c r="NT115" s="24"/>
      <c r="NU115" s="24"/>
      <c r="NV115" s="24"/>
      <c r="NW115" s="24"/>
      <c r="NX115" s="24"/>
      <c r="NY115" s="24"/>
      <c r="NZ115" s="24"/>
      <c r="OA115" s="24"/>
      <c r="OB115" s="24"/>
      <c r="OC115" s="24"/>
      <c r="OD115" s="24"/>
      <c r="OE115" s="24"/>
      <c r="OF115" s="24"/>
      <c r="OG115" s="24"/>
      <c r="OH115" s="24"/>
      <c r="OI115" s="24"/>
      <c r="OJ115" s="24"/>
      <c r="OK115" s="24"/>
      <c r="OL115" s="24"/>
      <c r="OM115" s="24"/>
      <c r="ON115" s="24"/>
      <c r="OO115" s="24"/>
      <c r="OP115" s="24"/>
      <c r="OQ115" s="24"/>
      <c r="OR115" s="24"/>
      <c r="OS115" s="24"/>
      <c r="OT115" s="24"/>
      <c r="OU115" s="24"/>
      <c r="OV115" s="24"/>
      <c r="OW115" s="24"/>
      <c r="OX115" s="24"/>
      <c r="OY115" s="24"/>
      <c r="OZ115" s="24"/>
      <c r="PA115" s="24"/>
      <c r="PB115" s="24"/>
      <c r="PC115" s="24"/>
      <c r="PD115" s="24"/>
      <c r="PE115" s="24"/>
      <c r="PF115" s="24"/>
      <c r="PG115" s="24"/>
      <c r="PH115" s="24"/>
      <c r="PI115" s="24"/>
      <c r="PJ115" s="24"/>
      <c r="PK115" s="24"/>
      <c r="PL115" s="24"/>
      <c r="PM115" s="24"/>
      <c r="PN115" s="24"/>
      <c r="PO115" s="24"/>
      <c r="PP115" s="24"/>
      <c r="PQ115" s="24"/>
      <c r="PR115" s="24"/>
      <c r="PS115" s="24"/>
      <c r="PT115" s="24"/>
      <c r="PU115" s="24"/>
      <c r="PV115" s="24"/>
      <c r="PW115" s="24"/>
      <c r="PX115" s="24"/>
      <c r="PY115" s="24"/>
      <c r="PZ115" s="24"/>
      <c r="QA115" s="24"/>
      <c r="QB115" s="24"/>
      <c r="QC115" s="24"/>
      <c r="QD115" s="24"/>
      <c r="QE115" s="24"/>
      <c r="QF115" s="24"/>
      <c r="QG115" s="24"/>
      <c r="QH115" s="24"/>
      <c r="QI115" s="24"/>
      <c r="QJ115" s="24"/>
      <c r="QK115" s="24"/>
      <c r="QL115" s="24"/>
      <c r="QM115" s="24"/>
      <c r="QN115" s="24"/>
      <c r="QO115" s="24"/>
      <c r="QP115" s="24"/>
      <c r="QQ115" s="24"/>
      <c r="QR115" s="24"/>
      <c r="QS115" s="24"/>
      <c r="QT115" s="24"/>
      <c r="QU115" s="24"/>
      <c r="QV115" s="24"/>
      <c r="QW115" s="24"/>
      <c r="QX115" s="24"/>
      <c r="QY115" s="24"/>
      <c r="QZ115" s="24"/>
      <c r="RA115" s="24"/>
      <c r="RB115" s="24"/>
      <c r="RC115" s="24"/>
      <c r="RD115" s="24"/>
      <c r="RE115" s="24"/>
      <c r="RF115" s="24"/>
      <c r="RG115" s="24"/>
      <c r="RH115" s="24"/>
      <c r="RI115" s="24"/>
      <c r="RJ115" s="24"/>
      <c r="RK115" s="24"/>
      <c r="RL115" s="24"/>
      <c r="RM115" s="24"/>
      <c r="RN115" s="24"/>
      <c r="RO115" s="24"/>
      <c r="RP115" s="24"/>
      <c r="RQ115" s="24"/>
      <c r="RR115" s="24"/>
      <c r="RS115" s="24"/>
      <c r="RT115" s="24"/>
      <c r="RU115" s="24"/>
      <c r="RV115" s="24"/>
      <c r="RW115" s="24"/>
      <c r="RX115" s="24"/>
      <c r="RY115" s="24"/>
      <c r="RZ115" s="24"/>
      <c r="SA115" s="24"/>
      <c r="SB115" s="24"/>
      <c r="SC115" s="24"/>
      <c r="SD115" s="24"/>
      <c r="SE115" s="24"/>
      <c r="SF115" s="24"/>
      <c r="SG115" s="24"/>
      <c r="SH115" s="24"/>
      <c r="SI115" s="24"/>
      <c r="SJ115" s="24"/>
      <c r="SK115" s="24"/>
      <c r="SL115" s="24"/>
      <c r="SM115" s="24"/>
      <c r="SN115" s="24"/>
      <c r="SO115" s="24"/>
      <c r="SP115" s="24"/>
      <c r="SQ115" s="24"/>
      <c r="SR115" s="24"/>
      <c r="SS115" s="24"/>
      <c r="ST115" s="24"/>
      <c r="SU115" s="24"/>
      <c r="SV115" s="24"/>
      <c r="SW115" s="24"/>
      <c r="SX115" s="24"/>
      <c r="SY115" s="24"/>
      <c r="SZ115" s="24"/>
      <c r="TA115" s="24"/>
      <c r="TB115" s="24"/>
      <c r="TC115" s="24"/>
      <c r="TD115" s="24"/>
      <c r="TE115" s="24"/>
      <c r="TF115" s="24"/>
      <c r="TG115" s="24"/>
      <c r="TH115" s="24"/>
      <c r="TI115" s="24"/>
      <c r="TJ115" s="24"/>
      <c r="TK115" s="24"/>
      <c r="TL115" s="24"/>
      <c r="TM115" s="24"/>
      <c r="TN115" s="24"/>
      <c r="TO115" s="24"/>
      <c r="TP115" s="24"/>
      <c r="TQ115" s="24"/>
      <c r="TR115" s="24"/>
      <c r="TS115" s="24"/>
      <c r="TT115" s="24"/>
      <c r="TU115" s="24"/>
      <c r="TV115" s="24"/>
      <c r="TW115" s="24"/>
      <c r="TX115" s="24"/>
      <c r="TY115" s="24"/>
      <c r="TZ115" s="24"/>
      <c r="UA115" s="24"/>
      <c r="UB115" s="24"/>
      <c r="UC115" s="24"/>
      <c r="UD115" s="24"/>
      <c r="UE115" s="24"/>
      <c r="UF115" s="24"/>
      <c r="UG115" s="24"/>
      <c r="UH115" s="24"/>
      <c r="UI115" s="24"/>
      <c r="UJ115" s="24"/>
      <c r="UK115" s="24"/>
      <c r="UL115" s="24"/>
      <c r="UM115" s="24"/>
      <c r="UN115" s="24"/>
      <c r="UO115" s="24"/>
      <c r="UP115" s="24"/>
      <c r="UQ115" s="24"/>
      <c r="UR115" s="24"/>
      <c r="US115" s="24"/>
      <c r="UT115" s="24"/>
      <c r="UU115" s="24"/>
      <c r="UV115" s="24"/>
      <c r="UW115" s="24"/>
      <c r="UX115" s="24"/>
      <c r="UY115" s="24"/>
      <c r="UZ115" s="24"/>
      <c r="VA115" s="24"/>
      <c r="VB115" s="24"/>
      <c r="VC115" s="24"/>
      <c r="VD115" s="24"/>
      <c r="VE115" s="24"/>
      <c r="VF115" s="24"/>
      <c r="VG115" s="24"/>
      <c r="VH115" s="24"/>
      <c r="VI115" s="24"/>
      <c r="VJ115" s="24"/>
      <c r="VK115" s="24"/>
      <c r="VL115" s="24"/>
      <c r="VM115" s="24"/>
      <c r="VN115" s="24"/>
      <c r="VO115" s="24"/>
      <c r="VP115" s="24"/>
      <c r="VQ115" s="24"/>
      <c r="VR115" s="24"/>
      <c r="VS115" s="24"/>
      <c r="VT115" s="24"/>
      <c r="VU115" s="24"/>
      <c r="VV115" s="24"/>
      <c r="VW115" s="24"/>
      <c r="VX115" s="24"/>
      <c r="VY115" s="24"/>
      <c r="VZ115" s="24"/>
      <c r="WA115" s="24"/>
      <c r="WB115" s="24"/>
      <c r="WC115" s="24"/>
      <c r="WD115" s="24"/>
      <c r="WE115" s="24"/>
      <c r="WF115" s="24"/>
      <c r="WG115" s="24"/>
      <c r="WH115" s="24"/>
      <c r="WI115" s="24"/>
      <c r="WJ115" s="24"/>
      <c r="WK115" s="24"/>
      <c r="WL115" s="24"/>
      <c r="WM115" s="24"/>
      <c r="WN115" s="24"/>
      <c r="WO115" s="24"/>
      <c r="WP115" s="24"/>
      <c r="WQ115" s="24"/>
      <c r="WR115" s="24"/>
      <c r="WS115" s="24"/>
      <c r="WT115" s="24"/>
      <c r="WU115" s="24"/>
      <c r="WV115" s="24"/>
      <c r="WW115" s="24"/>
      <c r="WX115" s="24"/>
      <c r="WY115" s="24"/>
      <c r="WZ115" s="24"/>
      <c r="XA115" s="24"/>
      <c r="XB115" s="24"/>
      <c r="XC115" s="24"/>
      <c r="XD115" s="24"/>
      <c r="XE115" s="24"/>
      <c r="XF115" s="24"/>
      <c r="XG115" s="24"/>
      <c r="XH115" s="24"/>
      <c r="XI115" s="24"/>
      <c r="XJ115" s="24"/>
      <c r="XK115" s="24"/>
      <c r="XL115" s="24"/>
      <c r="XM115" s="24"/>
      <c r="XN115" s="24"/>
      <c r="XO115" s="24"/>
      <c r="XP115" s="24"/>
      <c r="XQ115" s="24"/>
      <c r="XR115" s="24"/>
      <c r="XS115" s="24"/>
      <c r="XT115" s="24"/>
      <c r="XU115" s="24"/>
      <c r="XV115" s="24"/>
      <c r="XW115" s="24"/>
      <c r="XX115" s="24"/>
      <c r="XY115" s="24"/>
      <c r="XZ115" s="24"/>
      <c r="YA115" s="24"/>
      <c r="YB115" s="24"/>
      <c r="YC115" s="24"/>
      <c r="YD115" s="24"/>
      <c r="YE115" s="24"/>
      <c r="YF115" s="24"/>
      <c r="YG115" s="24"/>
      <c r="YH115" s="24"/>
      <c r="YI115" s="24"/>
      <c r="YJ115" s="24"/>
      <c r="YK115" s="24"/>
      <c r="YL115" s="24"/>
      <c r="YM115" s="24"/>
      <c r="YN115" s="24"/>
      <c r="YO115" s="24"/>
      <c r="YP115" s="24"/>
      <c r="YQ115" s="24"/>
      <c r="YR115" s="24"/>
      <c r="YS115" s="24"/>
      <c r="YT115" s="24"/>
      <c r="YU115" s="24"/>
      <c r="YV115" s="24"/>
      <c r="YW115" s="24"/>
      <c r="YX115" s="24"/>
      <c r="YY115" s="24"/>
      <c r="YZ115" s="24"/>
      <c r="ZA115" s="24"/>
      <c r="ZB115" s="24"/>
      <c r="ZC115" s="24"/>
      <c r="ZD115" s="24"/>
      <c r="ZE115" s="24"/>
      <c r="ZF115" s="24"/>
      <c r="ZG115" s="24"/>
      <c r="ZH115" s="24"/>
      <c r="ZI115" s="24"/>
      <c r="ZJ115" s="24"/>
      <c r="ZK115" s="24"/>
      <c r="ZL115" s="24"/>
      <c r="ZM115" s="24"/>
      <c r="ZN115" s="24"/>
      <c r="ZO115" s="24"/>
      <c r="ZP115" s="24"/>
      <c r="ZQ115" s="24"/>
      <c r="ZR115" s="24"/>
      <c r="ZS115" s="24"/>
      <c r="ZT115" s="24"/>
      <c r="ZU115" s="24"/>
      <c r="ZV115" s="24"/>
      <c r="ZW115" s="24"/>
      <c r="ZX115" s="24"/>
      <c r="ZY115" s="24"/>
      <c r="ZZ115" s="24"/>
      <c r="AAA115" s="24"/>
      <c r="AAB115" s="24"/>
      <c r="AAC115" s="24"/>
      <c r="AAD115" s="24"/>
      <c r="AAE115" s="24"/>
      <c r="AAF115" s="24"/>
      <c r="AAG115" s="24"/>
      <c r="AAH115" s="24"/>
      <c r="AAI115" s="24"/>
      <c r="AAJ115" s="24"/>
      <c r="AAK115" s="24"/>
      <c r="AAL115" s="24"/>
      <c r="AAM115" s="24"/>
      <c r="AAN115" s="24"/>
      <c r="AAO115" s="24"/>
      <c r="AAP115" s="24"/>
      <c r="AAQ115" s="24"/>
      <c r="AAR115" s="24"/>
      <c r="AAS115" s="24"/>
      <c r="AAT115" s="24"/>
      <c r="AAU115" s="24"/>
      <c r="AAV115" s="24"/>
      <c r="AAW115" s="24"/>
      <c r="AAX115" s="24"/>
      <c r="AAY115" s="24"/>
      <c r="AAZ115" s="24"/>
      <c r="ABA115" s="24"/>
      <c r="ABB115" s="24"/>
      <c r="ABC115" s="24"/>
      <c r="ABD115" s="24"/>
      <c r="ABE115" s="24"/>
      <c r="ABF115" s="24"/>
      <c r="ABG115" s="24"/>
      <c r="ABH115" s="24"/>
      <c r="ABI115" s="24"/>
      <c r="ABJ115" s="24"/>
      <c r="ABK115" s="24"/>
      <c r="ABL115" s="24"/>
      <c r="ABM115" s="24"/>
      <c r="ABN115" s="24"/>
      <c r="ABO115" s="24"/>
      <c r="ABP115" s="24"/>
      <c r="ABQ115" s="24"/>
      <c r="ABR115" s="24"/>
      <c r="ABS115" s="24"/>
      <c r="ABT115" s="24"/>
      <c r="ABU115" s="24"/>
      <c r="ABV115" s="24"/>
      <c r="ABW115" s="24"/>
      <c r="ABX115" s="24"/>
      <c r="ABY115" s="24"/>
      <c r="ABZ115" s="24"/>
      <c r="ACA115" s="24"/>
      <c r="ACB115" s="24"/>
      <c r="ACC115" s="24"/>
      <c r="ACD115" s="24"/>
      <c r="ACE115" s="24"/>
      <c r="ACF115" s="24"/>
      <c r="ACG115" s="24"/>
      <c r="ACH115" s="24"/>
      <c r="ACI115" s="24"/>
      <c r="ACJ115" s="24"/>
      <c r="ACK115" s="24"/>
      <c r="ACL115" s="24"/>
      <c r="ACM115" s="24"/>
      <c r="ACN115" s="24"/>
      <c r="ACO115" s="24"/>
      <c r="ACP115" s="24"/>
      <c r="ACQ115" s="24"/>
      <c r="ACR115" s="24"/>
      <c r="ACS115" s="24"/>
      <c r="ACT115" s="24"/>
      <c r="ACU115" s="24"/>
      <c r="ACV115" s="24"/>
      <c r="ACW115" s="24"/>
      <c r="ACX115" s="24"/>
      <c r="ACY115" s="24"/>
      <c r="ACZ115" s="24"/>
      <c r="ADA115" s="24"/>
      <c r="ADB115" s="24"/>
      <c r="ADC115" s="24"/>
      <c r="ADD115" s="24"/>
      <c r="ADE115" s="24"/>
      <c r="ADF115" s="24"/>
      <c r="ADG115" s="24"/>
      <c r="ADH115" s="24"/>
      <c r="ADI115" s="24"/>
      <c r="ADJ115" s="24"/>
      <c r="ADK115" s="24"/>
      <c r="ADL115" s="24"/>
      <c r="ADM115" s="24"/>
      <c r="ADN115" s="24"/>
      <c r="ADO115" s="24"/>
      <c r="ADP115" s="24"/>
      <c r="ADQ115" s="24"/>
      <c r="ADR115" s="24"/>
      <c r="ADS115" s="24"/>
      <c r="ADT115" s="24"/>
      <c r="ADU115" s="24"/>
      <c r="ADV115" s="24"/>
      <c r="ADW115" s="24"/>
      <c r="ADX115" s="24"/>
      <c r="ADY115" s="24"/>
      <c r="ADZ115" s="24"/>
      <c r="AEA115" s="24"/>
      <c r="AEB115" s="24"/>
      <c r="AEC115" s="24"/>
      <c r="AED115" s="24"/>
      <c r="AEE115" s="24"/>
      <c r="AEF115" s="24"/>
      <c r="AEG115" s="24"/>
      <c r="AEH115" s="24"/>
      <c r="AEI115" s="24"/>
      <c r="AEJ115" s="24"/>
      <c r="AEK115" s="24"/>
      <c r="AEL115" s="24"/>
      <c r="AEM115" s="24"/>
      <c r="AEN115" s="24"/>
      <c r="AEO115" s="24"/>
      <c r="AEP115" s="24"/>
      <c r="AEQ115" s="24"/>
      <c r="AER115" s="24"/>
      <c r="AES115" s="24"/>
      <c r="AET115" s="24"/>
      <c r="AEU115" s="24"/>
      <c r="AEV115" s="24"/>
      <c r="AEW115" s="24"/>
      <c r="AEX115" s="24"/>
      <c r="AEY115" s="24"/>
      <c r="AEZ115" s="24"/>
      <c r="AFA115" s="24"/>
      <c r="AFB115" s="24"/>
      <c r="AFC115" s="24"/>
      <c r="AFD115" s="24"/>
      <c r="AFE115" s="24"/>
      <c r="AFF115" s="24"/>
      <c r="AFG115" s="24"/>
      <c r="AFH115" s="24"/>
      <c r="AFI115" s="24"/>
      <c r="AFJ115" s="24"/>
      <c r="AFK115" s="24"/>
      <c r="AFL115" s="24"/>
      <c r="AFM115" s="24"/>
      <c r="AFN115" s="24"/>
      <c r="AFO115" s="24"/>
      <c r="AFP115" s="24"/>
      <c r="AFQ115" s="24"/>
      <c r="AFR115" s="24"/>
      <c r="AFS115" s="24"/>
      <c r="AFT115" s="24"/>
      <c r="AFU115" s="24"/>
      <c r="AFV115" s="24"/>
      <c r="AFW115" s="24"/>
      <c r="AFX115" s="24"/>
      <c r="AFY115" s="24"/>
      <c r="AFZ115" s="24"/>
      <c r="AGA115" s="24"/>
      <c r="AGB115" s="24"/>
      <c r="AGC115" s="24"/>
      <c r="AGD115" s="24"/>
      <c r="AGE115" s="24"/>
      <c r="AGF115" s="24"/>
      <c r="AGG115" s="24"/>
      <c r="AGH115" s="24"/>
      <c r="AGI115" s="24"/>
      <c r="AGJ115" s="24"/>
      <c r="AGK115" s="24"/>
      <c r="AGL115" s="24"/>
      <c r="AGM115" s="24"/>
      <c r="AGN115" s="24"/>
      <c r="AGO115" s="24"/>
      <c r="AGP115" s="24"/>
      <c r="AGQ115" s="24"/>
      <c r="AGR115" s="24"/>
      <c r="AGS115" s="24"/>
      <c r="AGT115" s="24"/>
      <c r="AGU115" s="24"/>
      <c r="AGV115" s="24"/>
      <c r="AGW115" s="24"/>
      <c r="AGX115" s="24"/>
      <c r="AGY115" s="24"/>
      <c r="AGZ115" s="24"/>
      <c r="AHA115" s="24"/>
      <c r="AHB115" s="24"/>
      <c r="AHC115" s="24"/>
      <c r="AHD115" s="24"/>
      <c r="AHE115" s="24"/>
      <c r="AHF115" s="24"/>
      <c r="AHG115" s="24"/>
      <c r="AHH115" s="24"/>
      <c r="AHI115" s="24"/>
      <c r="AHJ115" s="24"/>
      <c r="AHK115" s="24"/>
      <c r="AHL115" s="24"/>
      <c r="AHM115" s="24"/>
      <c r="AHN115" s="24"/>
      <c r="AHO115" s="24"/>
      <c r="AHP115" s="24"/>
      <c r="AHQ115" s="24"/>
      <c r="AHR115" s="24"/>
      <c r="AHS115" s="24"/>
      <c r="AHT115" s="24"/>
      <c r="AHU115" s="24"/>
      <c r="AHV115" s="24"/>
      <c r="AHW115" s="24"/>
      <c r="AHX115" s="24"/>
      <c r="AHY115" s="24"/>
      <c r="AHZ115" s="24"/>
      <c r="AIA115" s="24"/>
      <c r="AIB115" s="24"/>
      <c r="AIC115" s="24"/>
      <c r="AID115" s="24"/>
      <c r="AIE115" s="24"/>
      <c r="AIF115" s="24"/>
      <c r="AIG115" s="24"/>
      <c r="AIH115" s="24"/>
      <c r="AII115" s="24"/>
      <c r="AIJ115" s="24"/>
      <c r="AIK115" s="24"/>
      <c r="AIL115" s="24"/>
      <c r="AIM115" s="24"/>
      <c r="AIN115" s="24"/>
      <c r="AIO115" s="24"/>
      <c r="AIP115" s="24"/>
      <c r="AIQ115" s="24"/>
      <c r="AIR115" s="24"/>
      <c r="AIS115" s="24"/>
      <c r="AIT115" s="24"/>
      <c r="AIU115" s="24"/>
      <c r="AIV115" s="24"/>
      <c r="AIW115" s="24"/>
      <c r="AIX115" s="24"/>
      <c r="AIY115" s="24"/>
      <c r="AIZ115" s="24"/>
      <c r="AJA115" s="24"/>
      <c r="AJB115" s="24"/>
      <c r="AJC115" s="24"/>
      <c r="AJD115" s="24"/>
      <c r="AJE115" s="24"/>
      <c r="AJF115" s="24"/>
      <c r="AJG115" s="24"/>
      <c r="AJH115" s="24"/>
      <c r="AJI115" s="24"/>
      <c r="AJJ115" s="24"/>
      <c r="AJK115" s="24"/>
      <c r="AJL115" s="24"/>
      <c r="AJM115" s="24"/>
      <c r="AJN115" s="24"/>
      <c r="AJO115" s="24"/>
      <c r="AJP115" s="24"/>
      <c r="AJQ115" s="24"/>
      <c r="AJR115" s="24"/>
      <c r="AJS115" s="24"/>
      <c r="AJT115" s="24"/>
      <c r="AJU115" s="24"/>
      <c r="AJV115" s="24"/>
      <c r="AJW115" s="24"/>
      <c r="AJX115" s="24"/>
      <c r="AJY115" s="24"/>
      <c r="AJZ115" s="24"/>
      <c r="AKA115" s="24"/>
      <c r="AKB115" s="24"/>
      <c r="AKC115" s="24"/>
      <c r="AKD115" s="24"/>
      <c r="AKE115" s="24"/>
      <c r="AKF115" s="24"/>
      <c r="AKG115" s="24"/>
      <c r="AKH115" s="24"/>
      <c r="AKI115" s="24"/>
      <c r="AKJ115" s="24"/>
      <c r="AKK115" s="24"/>
      <c r="AKL115" s="24"/>
      <c r="AKM115" s="24"/>
      <c r="AKN115" s="24"/>
      <c r="AKO115" s="24"/>
      <c r="AKP115" s="24"/>
      <c r="AKQ115" s="24"/>
      <c r="AKR115" s="24"/>
      <c r="AKS115" s="24"/>
      <c r="AKT115" s="24"/>
      <c r="AKU115" s="24"/>
      <c r="AKV115" s="24"/>
      <c r="AKW115" s="24"/>
      <c r="AKX115" s="24"/>
      <c r="AKY115" s="24"/>
      <c r="AKZ115" s="24"/>
      <c r="ALA115" s="24"/>
      <c r="ALB115" s="24"/>
      <c r="ALC115" s="24"/>
      <c r="ALD115" s="24"/>
      <c r="ALE115" s="24"/>
      <c r="ALF115" s="24"/>
      <c r="ALG115" s="24"/>
      <c r="ALH115" s="24"/>
      <c r="ALI115" s="24"/>
      <c r="ALJ115" s="24"/>
      <c r="ALK115" s="24"/>
      <c r="ALL115" s="24"/>
      <c r="ALM115" s="24"/>
      <c r="ALN115" s="24"/>
      <c r="ALO115" s="24"/>
      <c r="ALP115" s="24"/>
      <c r="ALQ115" s="24"/>
      <c r="ALR115" s="24"/>
      <c r="ALS115" s="24"/>
      <c r="ALT115" s="24"/>
      <c r="ALU115" s="24"/>
      <c r="ALV115" s="24"/>
      <c r="ALW115" s="24"/>
      <c r="ALX115" s="24"/>
      <c r="ALY115" s="24"/>
      <c r="ALZ115" s="24"/>
      <c r="AMA115" s="24"/>
      <c r="AMB115" s="24"/>
      <c r="AMC115" s="24"/>
      <c r="AMD115" s="24"/>
      <c r="AME115" s="24"/>
      <c r="AMF115" s="24"/>
      <c r="AMG115" s="24"/>
      <c r="AMH115" s="24"/>
      <c r="AMI115" s="24"/>
      <c r="AMJ115" s="24"/>
      <c r="AMK115" s="24"/>
      <c r="AML115" s="24"/>
      <c r="AMM115" s="24"/>
      <c r="AMN115" s="24"/>
      <c r="AMO115" s="24"/>
      <c r="AMP115" s="24"/>
      <c r="AMQ115" s="24"/>
      <c r="AMR115" s="24"/>
      <c r="AMS115" s="24"/>
      <c r="AMT115" s="24"/>
      <c r="AMU115" s="24"/>
      <c r="AMV115" s="24"/>
      <c r="AMW115" s="24"/>
      <c r="AMX115" s="24"/>
      <c r="AMY115" s="24"/>
      <c r="AMZ115" s="24"/>
      <c r="ANA115" s="24"/>
      <c r="ANB115" s="24"/>
      <c r="ANC115" s="24"/>
      <c r="AND115" s="24"/>
      <c r="ANE115" s="24"/>
      <c r="ANF115" s="24"/>
      <c r="ANG115" s="24"/>
      <c r="ANH115" s="24"/>
      <c r="ANI115" s="24"/>
      <c r="ANJ115" s="24"/>
      <c r="ANK115" s="24"/>
      <c r="ANL115" s="24"/>
      <c r="ANM115" s="24"/>
      <c r="ANN115" s="24"/>
      <c r="ANO115" s="24"/>
      <c r="ANP115" s="24"/>
      <c r="ANQ115" s="24"/>
      <c r="ANR115" s="24"/>
      <c r="ANS115" s="24"/>
      <c r="ANT115" s="24"/>
      <c r="ANU115" s="24"/>
      <c r="ANV115" s="24"/>
      <c r="ANW115" s="24"/>
      <c r="ANX115" s="24"/>
      <c r="ANY115" s="24"/>
      <c r="ANZ115" s="24"/>
      <c r="AOA115" s="24"/>
      <c r="AOB115" s="24"/>
      <c r="AOC115" s="24"/>
      <c r="AOD115" s="24"/>
      <c r="AOE115" s="24"/>
      <c r="AOF115" s="24"/>
      <c r="AOG115" s="24"/>
      <c r="AOH115" s="24"/>
      <c r="AOI115" s="24"/>
      <c r="AOJ115" s="24"/>
      <c r="AOK115" s="24"/>
      <c r="AOL115" s="24"/>
      <c r="AOM115" s="24"/>
      <c r="AON115" s="24"/>
      <c r="AOO115" s="24"/>
      <c r="AOP115" s="24"/>
      <c r="AOQ115" s="24"/>
      <c r="AOR115" s="24"/>
      <c r="AOS115" s="24"/>
      <c r="AOT115" s="24"/>
      <c r="AOU115" s="24"/>
      <c r="AOV115" s="24"/>
      <c r="AOW115" s="24"/>
      <c r="AOX115" s="24"/>
      <c r="AOY115" s="24"/>
      <c r="AOZ115" s="24"/>
      <c r="APA115" s="24"/>
      <c r="APB115" s="24"/>
      <c r="APC115" s="24"/>
      <c r="APD115" s="24"/>
      <c r="APE115" s="24"/>
      <c r="APF115" s="24"/>
      <c r="APG115" s="24"/>
      <c r="APH115" s="24"/>
      <c r="API115" s="24"/>
      <c r="APJ115" s="24"/>
      <c r="APK115" s="24"/>
      <c r="APL115" s="24"/>
      <c r="APM115" s="24"/>
      <c r="APN115" s="24"/>
      <c r="APO115" s="24"/>
      <c r="APP115" s="24"/>
      <c r="APQ115" s="24"/>
      <c r="APR115" s="24"/>
      <c r="APS115" s="24"/>
      <c r="APT115" s="24"/>
      <c r="APU115" s="24"/>
      <c r="APV115" s="24"/>
      <c r="APW115" s="24"/>
      <c r="APX115" s="24"/>
      <c r="APY115" s="24"/>
      <c r="APZ115" s="24"/>
      <c r="AQA115" s="24"/>
      <c r="AQB115" s="24"/>
      <c r="AQC115" s="24"/>
      <c r="AQD115" s="24"/>
      <c r="AQE115" s="24"/>
      <c r="AQF115" s="24"/>
      <c r="AQG115" s="24"/>
      <c r="AQH115" s="24"/>
      <c r="AQI115" s="24"/>
      <c r="AQJ115" s="24"/>
      <c r="AQK115" s="24"/>
      <c r="AQL115" s="24"/>
      <c r="AQM115" s="24"/>
      <c r="AQN115" s="24"/>
      <c r="AQO115" s="24"/>
      <c r="AQP115" s="24"/>
      <c r="AQQ115" s="24"/>
      <c r="AQR115" s="24"/>
      <c r="AQS115" s="24"/>
      <c r="AQT115" s="24"/>
      <c r="AQU115" s="24"/>
      <c r="AQV115" s="24"/>
      <c r="AQW115" s="24"/>
      <c r="AQX115" s="24"/>
      <c r="AQY115" s="24"/>
      <c r="AQZ115" s="24"/>
      <c r="ARA115" s="24"/>
      <c r="ARB115" s="24"/>
      <c r="ARC115" s="24"/>
      <c r="ARD115" s="24"/>
      <c r="ARE115" s="24"/>
      <c r="ARF115" s="24"/>
      <c r="ARG115" s="24"/>
      <c r="ARH115" s="24"/>
      <c r="ARI115" s="24"/>
      <c r="ARJ115" s="24"/>
      <c r="ARK115" s="24"/>
      <c r="ARL115" s="24"/>
      <c r="ARM115" s="24"/>
      <c r="ARN115" s="24"/>
      <c r="ARO115" s="24"/>
      <c r="ARP115" s="24"/>
      <c r="ARQ115" s="24"/>
      <c r="ARR115" s="24"/>
      <c r="ARS115" s="24"/>
      <c r="ART115" s="24"/>
      <c r="ARU115" s="24"/>
      <c r="ARV115" s="24"/>
      <c r="ARW115" s="24"/>
      <c r="ARX115" s="24"/>
      <c r="ARY115" s="24"/>
      <c r="ARZ115" s="24"/>
      <c r="ASA115" s="24"/>
      <c r="ASB115" s="24"/>
      <c r="ASC115" s="24"/>
      <c r="ASD115" s="24"/>
      <c r="ASE115" s="24"/>
      <c r="ASF115" s="24"/>
      <c r="ASG115" s="24"/>
      <c r="ASH115" s="24"/>
      <c r="ASI115" s="24"/>
      <c r="ASJ115" s="24"/>
      <c r="ASK115" s="24"/>
      <c r="ASL115" s="24"/>
      <c r="ASM115" s="24"/>
      <c r="ASN115" s="24"/>
      <c r="ASO115" s="24"/>
      <c r="ASP115" s="24"/>
      <c r="ASQ115" s="24"/>
      <c r="ASR115" s="24"/>
      <c r="ASS115" s="24"/>
      <c r="AST115" s="24"/>
      <c r="ASU115" s="24"/>
      <c r="ASV115" s="24"/>
      <c r="ASW115" s="24"/>
      <c r="ASX115" s="24"/>
      <c r="ASY115" s="24"/>
      <c r="ASZ115" s="24"/>
      <c r="ATA115" s="24"/>
      <c r="ATB115" s="24"/>
      <c r="ATC115" s="24"/>
      <c r="ATD115" s="24"/>
      <c r="ATE115" s="24"/>
      <c r="ATF115" s="24"/>
      <c r="ATG115" s="24"/>
      <c r="ATH115" s="24"/>
      <c r="ATI115" s="24"/>
      <c r="ATJ115" s="24"/>
      <c r="ATK115" s="24"/>
      <c r="ATL115" s="24"/>
      <c r="ATM115" s="24"/>
      <c r="ATN115" s="24"/>
      <c r="ATO115" s="24"/>
      <c r="ATP115" s="24"/>
      <c r="ATQ115" s="24"/>
      <c r="ATR115" s="24"/>
      <c r="ATS115" s="24"/>
      <c r="ATT115" s="24"/>
      <c r="ATU115" s="24"/>
      <c r="ATV115" s="24"/>
      <c r="ATW115" s="24"/>
      <c r="ATX115" s="24"/>
      <c r="ATY115" s="24"/>
      <c r="ATZ115" s="24"/>
      <c r="AUA115" s="24"/>
      <c r="AUB115" s="24"/>
      <c r="AUC115" s="24"/>
      <c r="AUD115" s="24"/>
      <c r="AUE115" s="24"/>
      <c r="AUF115" s="24"/>
      <c r="AUG115" s="24"/>
      <c r="AUH115" s="24"/>
      <c r="AUI115" s="24"/>
      <c r="AUJ115" s="24"/>
      <c r="AUK115" s="24"/>
      <c r="AUL115" s="24"/>
      <c r="AUM115" s="24"/>
      <c r="AUN115" s="24"/>
      <c r="AUO115" s="24"/>
      <c r="AUP115" s="24"/>
      <c r="AUQ115" s="24"/>
      <c r="AUR115" s="24"/>
      <c r="AUS115" s="24"/>
      <c r="AUT115" s="24"/>
      <c r="AUU115" s="24"/>
      <c r="AUV115" s="24"/>
      <c r="AUW115" s="24"/>
      <c r="AUX115" s="24"/>
      <c r="AUY115" s="24"/>
      <c r="AUZ115" s="24"/>
      <c r="AVA115" s="24"/>
      <c r="AVB115" s="24"/>
      <c r="AVC115" s="24"/>
      <c r="AVD115" s="24"/>
      <c r="AVE115" s="24"/>
      <c r="AVF115" s="24"/>
      <c r="AVG115" s="24"/>
      <c r="AVH115" s="24"/>
      <c r="AVI115" s="24"/>
      <c r="AVJ115" s="24"/>
      <c r="AVK115" s="24"/>
      <c r="AVL115" s="24"/>
      <c r="AVM115" s="24"/>
      <c r="AVN115" s="24"/>
      <c r="AVO115" s="24"/>
      <c r="AVP115" s="24"/>
      <c r="AVQ115" s="24"/>
      <c r="AVR115" s="24"/>
      <c r="AVS115" s="24"/>
      <c r="AVT115" s="24"/>
      <c r="AVU115" s="24"/>
      <c r="AVV115" s="24"/>
      <c r="AVW115" s="24"/>
      <c r="AVX115" s="24"/>
      <c r="AVY115" s="24"/>
      <c r="AVZ115" s="24"/>
      <c r="AWA115" s="24"/>
      <c r="AWB115" s="24"/>
      <c r="AWC115" s="24"/>
      <c r="AWD115" s="24"/>
      <c r="AWE115" s="24"/>
      <c r="AWF115" s="24"/>
      <c r="AWG115" s="24"/>
      <c r="AWH115" s="24"/>
      <c r="AWI115" s="24"/>
      <c r="AWJ115" s="24"/>
      <c r="AWK115" s="24"/>
      <c r="AWL115" s="24"/>
      <c r="AWM115" s="24"/>
      <c r="AWN115" s="24"/>
      <c r="AWO115" s="24"/>
      <c r="AWP115" s="24"/>
      <c r="AWQ115" s="24"/>
      <c r="AWR115" s="24"/>
      <c r="AWS115" s="24"/>
      <c r="AWT115" s="24"/>
      <c r="AWU115" s="24"/>
      <c r="AWV115" s="24"/>
      <c r="AWW115" s="24"/>
      <c r="AWX115" s="24"/>
      <c r="AWY115" s="24"/>
      <c r="AWZ115" s="24"/>
      <c r="AXA115" s="24"/>
      <c r="AXB115" s="24"/>
      <c r="AXC115" s="24"/>
      <c r="AXD115" s="24"/>
      <c r="AXE115" s="24"/>
      <c r="AXF115" s="24"/>
      <c r="AXG115" s="24"/>
      <c r="AXH115" s="24"/>
      <c r="AXI115" s="24"/>
      <c r="AXJ115" s="24"/>
      <c r="AXK115" s="24"/>
      <c r="AXL115" s="24"/>
      <c r="AXM115" s="24"/>
      <c r="AXN115" s="24"/>
      <c r="AXO115" s="24"/>
      <c r="AXP115" s="24"/>
      <c r="AXQ115" s="24"/>
      <c r="AXR115" s="24"/>
      <c r="AXS115" s="24"/>
      <c r="AXT115" s="24"/>
      <c r="AXU115" s="24"/>
      <c r="AXV115" s="24"/>
      <c r="AXW115" s="24"/>
      <c r="AXX115" s="24"/>
      <c r="AXY115" s="24"/>
      <c r="AXZ115" s="24"/>
      <c r="AYA115" s="24"/>
      <c r="AYB115" s="24"/>
      <c r="AYC115" s="24"/>
      <c r="AYD115" s="24"/>
      <c r="AYE115" s="24"/>
      <c r="AYF115" s="24"/>
      <c r="AYG115" s="24"/>
      <c r="AYH115" s="24"/>
      <c r="AYI115" s="24"/>
      <c r="AYJ115" s="24"/>
      <c r="AYK115" s="24"/>
      <c r="AYL115" s="24"/>
      <c r="AYM115" s="24"/>
      <c r="AYN115" s="24"/>
      <c r="AYO115" s="24"/>
      <c r="AYP115" s="24"/>
      <c r="AYQ115" s="24"/>
      <c r="AYR115" s="24"/>
      <c r="AYS115" s="24"/>
      <c r="AYT115" s="24"/>
      <c r="AYU115" s="24"/>
      <c r="AYV115" s="24"/>
      <c r="AYW115" s="24"/>
      <c r="AYX115" s="24"/>
      <c r="AYY115" s="24"/>
      <c r="AYZ115" s="24"/>
      <c r="AZA115" s="24"/>
      <c r="AZB115" s="24"/>
      <c r="AZC115" s="24"/>
      <c r="AZD115" s="24"/>
      <c r="AZE115" s="24"/>
      <c r="AZF115" s="24"/>
      <c r="AZG115" s="24"/>
      <c r="AZH115" s="24"/>
      <c r="AZI115" s="24"/>
      <c r="AZJ115" s="24"/>
      <c r="AZK115" s="24"/>
      <c r="AZL115" s="24"/>
      <c r="AZM115" s="24"/>
      <c r="AZN115" s="24"/>
      <c r="AZO115" s="24"/>
      <c r="AZP115" s="24"/>
      <c r="AZQ115" s="24"/>
      <c r="AZR115" s="24"/>
      <c r="AZS115" s="24"/>
      <c r="AZT115" s="24"/>
      <c r="AZU115" s="24"/>
      <c r="AZV115" s="24"/>
      <c r="AZW115" s="24"/>
      <c r="AZX115" s="24"/>
      <c r="AZY115" s="24"/>
      <c r="AZZ115" s="24"/>
      <c r="BAA115" s="24"/>
      <c r="BAB115" s="24"/>
      <c r="BAC115" s="24"/>
      <c r="BAD115" s="24"/>
      <c r="BAE115" s="24"/>
      <c r="BAF115" s="24"/>
      <c r="BAG115" s="24"/>
      <c r="BAH115" s="24"/>
      <c r="BAI115" s="24"/>
      <c r="BAJ115" s="24"/>
      <c r="BAK115" s="24"/>
      <c r="BAL115" s="24"/>
      <c r="BAM115" s="24"/>
      <c r="BAN115" s="24"/>
      <c r="BAO115" s="24"/>
      <c r="BAP115" s="24"/>
      <c r="BAQ115" s="24"/>
      <c r="BAR115" s="24"/>
      <c r="BAS115" s="24"/>
      <c r="BAT115" s="24"/>
      <c r="BAU115" s="24"/>
      <c r="BAV115" s="24"/>
      <c r="BAW115" s="24"/>
      <c r="BAX115" s="24"/>
      <c r="BAY115" s="24"/>
      <c r="BAZ115" s="24"/>
      <c r="BBA115" s="24"/>
      <c r="BBB115" s="24"/>
      <c r="BBC115" s="24"/>
      <c r="BBD115" s="24"/>
      <c r="BBE115" s="24"/>
      <c r="BBF115" s="24"/>
      <c r="BBG115" s="24"/>
      <c r="BBH115" s="24"/>
      <c r="BBI115" s="24"/>
      <c r="BBJ115" s="24"/>
      <c r="BBK115" s="24"/>
      <c r="BBL115" s="24"/>
      <c r="BBM115" s="24"/>
      <c r="BBN115" s="24"/>
      <c r="BBO115" s="24"/>
      <c r="BBP115" s="24"/>
      <c r="BBQ115" s="24"/>
      <c r="BBR115" s="24"/>
      <c r="BBS115" s="24"/>
      <c r="BBT115" s="24"/>
      <c r="BBU115" s="24"/>
      <c r="BBV115" s="24"/>
      <c r="BBW115" s="24"/>
      <c r="BBX115" s="24"/>
      <c r="BBY115" s="24"/>
      <c r="BBZ115" s="24"/>
      <c r="BCA115" s="24"/>
      <c r="BCB115" s="24"/>
      <c r="BCC115" s="24"/>
      <c r="BCD115" s="24"/>
      <c r="BCE115" s="24"/>
      <c r="BCF115" s="24"/>
      <c r="BCG115" s="24"/>
      <c r="BCH115" s="24"/>
      <c r="BCI115" s="24"/>
      <c r="BCJ115" s="24"/>
      <c r="BCK115" s="24"/>
      <c r="BCL115" s="24"/>
      <c r="BCM115" s="24"/>
      <c r="BCN115" s="24"/>
      <c r="BCO115" s="24"/>
      <c r="BCP115" s="24"/>
      <c r="BCQ115" s="24"/>
      <c r="BCR115" s="24"/>
      <c r="BCS115" s="24"/>
      <c r="BCT115" s="24"/>
      <c r="BCU115" s="24"/>
      <c r="BCV115" s="24"/>
      <c r="BCW115" s="24"/>
      <c r="BCX115" s="24"/>
      <c r="BCY115" s="24"/>
      <c r="BCZ115" s="24"/>
      <c r="BDA115" s="24"/>
      <c r="BDB115" s="24"/>
      <c r="BDC115" s="24"/>
      <c r="BDD115" s="24"/>
      <c r="BDE115" s="24"/>
      <c r="BDF115" s="24"/>
      <c r="BDG115" s="24"/>
      <c r="BDH115" s="24"/>
      <c r="BDI115" s="24"/>
      <c r="BDJ115" s="24"/>
      <c r="BDK115" s="24"/>
      <c r="BDL115" s="24"/>
      <c r="BDM115" s="24"/>
      <c r="BDN115" s="24"/>
      <c r="BDO115" s="24"/>
      <c r="BDP115" s="24"/>
      <c r="BDQ115" s="24"/>
      <c r="BDR115" s="24"/>
      <c r="BDS115" s="24"/>
      <c r="BDT115" s="24"/>
      <c r="BDU115" s="24"/>
      <c r="BDV115" s="24"/>
      <c r="BDW115" s="24"/>
      <c r="BDX115" s="24"/>
      <c r="BDY115" s="24"/>
      <c r="BDZ115" s="24"/>
      <c r="BEA115" s="24"/>
      <c r="BEB115" s="24"/>
      <c r="BEC115" s="24"/>
      <c r="BED115" s="24"/>
      <c r="BEE115" s="24"/>
      <c r="BEF115" s="24"/>
      <c r="BEG115" s="24"/>
      <c r="BEH115" s="24"/>
      <c r="BEI115" s="24"/>
      <c r="BEJ115" s="24"/>
      <c r="BEK115" s="24"/>
      <c r="BEL115" s="24"/>
      <c r="BEM115" s="24"/>
      <c r="BEN115" s="24"/>
      <c r="BEO115" s="24"/>
      <c r="BEP115" s="24"/>
      <c r="BEQ115" s="24"/>
      <c r="BER115" s="24"/>
      <c r="BES115" s="24"/>
      <c r="BET115" s="24"/>
      <c r="BEU115" s="24"/>
      <c r="BEV115" s="24"/>
      <c r="BEW115" s="24"/>
      <c r="BEX115" s="24"/>
      <c r="BEY115" s="24"/>
      <c r="BEZ115" s="24"/>
      <c r="BFA115" s="24"/>
      <c r="BFB115" s="24"/>
      <c r="BFC115" s="24"/>
      <c r="BFD115" s="24"/>
      <c r="BFE115" s="24"/>
      <c r="BFF115" s="24"/>
      <c r="BFG115" s="24"/>
      <c r="BFH115" s="24"/>
      <c r="BFI115" s="24"/>
      <c r="BFJ115" s="24"/>
      <c r="BFK115" s="24"/>
      <c r="BFL115" s="24"/>
      <c r="BFM115" s="24"/>
      <c r="BFN115" s="24"/>
      <c r="BFO115" s="24"/>
      <c r="BFP115" s="24"/>
      <c r="BFQ115" s="24"/>
      <c r="BFR115" s="24"/>
      <c r="BFS115" s="24"/>
      <c r="BFT115" s="24"/>
      <c r="BFU115" s="24"/>
      <c r="BFV115" s="24"/>
      <c r="BFW115" s="24"/>
      <c r="BFX115" s="24"/>
      <c r="BFY115" s="24"/>
      <c r="BFZ115" s="24"/>
      <c r="BGA115" s="24"/>
      <c r="BGB115" s="24"/>
      <c r="BGC115" s="24"/>
      <c r="BGD115" s="24"/>
      <c r="BGE115" s="24"/>
      <c r="BGF115" s="24"/>
      <c r="BGG115" s="24"/>
      <c r="BGH115" s="24"/>
      <c r="BGI115" s="24"/>
      <c r="BGJ115" s="24"/>
      <c r="BGK115" s="24"/>
      <c r="BGL115" s="24"/>
      <c r="BGM115" s="24"/>
      <c r="BGN115" s="24"/>
      <c r="BGO115" s="24"/>
      <c r="BGP115" s="24"/>
      <c r="BGQ115" s="24"/>
      <c r="BGR115" s="24"/>
      <c r="BGS115" s="24"/>
      <c r="BGT115" s="24"/>
      <c r="BGU115" s="24"/>
      <c r="BGV115" s="24"/>
      <c r="BGW115" s="24"/>
      <c r="BGX115" s="24"/>
      <c r="BGY115" s="24"/>
      <c r="BGZ115" s="24"/>
      <c r="BHA115" s="24"/>
      <c r="BHB115" s="24"/>
      <c r="BHC115" s="24"/>
      <c r="BHD115" s="24"/>
      <c r="BHE115" s="24"/>
      <c r="BHF115" s="24"/>
      <c r="BHG115" s="24"/>
      <c r="BHH115" s="24"/>
      <c r="BHI115" s="24"/>
      <c r="BHJ115" s="24"/>
      <c r="BHK115" s="24"/>
      <c r="BHL115" s="24"/>
      <c r="BHM115" s="24"/>
      <c r="BHN115" s="24"/>
      <c r="BHO115" s="24"/>
      <c r="BHP115" s="24"/>
      <c r="BHQ115" s="24"/>
      <c r="BHR115" s="24"/>
      <c r="BHS115" s="24"/>
      <c r="BHT115" s="24"/>
      <c r="BHU115" s="24"/>
      <c r="BHV115" s="24"/>
      <c r="BHW115" s="24"/>
      <c r="BHX115" s="24"/>
      <c r="BHY115" s="24"/>
      <c r="BHZ115" s="24"/>
      <c r="BIA115" s="24"/>
      <c r="BIB115" s="24"/>
      <c r="BIC115" s="24"/>
      <c r="BID115" s="24"/>
      <c r="BIE115" s="24"/>
      <c r="BIF115" s="24"/>
      <c r="BIG115" s="24"/>
      <c r="BIH115" s="24"/>
      <c r="BII115" s="24"/>
      <c r="BIJ115" s="24"/>
      <c r="BIK115" s="24"/>
      <c r="BIL115" s="24"/>
      <c r="BIM115" s="24"/>
      <c r="BIN115" s="24"/>
      <c r="BIO115" s="24"/>
      <c r="BIP115" s="24"/>
      <c r="BIQ115" s="24"/>
      <c r="BIR115" s="24"/>
      <c r="BIS115" s="24"/>
      <c r="BIT115" s="24"/>
      <c r="BIU115" s="24"/>
      <c r="BIV115" s="24"/>
      <c r="BIW115" s="24"/>
      <c r="BIX115" s="24"/>
      <c r="BIY115" s="24"/>
      <c r="BIZ115" s="24"/>
      <c r="BJA115" s="24"/>
      <c r="BJB115" s="24"/>
      <c r="BJC115" s="24"/>
      <c r="BJD115" s="24"/>
      <c r="BJE115" s="24"/>
      <c r="BJF115" s="24"/>
      <c r="BJG115" s="24"/>
      <c r="BJH115" s="24"/>
      <c r="BJI115" s="24"/>
      <c r="BJJ115" s="24"/>
      <c r="BJK115" s="24"/>
      <c r="BJL115" s="24"/>
    </row>
    <row r="116" spans="1:1624" ht="20.100000000000001" customHeight="1" x14ac:dyDescent="0.25">
      <c r="A116" s="70" t="s">
        <v>2547</v>
      </c>
      <c r="B116" s="26">
        <v>41745</v>
      </c>
      <c r="C116" s="27" t="s">
        <v>1553</v>
      </c>
      <c r="D116" s="28" t="s">
        <v>1935</v>
      </c>
      <c r="E116" s="36" t="s">
        <v>1437</v>
      </c>
      <c r="F116" s="13">
        <v>3</v>
      </c>
      <c r="G116" s="13">
        <f>VLOOKUP(A116,Entradas!A209:KQ1017,303)</f>
        <v>0</v>
      </c>
      <c r="H116" s="13">
        <v>0</v>
      </c>
      <c r="I116" s="13">
        <v>5.4</v>
      </c>
      <c r="J116" s="13" t="s">
        <v>992</v>
      </c>
      <c r="K116" s="13" t="s">
        <v>2787</v>
      </c>
      <c r="L116" s="29" t="s">
        <v>1039</v>
      </c>
      <c r="M116" s="15">
        <f>Tabla1[[#This Row],[COSTO UNITARIO]]*Tabla1[[#This Row],[EXITENCIA ]]</f>
        <v>345.6</v>
      </c>
      <c r="N116" s="14"/>
      <c r="O116" s="71">
        <f>Tabla1[[#This Row],[COSTO UNITARIO]]*Tabla1[[#This Row],[EXITENCIA ]]</f>
        <v>345.6</v>
      </c>
      <c r="P116" s="5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24"/>
      <c r="CO116" s="24"/>
      <c r="CP116" s="24"/>
      <c r="CQ116" s="24"/>
      <c r="CR116" s="24"/>
      <c r="CS116" s="24"/>
      <c r="CT116" s="24"/>
      <c r="CU116" s="24"/>
      <c r="CV116" s="24"/>
      <c r="CW116" s="24"/>
      <c r="CX116" s="24"/>
      <c r="CY116" s="24"/>
      <c r="CZ116" s="24"/>
      <c r="DA116" s="24"/>
      <c r="DB116" s="24"/>
      <c r="DC116" s="24"/>
      <c r="DD116" s="24"/>
      <c r="DE116" s="24"/>
      <c r="DF116" s="24"/>
      <c r="DG116" s="24"/>
      <c r="DH116" s="24"/>
      <c r="DI116" s="24"/>
      <c r="DJ116" s="24"/>
      <c r="DK116" s="24"/>
      <c r="DL116" s="24"/>
      <c r="DM116" s="24"/>
      <c r="DN116" s="24"/>
      <c r="DO116" s="24"/>
      <c r="DP116" s="24"/>
      <c r="DQ116" s="24"/>
      <c r="DR116" s="24"/>
      <c r="DS116" s="24"/>
      <c r="DT116" s="24"/>
      <c r="DU116" s="24"/>
      <c r="DV116" s="24"/>
      <c r="DW116" s="24"/>
      <c r="DX116" s="24"/>
      <c r="DY116" s="24"/>
      <c r="DZ116" s="24"/>
      <c r="EA116" s="24"/>
      <c r="EB116" s="24"/>
      <c r="EC116" s="24"/>
      <c r="ED116" s="24"/>
      <c r="EE116" s="24"/>
      <c r="EF116" s="24"/>
      <c r="EG116" s="24"/>
      <c r="EH116" s="24"/>
      <c r="EI116" s="24"/>
      <c r="EJ116" s="24"/>
      <c r="EK116" s="24"/>
      <c r="EL116" s="24"/>
      <c r="EM116" s="24"/>
      <c r="EN116" s="24"/>
      <c r="EO116" s="24"/>
      <c r="EP116" s="24"/>
      <c r="EQ116" s="24"/>
      <c r="ER116" s="24"/>
      <c r="ES116" s="24"/>
      <c r="ET116" s="24"/>
      <c r="EU116" s="24"/>
      <c r="EV116" s="24"/>
      <c r="EW116" s="24"/>
      <c r="EX116" s="24"/>
      <c r="EY116" s="24"/>
      <c r="EZ116" s="24"/>
      <c r="FA116" s="24"/>
      <c r="FB116" s="24"/>
      <c r="FC116" s="24"/>
      <c r="FD116" s="24"/>
      <c r="FE116" s="24"/>
      <c r="FF116" s="24"/>
      <c r="FG116" s="24"/>
      <c r="FH116" s="24"/>
      <c r="FI116" s="24"/>
      <c r="FJ116" s="24"/>
      <c r="FK116" s="24"/>
      <c r="FL116" s="24"/>
      <c r="FM116" s="24"/>
      <c r="FN116" s="24"/>
      <c r="FO116" s="24"/>
      <c r="FP116" s="24"/>
      <c r="FQ116" s="24"/>
      <c r="FR116" s="24"/>
      <c r="FS116" s="24"/>
      <c r="FT116" s="24"/>
      <c r="FU116" s="24"/>
      <c r="FV116" s="24"/>
      <c r="FW116" s="24"/>
      <c r="FX116" s="24"/>
      <c r="FY116" s="24"/>
      <c r="FZ116" s="24"/>
      <c r="GA116" s="24"/>
      <c r="GB116" s="24"/>
      <c r="GC116" s="24"/>
      <c r="GD116" s="24"/>
      <c r="GE116" s="24"/>
      <c r="GF116" s="24"/>
      <c r="GG116" s="24"/>
      <c r="GH116" s="24"/>
      <c r="GI116" s="24"/>
      <c r="GJ116" s="24"/>
      <c r="GK116" s="24"/>
      <c r="GL116" s="24"/>
      <c r="GM116" s="24"/>
      <c r="GN116" s="24"/>
      <c r="GO116" s="24"/>
      <c r="GP116" s="24"/>
      <c r="GQ116" s="24"/>
      <c r="GR116" s="24"/>
      <c r="GS116" s="24"/>
      <c r="GT116" s="24"/>
      <c r="GU116" s="24"/>
      <c r="GV116" s="24"/>
      <c r="GW116" s="24"/>
      <c r="GX116" s="24"/>
      <c r="GY116" s="24"/>
      <c r="GZ116" s="24"/>
      <c r="HA116" s="24"/>
      <c r="HB116" s="24"/>
      <c r="HC116" s="24"/>
      <c r="HD116" s="24"/>
      <c r="HE116" s="24"/>
      <c r="HF116" s="24"/>
      <c r="HG116" s="24"/>
      <c r="HH116" s="24"/>
      <c r="HI116" s="24"/>
      <c r="HJ116" s="24"/>
      <c r="HK116" s="24"/>
      <c r="HL116" s="24"/>
      <c r="HM116" s="24"/>
      <c r="HN116" s="24"/>
      <c r="HO116" s="24"/>
      <c r="HP116" s="24"/>
      <c r="HQ116" s="24"/>
      <c r="HR116" s="24"/>
      <c r="HS116" s="24"/>
      <c r="HT116" s="24"/>
      <c r="HU116" s="24"/>
      <c r="HV116" s="24"/>
      <c r="HW116" s="24"/>
      <c r="HX116" s="24"/>
      <c r="HY116" s="24"/>
      <c r="HZ116" s="24"/>
      <c r="IA116" s="24"/>
      <c r="IB116" s="24"/>
      <c r="IC116" s="24"/>
      <c r="ID116" s="24"/>
      <c r="IE116" s="24"/>
      <c r="IF116" s="24"/>
      <c r="IG116" s="24"/>
      <c r="IH116" s="24"/>
      <c r="II116" s="24"/>
      <c r="IJ116" s="24"/>
      <c r="IK116" s="24"/>
      <c r="IL116" s="24"/>
      <c r="IM116" s="24"/>
      <c r="IN116" s="24"/>
      <c r="IO116" s="24"/>
      <c r="IP116" s="24"/>
      <c r="IQ116" s="24"/>
      <c r="IR116" s="24"/>
      <c r="IS116" s="24"/>
      <c r="IT116" s="24"/>
      <c r="IU116" s="24"/>
      <c r="IV116" s="24"/>
      <c r="IW116" s="24"/>
      <c r="IX116" s="24"/>
      <c r="IY116" s="24"/>
      <c r="IZ116" s="24"/>
      <c r="JA116" s="24"/>
      <c r="JB116" s="24"/>
      <c r="JC116" s="24"/>
      <c r="JD116" s="24"/>
      <c r="JE116" s="24"/>
      <c r="JF116" s="24"/>
      <c r="JG116" s="24"/>
      <c r="JH116" s="24"/>
      <c r="JI116" s="24"/>
      <c r="JJ116" s="24"/>
      <c r="JK116" s="24"/>
      <c r="JL116" s="24"/>
      <c r="JM116" s="24"/>
      <c r="JN116" s="24"/>
      <c r="JO116" s="24"/>
      <c r="JP116" s="24"/>
      <c r="JQ116" s="24"/>
      <c r="JR116" s="24"/>
      <c r="JS116" s="24"/>
      <c r="JT116" s="24"/>
      <c r="JU116" s="24"/>
      <c r="JV116" s="24"/>
      <c r="JW116" s="24"/>
      <c r="JX116" s="24"/>
      <c r="JY116" s="24"/>
      <c r="JZ116" s="24"/>
      <c r="KA116" s="24"/>
      <c r="KB116" s="24"/>
      <c r="KC116" s="24"/>
      <c r="KD116" s="24"/>
      <c r="KE116" s="24"/>
      <c r="KF116" s="24"/>
      <c r="KG116" s="24"/>
      <c r="KH116" s="24"/>
      <c r="KI116" s="24"/>
      <c r="KJ116" s="24"/>
      <c r="KK116" s="24"/>
      <c r="KL116" s="24"/>
      <c r="KM116" s="24"/>
      <c r="KN116" s="24"/>
      <c r="KO116" s="24"/>
      <c r="KP116" s="24"/>
      <c r="KQ116" s="24"/>
      <c r="KR116" s="24"/>
      <c r="KS116" s="24"/>
      <c r="KT116" s="24"/>
      <c r="KU116" s="24"/>
      <c r="KV116" s="24"/>
      <c r="KW116" s="24"/>
      <c r="KX116" s="24"/>
      <c r="KY116" s="24"/>
      <c r="KZ116" s="24"/>
      <c r="LA116" s="24"/>
      <c r="LB116" s="24"/>
      <c r="LC116" s="24"/>
      <c r="LD116" s="24"/>
      <c r="LE116" s="24"/>
      <c r="LF116" s="24"/>
      <c r="LG116" s="24"/>
      <c r="LH116" s="24"/>
      <c r="LI116" s="24"/>
      <c r="LJ116" s="24"/>
      <c r="LK116" s="24"/>
      <c r="LL116" s="24"/>
      <c r="LM116" s="24"/>
      <c r="LN116" s="24"/>
      <c r="LO116" s="24"/>
      <c r="LP116" s="24"/>
      <c r="LQ116" s="24"/>
      <c r="LR116" s="24"/>
      <c r="LS116" s="24"/>
      <c r="LT116" s="24"/>
      <c r="LU116" s="24"/>
      <c r="LV116" s="24"/>
      <c r="LW116" s="24"/>
      <c r="LX116" s="24"/>
      <c r="LY116" s="24"/>
      <c r="LZ116" s="24"/>
      <c r="MA116" s="24"/>
      <c r="MB116" s="24"/>
      <c r="MC116" s="24"/>
      <c r="MD116" s="24"/>
      <c r="ME116" s="24"/>
      <c r="MF116" s="24"/>
      <c r="MG116" s="24"/>
      <c r="MH116" s="24"/>
      <c r="MI116" s="24"/>
      <c r="MJ116" s="24"/>
      <c r="MK116" s="24"/>
      <c r="ML116" s="24"/>
      <c r="MM116" s="24"/>
      <c r="MN116" s="24"/>
      <c r="MO116" s="24"/>
      <c r="MP116" s="24"/>
      <c r="MQ116" s="24"/>
      <c r="MR116" s="24"/>
      <c r="MS116" s="24"/>
      <c r="MT116" s="24"/>
      <c r="MU116" s="24"/>
      <c r="MV116" s="24"/>
      <c r="MW116" s="24"/>
      <c r="MX116" s="24"/>
      <c r="MY116" s="24"/>
      <c r="MZ116" s="24"/>
      <c r="NA116" s="24"/>
      <c r="NB116" s="24"/>
      <c r="NC116" s="24"/>
      <c r="ND116" s="24"/>
      <c r="NE116" s="24"/>
      <c r="NF116" s="24"/>
      <c r="NG116" s="24"/>
      <c r="NH116" s="24"/>
      <c r="NI116" s="24"/>
      <c r="NJ116" s="24"/>
      <c r="NK116" s="24"/>
      <c r="NL116" s="24"/>
      <c r="NM116" s="24"/>
      <c r="NN116" s="24"/>
      <c r="NO116" s="24"/>
      <c r="NP116" s="24"/>
      <c r="NQ116" s="24"/>
      <c r="NR116" s="24"/>
      <c r="NS116" s="24"/>
      <c r="NT116" s="24"/>
      <c r="NU116" s="24"/>
      <c r="NV116" s="24"/>
      <c r="NW116" s="24"/>
      <c r="NX116" s="24"/>
      <c r="NY116" s="24"/>
      <c r="NZ116" s="24"/>
      <c r="OA116" s="24"/>
      <c r="OB116" s="24"/>
      <c r="OC116" s="24"/>
      <c r="OD116" s="24"/>
      <c r="OE116" s="24"/>
      <c r="OF116" s="24"/>
      <c r="OG116" s="24"/>
      <c r="OH116" s="24"/>
      <c r="OI116" s="24"/>
      <c r="OJ116" s="24"/>
      <c r="OK116" s="24"/>
      <c r="OL116" s="24"/>
      <c r="OM116" s="24"/>
      <c r="ON116" s="24"/>
      <c r="OO116" s="24"/>
      <c r="OP116" s="24"/>
      <c r="OQ116" s="24"/>
      <c r="OR116" s="24"/>
      <c r="OS116" s="24"/>
      <c r="OT116" s="24"/>
      <c r="OU116" s="24"/>
      <c r="OV116" s="24"/>
      <c r="OW116" s="24"/>
      <c r="OX116" s="24"/>
      <c r="OY116" s="24"/>
      <c r="OZ116" s="24"/>
      <c r="PA116" s="24"/>
      <c r="PB116" s="24"/>
      <c r="PC116" s="24"/>
      <c r="PD116" s="24"/>
      <c r="PE116" s="24"/>
      <c r="PF116" s="24"/>
      <c r="PG116" s="24"/>
      <c r="PH116" s="24"/>
      <c r="PI116" s="24"/>
      <c r="PJ116" s="24"/>
      <c r="PK116" s="24"/>
      <c r="PL116" s="24"/>
      <c r="PM116" s="24"/>
      <c r="PN116" s="24"/>
      <c r="PO116" s="24"/>
      <c r="PP116" s="24"/>
      <c r="PQ116" s="24"/>
      <c r="PR116" s="24"/>
      <c r="PS116" s="24"/>
      <c r="PT116" s="24"/>
      <c r="PU116" s="24"/>
      <c r="PV116" s="24"/>
      <c r="PW116" s="24"/>
      <c r="PX116" s="24"/>
      <c r="PY116" s="24"/>
      <c r="PZ116" s="24"/>
      <c r="QA116" s="24"/>
      <c r="QB116" s="24"/>
      <c r="QC116" s="24"/>
      <c r="QD116" s="24"/>
      <c r="QE116" s="24"/>
      <c r="QF116" s="24"/>
      <c r="QG116" s="24"/>
      <c r="QH116" s="24"/>
      <c r="QI116" s="24"/>
      <c r="QJ116" s="24"/>
      <c r="QK116" s="24"/>
      <c r="QL116" s="24"/>
      <c r="QM116" s="24"/>
      <c r="QN116" s="24"/>
      <c r="QO116" s="24"/>
      <c r="QP116" s="24"/>
      <c r="QQ116" s="24"/>
      <c r="QR116" s="24"/>
      <c r="QS116" s="24"/>
      <c r="QT116" s="24"/>
      <c r="QU116" s="24"/>
      <c r="QV116" s="24"/>
      <c r="QW116" s="24"/>
      <c r="QX116" s="24"/>
      <c r="QY116" s="24"/>
      <c r="QZ116" s="24"/>
      <c r="RA116" s="24"/>
      <c r="RB116" s="24"/>
      <c r="RC116" s="24"/>
      <c r="RD116" s="24"/>
      <c r="RE116" s="24"/>
      <c r="RF116" s="24"/>
      <c r="RG116" s="24"/>
      <c r="RH116" s="24"/>
      <c r="RI116" s="24"/>
      <c r="RJ116" s="24"/>
      <c r="RK116" s="24"/>
      <c r="RL116" s="24"/>
      <c r="RM116" s="24"/>
      <c r="RN116" s="24"/>
      <c r="RO116" s="24"/>
      <c r="RP116" s="24"/>
      <c r="RQ116" s="24"/>
      <c r="RR116" s="24"/>
      <c r="RS116" s="24"/>
      <c r="RT116" s="24"/>
      <c r="RU116" s="24"/>
      <c r="RV116" s="24"/>
      <c r="RW116" s="24"/>
      <c r="RX116" s="24"/>
      <c r="RY116" s="24"/>
      <c r="RZ116" s="24"/>
      <c r="SA116" s="24"/>
      <c r="SB116" s="24"/>
      <c r="SC116" s="24"/>
      <c r="SD116" s="24"/>
      <c r="SE116" s="24"/>
      <c r="SF116" s="24"/>
      <c r="SG116" s="24"/>
      <c r="SH116" s="24"/>
      <c r="SI116" s="24"/>
      <c r="SJ116" s="24"/>
      <c r="SK116" s="24"/>
      <c r="SL116" s="24"/>
      <c r="SM116" s="24"/>
      <c r="SN116" s="24"/>
      <c r="SO116" s="24"/>
      <c r="SP116" s="24"/>
      <c r="SQ116" s="24"/>
      <c r="SR116" s="24"/>
      <c r="SS116" s="24"/>
      <c r="ST116" s="24"/>
      <c r="SU116" s="24"/>
      <c r="SV116" s="24"/>
      <c r="SW116" s="24"/>
      <c r="SX116" s="24"/>
      <c r="SY116" s="24"/>
      <c r="SZ116" s="24"/>
      <c r="TA116" s="24"/>
      <c r="TB116" s="24"/>
      <c r="TC116" s="24"/>
      <c r="TD116" s="24"/>
      <c r="TE116" s="24"/>
      <c r="TF116" s="24"/>
      <c r="TG116" s="24"/>
      <c r="TH116" s="24"/>
      <c r="TI116" s="24"/>
      <c r="TJ116" s="24"/>
      <c r="TK116" s="24"/>
      <c r="TL116" s="24"/>
      <c r="TM116" s="24"/>
      <c r="TN116" s="24"/>
      <c r="TO116" s="24"/>
      <c r="TP116" s="24"/>
      <c r="TQ116" s="24"/>
      <c r="TR116" s="24"/>
      <c r="TS116" s="24"/>
      <c r="TT116" s="24"/>
      <c r="TU116" s="24"/>
      <c r="TV116" s="24"/>
      <c r="TW116" s="24"/>
      <c r="TX116" s="24"/>
      <c r="TY116" s="24"/>
      <c r="TZ116" s="24"/>
      <c r="UA116" s="24"/>
      <c r="UB116" s="24"/>
      <c r="UC116" s="24"/>
      <c r="UD116" s="24"/>
      <c r="UE116" s="24"/>
      <c r="UF116" s="24"/>
      <c r="UG116" s="24"/>
      <c r="UH116" s="24"/>
      <c r="UI116" s="24"/>
      <c r="UJ116" s="24"/>
      <c r="UK116" s="24"/>
      <c r="UL116" s="24"/>
      <c r="UM116" s="24"/>
      <c r="UN116" s="24"/>
      <c r="UO116" s="24"/>
      <c r="UP116" s="24"/>
      <c r="UQ116" s="24"/>
      <c r="UR116" s="24"/>
      <c r="US116" s="24"/>
      <c r="UT116" s="24"/>
      <c r="UU116" s="24"/>
      <c r="UV116" s="24"/>
      <c r="UW116" s="24"/>
      <c r="UX116" s="24"/>
      <c r="UY116" s="24"/>
      <c r="UZ116" s="24"/>
      <c r="VA116" s="24"/>
      <c r="VB116" s="24"/>
      <c r="VC116" s="24"/>
      <c r="VD116" s="24"/>
      <c r="VE116" s="24"/>
      <c r="VF116" s="24"/>
      <c r="VG116" s="24"/>
      <c r="VH116" s="24"/>
      <c r="VI116" s="24"/>
      <c r="VJ116" s="24"/>
      <c r="VK116" s="24"/>
      <c r="VL116" s="24"/>
      <c r="VM116" s="24"/>
      <c r="VN116" s="24"/>
      <c r="VO116" s="24"/>
      <c r="VP116" s="24"/>
      <c r="VQ116" s="24"/>
      <c r="VR116" s="24"/>
      <c r="VS116" s="24"/>
      <c r="VT116" s="24"/>
      <c r="VU116" s="24"/>
      <c r="VV116" s="24"/>
      <c r="VW116" s="24"/>
      <c r="VX116" s="24"/>
      <c r="VY116" s="24"/>
      <c r="VZ116" s="24"/>
      <c r="WA116" s="24"/>
      <c r="WB116" s="24"/>
      <c r="WC116" s="24"/>
      <c r="WD116" s="24"/>
      <c r="WE116" s="24"/>
      <c r="WF116" s="24"/>
      <c r="WG116" s="24"/>
      <c r="WH116" s="24"/>
      <c r="WI116" s="24"/>
      <c r="WJ116" s="24"/>
      <c r="WK116" s="24"/>
      <c r="WL116" s="24"/>
      <c r="WM116" s="24"/>
      <c r="WN116" s="24"/>
      <c r="WO116" s="24"/>
      <c r="WP116" s="24"/>
      <c r="WQ116" s="24"/>
      <c r="WR116" s="24"/>
      <c r="WS116" s="24"/>
      <c r="WT116" s="24"/>
      <c r="WU116" s="24"/>
      <c r="WV116" s="24"/>
      <c r="WW116" s="24"/>
      <c r="WX116" s="24"/>
      <c r="WY116" s="24"/>
      <c r="WZ116" s="24"/>
      <c r="XA116" s="24"/>
      <c r="XB116" s="24"/>
      <c r="XC116" s="24"/>
      <c r="XD116" s="24"/>
      <c r="XE116" s="24"/>
      <c r="XF116" s="24"/>
      <c r="XG116" s="24"/>
      <c r="XH116" s="24"/>
      <c r="XI116" s="24"/>
      <c r="XJ116" s="24"/>
      <c r="XK116" s="24"/>
      <c r="XL116" s="24"/>
      <c r="XM116" s="24"/>
      <c r="XN116" s="24"/>
      <c r="XO116" s="24"/>
      <c r="XP116" s="24"/>
      <c r="XQ116" s="24"/>
      <c r="XR116" s="24"/>
      <c r="XS116" s="24"/>
      <c r="XT116" s="24"/>
      <c r="XU116" s="24"/>
      <c r="XV116" s="24"/>
      <c r="XW116" s="24"/>
      <c r="XX116" s="24"/>
      <c r="XY116" s="24"/>
      <c r="XZ116" s="24"/>
      <c r="YA116" s="24"/>
      <c r="YB116" s="24"/>
      <c r="YC116" s="24"/>
      <c r="YD116" s="24"/>
      <c r="YE116" s="24"/>
      <c r="YF116" s="24"/>
      <c r="YG116" s="24"/>
      <c r="YH116" s="24"/>
      <c r="YI116" s="24"/>
      <c r="YJ116" s="24"/>
      <c r="YK116" s="24"/>
      <c r="YL116" s="24"/>
      <c r="YM116" s="24"/>
      <c r="YN116" s="24"/>
      <c r="YO116" s="24"/>
      <c r="YP116" s="24"/>
      <c r="YQ116" s="24"/>
      <c r="YR116" s="24"/>
      <c r="YS116" s="24"/>
      <c r="YT116" s="24"/>
      <c r="YU116" s="24"/>
      <c r="YV116" s="24"/>
      <c r="YW116" s="24"/>
      <c r="YX116" s="24"/>
      <c r="YY116" s="24"/>
      <c r="YZ116" s="24"/>
      <c r="ZA116" s="24"/>
      <c r="ZB116" s="24"/>
      <c r="ZC116" s="24"/>
      <c r="ZD116" s="24"/>
      <c r="ZE116" s="24"/>
      <c r="ZF116" s="24"/>
      <c r="ZG116" s="24"/>
      <c r="ZH116" s="24"/>
      <c r="ZI116" s="24"/>
      <c r="ZJ116" s="24"/>
      <c r="ZK116" s="24"/>
      <c r="ZL116" s="24"/>
      <c r="ZM116" s="24"/>
      <c r="ZN116" s="24"/>
      <c r="ZO116" s="24"/>
      <c r="ZP116" s="24"/>
      <c r="ZQ116" s="24"/>
      <c r="ZR116" s="24"/>
      <c r="ZS116" s="24"/>
      <c r="ZT116" s="24"/>
      <c r="ZU116" s="24"/>
      <c r="ZV116" s="24"/>
      <c r="ZW116" s="24"/>
      <c r="ZX116" s="24"/>
      <c r="ZY116" s="24"/>
      <c r="ZZ116" s="24"/>
      <c r="AAA116" s="24"/>
      <c r="AAB116" s="24"/>
      <c r="AAC116" s="24"/>
      <c r="AAD116" s="24"/>
      <c r="AAE116" s="24"/>
      <c r="AAF116" s="24"/>
      <c r="AAG116" s="24"/>
      <c r="AAH116" s="24"/>
      <c r="AAI116" s="24"/>
      <c r="AAJ116" s="24"/>
      <c r="AAK116" s="24"/>
      <c r="AAL116" s="24"/>
      <c r="AAM116" s="24"/>
      <c r="AAN116" s="24"/>
      <c r="AAO116" s="24"/>
      <c r="AAP116" s="24"/>
      <c r="AAQ116" s="24"/>
      <c r="AAR116" s="24"/>
      <c r="AAS116" s="24"/>
      <c r="AAT116" s="24"/>
      <c r="AAU116" s="24"/>
      <c r="AAV116" s="24"/>
      <c r="AAW116" s="24"/>
      <c r="AAX116" s="24"/>
      <c r="AAY116" s="24"/>
      <c r="AAZ116" s="24"/>
      <c r="ABA116" s="24"/>
      <c r="ABB116" s="24"/>
      <c r="ABC116" s="24"/>
      <c r="ABD116" s="24"/>
      <c r="ABE116" s="24"/>
      <c r="ABF116" s="24"/>
      <c r="ABG116" s="24"/>
      <c r="ABH116" s="24"/>
      <c r="ABI116" s="24"/>
      <c r="ABJ116" s="24"/>
      <c r="ABK116" s="24"/>
      <c r="ABL116" s="24"/>
      <c r="ABM116" s="24"/>
      <c r="ABN116" s="24"/>
      <c r="ABO116" s="24"/>
      <c r="ABP116" s="24"/>
      <c r="ABQ116" s="24"/>
      <c r="ABR116" s="24"/>
      <c r="ABS116" s="24"/>
      <c r="ABT116" s="24"/>
      <c r="ABU116" s="24"/>
      <c r="ABV116" s="24"/>
      <c r="ABW116" s="24"/>
      <c r="ABX116" s="24"/>
      <c r="ABY116" s="24"/>
      <c r="ABZ116" s="24"/>
      <c r="ACA116" s="24"/>
      <c r="ACB116" s="24"/>
      <c r="ACC116" s="24"/>
      <c r="ACD116" s="24"/>
      <c r="ACE116" s="24"/>
      <c r="ACF116" s="24"/>
      <c r="ACG116" s="24"/>
      <c r="ACH116" s="24"/>
      <c r="ACI116" s="24"/>
      <c r="ACJ116" s="24"/>
      <c r="ACK116" s="24"/>
      <c r="ACL116" s="24"/>
      <c r="ACM116" s="24"/>
      <c r="ACN116" s="24"/>
      <c r="ACO116" s="24"/>
      <c r="ACP116" s="24"/>
      <c r="ACQ116" s="24"/>
      <c r="ACR116" s="24"/>
      <c r="ACS116" s="24"/>
      <c r="ACT116" s="24"/>
      <c r="ACU116" s="24"/>
      <c r="ACV116" s="24"/>
      <c r="ACW116" s="24"/>
      <c r="ACX116" s="24"/>
      <c r="ACY116" s="24"/>
      <c r="ACZ116" s="24"/>
      <c r="ADA116" s="24"/>
      <c r="ADB116" s="24"/>
      <c r="ADC116" s="24"/>
      <c r="ADD116" s="24"/>
      <c r="ADE116" s="24"/>
      <c r="ADF116" s="24"/>
      <c r="ADG116" s="24"/>
      <c r="ADH116" s="24"/>
      <c r="ADI116" s="24"/>
      <c r="ADJ116" s="24"/>
      <c r="ADK116" s="24"/>
      <c r="ADL116" s="24"/>
      <c r="ADM116" s="24"/>
      <c r="ADN116" s="24"/>
      <c r="ADO116" s="24"/>
      <c r="ADP116" s="24"/>
      <c r="ADQ116" s="24"/>
      <c r="ADR116" s="24"/>
      <c r="ADS116" s="24"/>
      <c r="ADT116" s="24"/>
      <c r="ADU116" s="24"/>
      <c r="ADV116" s="24"/>
      <c r="ADW116" s="24"/>
      <c r="ADX116" s="24"/>
      <c r="ADY116" s="24"/>
      <c r="ADZ116" s="24"/>
      <c r="AEA116" s="24"/>
      <c r="AEB116" s="24"/>
      <c r="AEC116" s="24"/>
      <c r="AED116" s="24"/>
      <c r="AEE116" s="24"/>
      <c r="AEF116" s="24"/>
      <c r="AEG116" s="24"/>
      <c r="AEH116" s="24"/>
      <c r="AEI116" s="24"/>
      <c r="AEJ116" s="24"/>
      <c r="AEK116" s="24"/>
      <c r="AEL116" s="24"/>
      <c r="AEM116" s="24"/>
      <c r="AEN116" s="24"/>
      <c r="AEO116" s="24"/>
      <c r="AEP116" s="24"/>
      <c r="AEQ116" s="24"/>
      <c r="AER116" s="24"/>
      <c r="AES116" s="24"/>
      <c r="AET116" s="24"/>
      <c r="AEU116" s="24"/>
      <c r="AEV116" s="24"/>
      <c r="AEW116" s="24"/>
      <c r="AEX116" s="24"/>
      <c r="AEY116" s="24"/>
      <c r="AEZ116" s="24"/>
      <c r="AFA116" s="24"/>
      <c r="AFB116" s="24"/>
      <c r="AFC116" s="24"/>
      <c r="AFD116" s="24"/>
      <c r="AFE116" s="24"/>
      <c r="AFF116" s="24"/>
      <c r="AFG116" s="24"/>
      <c r="AFH116" s="24"/>
      <c r="AFI116" s="24"/>
      <c r="AFJ116" s="24"/>
      <c r="AFK116" s="24"/>
      <c r="AFL116" s="24"/>
      <c r="AFM116" s="24"/>
      <c r="AFN116" s="24"/>
      <c r="AFO116" s="24"/>
      <c r="AFP116" s="24"/>
      <c r="AFQ116" s="24"/>
      <c r="AFR116" s="24"/>
      <c r="AFS116" s="24"/>
      <c r="AFT116" s="24"/>
      <c r="AFU116" s="24"/>
      <c r="AFV116" s="24"/>
      <c r="AFW116" s="24"/>
      <c r="AFX116" s="24"/>
      <c r="AFY116" s="24"/>
      <c r="AFZ116" s="24"/>
      <c r="AGA116" s="24"/>
      <c r="AGB116" s="24"/>
      <c r="AGC116" s="24"/>
      <c r="AGD116" s="24"/>
      <c r="AGE116" s="24"/>
      <c r="AGF116" s="24"/>
      <c r="AGG116" s="24"/>
      <c r="AGH116" s="24"/>
      <c r="AGI116" s="24"/>
      <c r="AGJ116" s="24"/>
      <c r="AGK116" s="24"/>
      <c r="AGL116" s="24"/>
      <c r="AGM116" s="24"/>
      <c r="AGN116" s="24"/>
      <c r="AGO116" s="24"/>
      <c r="AGP116" s="24"/>
      <c r="AGQ116" s="24"/>
      <c r="AGR116" s="24"/>
      <c r="AGS116" s="24"/>
      <c r="AGT116" s="24"/>
      <c r="AGU116" s="24"/>
      <c r="AGV116" s="24"/>
      <c r="AGW116" s="24"/>
      <c r="AGX116" s="24"/>
      <c r="AGY116" s="24"/>
      <c r="AGZ116" s="24"/>
      <c r="AHA116" s="24"/>
      <c r="AHB116" s="24"/>
      <c r="AHC116" s="24"/>
      <c r="AHD116" s="24"/>
      <c r="AHE116" s="24"/>
      <c r="AHF116" s="24"/>
      <c r="AHG116" s="24"/>
      <c r="AHH116" s="24"/>
      <c r="AHI116" s="24"/>
      <c r="AHJ116" s="24"/>
      <c r="AHK116" s="24"/>
      <c r="AHL116" s="24"/>
      <c r="AHM116" s="24"/>
      <c r="AHN116" s="24"/>
      <c r="AHO116" s="24"/>
      <c r="AHP116" s="24"/>
      <c r="AHQ116" s="24"/>
      <c r="AHR116" s="24"/>
      <c r="AHS116" s="24"/>
      <c r="AHT116" s="24"/>
      <c r="AHU116" s="24"/>
      <c r="AHV116" s="24"/>
      <c r="AHW116" s="24"/>
      <c r="AHX116" s="24"/>
      <c r="AHY116" s="24"/>
      <c r="AHZ116" s="24"/>
      <c r="AIA116" s="24"/>
      <c r="AIB116" s="24"/>
      <c r="AIC116" s="24"/>
      <c r="AID116" s="24"/>
      <c r="AIE116" s="24"/>
      <c r="AIF116" s="24"/>
      <c r="AIG116" s="24"/>
      <c r="AIH116" s="24"/>
      <c r="AII116" s="24"/>
      <c r="AIJ116" s="24"/>
      <c r="AIK116" s="24"/>
      <c r="AIL116" s="24"/>
      <c r="AIM116" s="24"/>
      <c r="AIN116" s="24"/>
      <c r="AIO116" s="24"/>
      <c r="AIP116" s="24"/>
      <c r="AIQ116" s="24"/>
      <c r="AIR116" s="24"/>
      <c r="AIS116" s="24"/>
      <c r="AIT116" s="24"/>
      <c r="AIU116" s="24"/>
      <c r="AIV116" s="24"/>
      <c r="AIW116" s="24"/>
      <c r="AIX116" s="24"/>
      <c r="AIY116" s="24"/>
      <c r="AIZ116" s="24"/>
      <c r="AJA116" s="24"/>
      <c r="AJB116" s="24"/>
      <c r="AJC116" s="24"/>
      <c r="AJD116" s="24"/>
      <c r="AJE116" s="24"/>
      <c r="AJF116" s="24"/>
      <c r="AJG116" s="24"/>
      <c r="AJH116" s="24"/>
      <c r="AJI116" s="24"/>
      <c r="AJJ116" s="24"/>
      <c r="AJK116" s="24"/>
      <c r="AJL116" s="24"/>
      <c r="AJM116" s="24"/>
      <c r="AJN116" s="24"/>
      <c r="AJO116" s="24"/>
      <c r="AJP116" s="24"/>
      <c r="AJQ116" s="24"/>
      <c r="AJR116" s="24"/>
      <c r="AJS116" s="24"/>
      <c r="AJT116" s="24"/>
      <c r="AJU116" s="24"/>
      <c r="AJV116" s="24"/>
      <c r="AJW116" s="24"/>
      <c r="AJX116" s="24"/>
      <c r="AJY116" s="24"/>
      <c r="AJZ116" s="24"/>
      <c r="AKA116" s="24"/>
      <c r="AKB116" s="24"/>
      <c r="AKC116" s="24"/>
      <c r="AKD116" s="24"/>
      <c r="AKE116" s="24"/>
      <c r="AKF116" s="24"/>
      <c r="AKG116" s="24"/>
      <c r="AKH116" s="24"/>
      <c r="AKI116" s="24"/>
      <c r="AKJ116" s="24"/>
      <c r="AKK116" s="24"/>
      <c r="AKL116" s="24"/>
      <c r="AKM116" s="24"/>
      <c r="AKN116" s="24"/>
      <c r="AKO116" s="24"/>
      <c r="AKP116" s="24"/>
      <c r="AKQ116" s="24"/>
      <c r="AKR116" s="24"/>
      <c r="AKS116" s="24"/>
      <c r="AKT116" s="24"/>
      <c r="AKU116" s="24"/>
      <c r="AKV116" s="24"/>
      <c r="AKW116" s="24"/>
      <c r="AKX116" s="24"/>
      <c r="AKY116" s="24"/>
      <c r="AKZ116" s="24"/>
      <c r="ALA116" s="24"/>
      <c r="ALB116" s="24"/>
      <c r="ALC116" s="24"/>
      <c r="ALD116" s="24"/>
      <c r="ALE116" s="24"/>
      <c r="ALF116" s="24"/>
      <c r="ALG116" s="24"/>
      <c r="ALH116" s="24"/>
      <c r="ALI116" s="24"/>
      <c r="ALJ116" s="24"/>
      <c r="ALK116" s="24"/>
      <c r="ALL116" s="24"/>
      <c r="ALM116" s="24"/>
      <c r="ALN116" s="24"/>
      <c r="ALO116" s="24"/>
      <c r="ALP116" s="24"/>
      <c r="ALQ116" s="24"/>
      <c r="ALR116" s="24"/>
      <c r="ALS116" s="24"/>
      <c r="ALT116" s="24"/>
      <c r="ALU116" s="24"/>
      <c r="ALV116" s="24"/>
      <c r="ALW116" s="24"/>
      <c r="ALX116" s="24"/>
      <c r="ALY116" s="24"/>
      <c r="ALZ116" s="24"/>
      <c r="AMA116" s="24"/>
      <c r="AMB116" s="24"/>
      <c r="AMC116" s="24"/>
      <c r="AMD116" s="24"/>
      <c r="AME116" s="24"/>
      <c r="AMF116" s="24"/>
      <c r="AMG116" s="24"/>
      <c r="AMH116" s="24"/>
      <c r="AMI116" s="24"/>
      <c r="AMJ116" s="24"/>
      <c r="AMK116" s="24"/>
      <c r="AML116" s="24"/>
      <c r="AMM116" s="24"/>
      <c r="AMN116" s="24"/>
      <c r="AMO116" s="24"/>
      <c r="AMP116" s="24"/>
      <c r="AMQ116" s="24"/>
      <c r="AMR116" s="24"/>
      <c r="AMS116" s="24"/>
      <c r="AMT116" s="24"/>
      <c r="AMU116" s="24"/>
      <c r="AMV116" s="24"/>
      <c r="AMW116" s="24"/>
      <c r="AMX116" s="24"/>
      <c r="AMY116" s="24"/>
      <c r="AMZ116" s="24"/>
      <c r="ANA116" s="24"/>
      <c r="ANB116" s="24"/>
      <c r="ANC116" s="24"/>
      <c r="AND116" s="24"/>
      <c r="ANE116" s="24"/>
      <c r="ANF116" s="24"/>
      <c r="ANG116" s="24"/>
      <c r="ANH116" s="24"/>
      <c r="ANI116" s="24"/>
      <c r="ANJ116" s="24"/>
      <c r="ANK116" s="24"/>
      <c r="ANL116" s="24"/>
      <c r="ANM116" s="24"/>
      <c r="ANN116" s="24"/>
      <c r="ANO116" s="24"/>
      <c r="ANP116" s="24"/>
      <c r="ANQ116" s="24"/>
      <c r="ANR116" s="24"/>
      <c r="ANS116" s="24"/>
      <c r="ANT116" s="24"/>
      <c r="ANU116" s="24"/>
      <c r="ANV116" s="24"/>
      <c r="ANW116" s="24"/>
      <c r="ANX116" s="24"/>
      <c r="ANY116" s="24"/>
      <c r="ANZ116" s="24"/>
      <c r="AOA116" s="24"/>
      <c r="AOB116" s="24"/>
      <c r="AOC116" s="24"/>
      <c r="AOD116" s="24"/>
      <c r="AOE116" s="24"/>
      <c r="AOF116" s="24"/>
      <c r="AOG116" s="24"/>
      <c r="AOH116" s="24"/>
      <c r="AOI116" s="24"/>
      <c r="AOJ116" s="24"/>
      <c r="AOK116" s="24"/>
      <c r="AOL116" s="24"/>
      <c r="AOM116" s="24"/>
      <c r="AON116" s="24"/>
      <c r="AOO116" s="24"/>
      <c r="AOP116" s="24"/>
      <c r="AOQ116" s="24"/>
      <c r="AOR116" s="24"/>
      <c r="AOS116" s="24"/>
      <c r="AOT116" s="24"/>
      <c r="AOU116" s="24"/>
      <c r="AOV116" s="24"/>
      <c r="AOW116" s="24"/>
      <c r="AOX116" s="24"/>
      <c r="AOY116" s="24"/>
      <c r="AOZ116" s="24"/>
      <c r="APA116" s="24"/>
      <c r="APB116" s="24"/>
      <c r="APC116" s="24"/>
      <c r="APD116" s="24"/>
      <c r="APE116" s="24"/>
      <c r="APF116" s="24"/>
      <c r="APG116" s="24"/>
      <c r="APH116" s="24"/>
      <c r="API116" s="24"/>
      <c r="APJ116" s="24"/>
      <c r="APK116" s="24"/>
      <c r="APL116" s="24"/>
      <c r="APM116" s="24"/>
      <c r="APN116" s="24"/>
      <c r="APO116" s="24"/>
      <c r="APP116" s="24"/>
      <c r="APQ116" s="24"/>
      <c r="APR116" s="24"/>
      <c r="APS116" s="24"/>
      <c r="APT116" s="24"/>
      <c r="APU116" s="24"/>
      <c r="APV116" s="24"/>
      <c r="APW116" s="24"/>
      <c r="APX116" s="24"/>
      <c r="APY116" s="24"/>
      <c r="APZ116" s="24"/>
      <c r="AQA116" s="24"/>
      <c r="AQB116" s="24"/>
      <c r="AQC116" s="24"/>
      <c r="AQD116" s="24"/>
      <c r="AQE116" s="24"/>
      <c r="AQF116" s="24"/>
      <c r="AQG116" s="24"/>
      <c r="AQH116" s="24"/>
      <c r="AQI116" s="24"/>
      <c r="AQJ116" s="24"/>
      <c r="AQK116" s="24"/>
      <c r="AQL116" s="24"/>
      <c r="AQM116" s="24"/>
      <c r="AQN116" s="24"/>
      <c r="AQO116" s="24"/>
      <c r="AQP116" s="24"/>
      <c r="AQQ116" s="24"/>
      <c r="AQR116" s="24"/>
      <c r="AQS116" s="24"/>
      <c r="AQT116" s="24"/>
      <c r="AQU116" s="24"/>
      <c r="AQV116" s="24"/>
      <c r="AQW116" s="24"/>
      <c r="AQX116" s="24"/>
      <c r="AQY116" s="24"/>
      <c r="AQZ116" s="24"/>
      <c r="ARA116" s="24"/>
      <c r="ARB116" s="24"/>
      <c r="ARC116" s="24"/>
      <c r="ARD116" s="24"/>
      <c r="ARE116" s="24"/>
      <c r="ARF116" s="24"/>
      <c r="ARG116" s="24"/>
      <c r="ARH116" s="24"/>
      <c r="ARI116" s="24"/>
      <c r="ARJ116" s="24"/>
      <c r="ARK116" s="24"/>
      <c r="ARL116" s="24"/>
      <c r="ARM116" s="24"/>
      <c r="ARN116" s="24"/>
      <c r="ARO116" s="24"/>
      <c r="ARP116" s="24"/>
      <c r="ARQ116" s="24"/>
      <c r="ARR116" s="24"/>
      <c r="ARS116" s="24"/>
      <c r="ART116" s="24"/>
      <c r="ARU116" s="24"/>
      <c r="ARV116" s="24"/>
      <c r="ARW116" s="24"/>
      <c r="ARX116" s="24"/>
      <c r="ARY116" s="24"/>
      <c r="ARZ116" s="24"/>
      <c r="ASA116" s="24"/>
      <c r="ASB116" s="24"/>
      <c r="ASC116" s="24"/>
      <c r="ASD116" s="24"/>
      <c r="ASE116" s="24"/>
      <c r="ASF116" s="24"/>
      <c r="ASG116" s="24"/>
      <c r="ASH116" s="24"/>
      <c r="ASI116" s="24"/>
      <c r="ASJ116" s="24"/>
      <c r="ASK116" s="24"/>
      <c r="ASL116" s="24"/>
      <c r="ASM116" s="24"/>
      <c r="ASN116" s="24"/>
      <c r="ASO116" s="24"/>
      <c r="ASP116" s="24"/>
      <c r="ASQ116" s="24"/>
      <c r="ASR116" s="24"/>
      <c r="ASS116" s="24"/>
      <c r="AST116" s="24"/>
      <c r="ASU116" s="24"/>
      <c r="ASV116" s="24"/>
      <c r="ASW116" s="24"/>
      <c r="ASX116" s="24"/>
      <c r="ASY116" s="24"/>
      <c r="ASZ116" s="24"/>
      <c r="ATA116" s="24"/>
      <c r="ATB116" s="24"/>
      <c r="ATC116" s="24"/>
      <c r="ATD116" s="24"/>
      <c r="ATE116" s="24"/>
      <c r="ATF116" s="24"/>
      <c r="ATG116" s="24"/>
      <c r="ATH116" s="24"/>
      <c r="ATI116" s="24"/>
      <c r="ATJ116" s="24"/>
      <c r="ATK116" s="24"/>
      <c r="ATL116" s="24"/>
      <c r="ATM116" s="24"/>
      <c r="ATN116" s="24"/>
      <c r="ATO116" s="24"/>
      <c r="ATP116" s="24"/>
      <c r="ATQ116" s="24"/>
      <c r="ATR116" s="24"/>
      <c r="ATS116" s="24"/>
      <c r="ATT116" s="24"/>
      <c r="ATU116" s="24"/>
      <c r="ATV116" s="24"/>
      <c r="ATW116" s="24"/>
      <c r="ATX116" s="24"/>
      <c r="ATY116" s="24"/>
      <c r="ATZ116" s="24"/>
      <c r="AUA116" s="24"/>
      <c r="AUB116" s="24"/>
      <c r="AUC116" s="24"/>
      <c r="AUD116" s="24"/>
      <c r="AUE116" s="24"/>
      <c r="AUF116" s="24"/>
      <c r="AUG116" s="24"/>
      <c r="AUH116" s="24"/>
      <c r="AUI116" s="24"/>
      <c r="AUJ116" s="24"/>
      <c r="AUK116" s="24"/>
      <c r="AUL116" s="24"/>
      <c r="AUM116" s="24"/>
      <c r="AUN116" s="24"/>
      <c r="AUO116" s="24"/>
      <c r="AUP116" s="24"/>
      <c r="AUQ116" s="24"/>
      <c r="AUR116" s="24"/>
      <c r="AUS116" s="24"/>
      <c r="AUT116" s="24"/>
      <c r="AUU116" s="24"/>
      <c r="AUV116" s="24"/>
      <c r="AUW116" s="24"/>
      <c r="AUX116" s="24"/>
      <c r="AUY116" s="24"/>
      <c r="AUZ116" s="24"/>
      <c r="AVA116" s="24"/>
      <c r="AVB116" s="24"/>
      <c r="AVC116" s="24"/>
      <c r="AVD116" s="24"/>
      <c r="AVE116" s="24"/>
      <c r="AVF116" s="24"/>
      <c r="AVG116" s="24"/>
      <c r="AVH116" s="24"/>
      <c r="AVI116" s="24"/>
      <c r="AVJ116" s="24"/>
      <c r="AVK116" s="24"/>
      <c r="AVL116" s="24"/>
      <c r="AVM116" s="24"/>
      <c r="AVN116" s="24"/>
      <c r="AVO116" s="24"/>
      <c r="AVP116" s="24"/>
      <c r="AVQ116" s="24"/>
      <c r="AVR116" s="24"/>
      <c r="AVS116" s="24"/>
      <c r="AVT116" s="24"/>
      <c r="AVU116" s="24"/>
      <c r="AVV116" s="24"/>
      <c r="AVW116" s="24"/>
      <c r="AVX116" s="24"/>
      <c r="AVY116" s="24"/>
      <c r="AVZ116" s="24"/>
      <c r="AWA116" s="24"/>
      <c r="AWB116" s="24"/>
      <c r="AWC116" s="24"/>
      <c r="AWD116" s="24"/>
      <c r="AWE116" s="24"/>
      <c r="AWF116" s="24"/>
      <c r="AWG116" s="24"/>
      <c r="AWH116" s="24"/>
      <c r="AWI116" s="24"/>
      <c r="AWJ116" s="24"/>
      <c r="AWK116" s="24"/>
      <c r="AWL116" s="24"/>
      <c r="AWM116" s="24"/>
      <c r="AWN116" s="24"/>
      <c r="AWO116" s="24"/>
      <c r="AWP116" s="24"/>
      <c r="AWQ116" s="24"/>
      <c r="AWR116" s="24"/>
      <c r="AWS116" s="24"/>
      <c r="AWT116" s="24"/>
      <c r="AWU116" s="24"/>
      <c r="AWV116" s="24"/>
      <c r="AWW116" s="24"/>
      <c r="AWX116" s="24"/>
      <c r="AWY116" s="24"/>
      <c r="AWZ116" s="24"/>
      <c r="AXA116" s="24"/>
      <c r="AXB116" s="24"/>
      <c r="AXC116" s="24"/>
      <c r="AXD116" s="24"/>
      <c r="AXE116" s="24"/>
      <c r="AXF116" s="24"/>
      <c r="AXG116" s="24"/>
      <c r="AXH116" s="24"/>
      <c r="AXI116" s="24"/>
      <c r="AXJ116" s="24"/>
      <c r="AXK116" s="24"/>
      <c r="AXL116" s="24"/>
      <c r="AXM116" s="24"/>
      <c r="AXN116" s="24"/>
      <c r="AXO116" s="24"/>
      <c r="AXP116" s="24"/>
      <c r="AXQ116" s="24"/>
      <c r="AXR116" s="24"/>
      <c r="AXS116" s="24"/>
      <c r="AXT116" s="24"/>
      <c r="AXU116" s="24"/>
      <c r="AXV116" s="24"/>
      <c r="AXW116" s="24"/>
      <c r="AXX116" s="24"/>
      <c r="AXY116" s="24"/>
      <c r="AXZ116" s="24"/>
      <c r="AYA116" s="24"/>
      <c r="AYB116" s="24"/>
      <c r="AYC116" s="24"/>
      <c r="AYD116" s="24"/>
      <c r="AYE116" s="24"/>
      <c r="AYF116" s="24"/>
      <c r="AYG116" s="24"/>
      <c r="AYH116" s="24"/>
      <c r="AYI116" s="24"/>
      <c r="AYJ116" s="24"/>
      <c r="AYK116" s="24"/>
      <c r="AYL116" s="24"/>
      <c r="AYM116" s="24"/>
      <c r="AYN116" s="24"/>
      <c r="AYO116" s="24"/>
      <c r="AYP116" s="24"/>
      <c r="AYQ116" s="24"/>
      <c r="AYR116" s="24"/>
      <c r="AYS116" s="24"/>
      <c r="AYT116" s="24"/>
      <c r="AYU116" s="24"/>
      <c r="AYV116" s="24"/>
      <c r="AYW116" s="24"/>
      <c r="AYX116" s="24"/>
      <c r="AYY116" s="24"/>
      <c r="AYZ116" s="24"/>
      <c r="AZA116" s="24"/>
      <c r="AZB116" s="24"/>
      <c r="AZC116" s="24"/>
      <c r="AZD116" s="24"/>
      <c r="AZE116" s="24"/>
      <c r="AZF116" s="24"/>
      <c r="AZG116" s="24"/>
      <c r="AZH116" s="24"/>
      <c r="AZI116" s="24"/>
      <c r="AZJ116" s="24"/>
      <c r="AZK116" s="24"/>
      <c r="AZL116" s="24"/>
      <c r="AZM116" s="24"/>
      <c r="AZN116" s="24"/>
      <c r="AZO116" s="24"/>
      <c r="AZP116" s="24"/>
      <c r="AZQ116" s="24"/>
      <c r="AZR116" s="24"/>
      <c r="AZS116" s="24"/>
      <c r="AZT116" s="24"/>
      <c r="AZU116" s="24"/>
      <c r="AZV116" s="24"/>
      <c r="AZW116" s="24"/>
      <c r="AZX116" s="24"/>
      <c r="AZY116" s="24"/>
      <c r="AZZ116" s="24"/>
      <c r="BAA116" s="24"/>
      <c r="BAB116" s="24"/>
      <c r="BAC116" s="24"/>
      <c r="BAD116" s="24"/>
      <c r="BAE116" s="24"/>
      <c r="BAF116" s="24"/>
      <c r="BAG116" s="24"/>
      <c r="BAH116" s="24"/>
      <c r="BAI116" s="24"/>
      <c r="BAJ116" s="24"/>
      <c r="BAK116" s="24"/>
      <c r="BAL116" s="24"/>
      <c r="BAM116" s="24"/>
      <c r="BAN116" s="24"/>
      <c r="BAO116" s="24"/>
      <c r="BAP116" s="24"/>
      <c r="BAQ116" s="24"/>
      <c r="BAR116" s="24"/>
      <c r="BAS116" s="24"/>
      <c r="BAT116" s="24"/>
      <c r="BAU116" s="24"/>
      <c r="BAV116" s="24"/>
      <c r="BAW116" s="24"/>
      <c r="BAX116" s="24"/>
      <c r="BAY116" s="24"/>
      <c r="BAZ116" s="24"/>
      <c r="BBA116" s="24"/>
      <c r="BBB116" s="24"/>
      <c r="BBC116" s="24"/>
      <c r="BBD116" s="24"/>
      <c r="BBE116" s="24"/>
      <c r="BBF116" s="24"/>
      <c r="BBG116" s="24"/>
      <c r="BBH116" s="24"/>
      <c r="BBI116" s="24"/>
      <c r="BBJ116" s="24"/>
      <c r="BBK116" s="24"/>
      <c r="BBL116" s="24"/>
      <c r="BBM116" s="24"/>
      <c r="BBN116" s="24"/>
      <c r="BBO116" s="24"/>
      <c r="BBP116" s="24"/>
      <c r="BBQ116" s="24"/>
      <c r="BBR116" s="24"/>
      <c r="BBS116" s="24"/>
      <c r="BBT116" s="24"/>
      <c r="BBU116" s="24"/>
      <c r="BBV116" s="24"/>
      <c r="BBW116" s="24"/>
      <c r="BBX116" s="24"/>
      <c r="BBY116" s="24"/>
      <c r="BBZ116" s="24"/>
      <c r="BCA116" s="24"/>
      <c r="BCB116" s="24"/>
      <c r="BCC116" s="24"/>
      <c r="BCD116" s="24"/>
      <c r="BCE116" s="24"/>
      <c r="BCF116" s="24"/>
      <c r="BCG116" s="24"/>
      <c r="BCH116" s="24"/>
      <c r="BCI116" s="24"/>
      <c r="BCJ116" s="24"/>
      <c r="BCK116" s="24"/>
      <c r="BCL116" s="24"/>
      <c r="BCM116" s="24"/>
      <c r="BCN116" s="24"/>
      <c r="BCO116" s="24"/>
      <c r="BCP116" s="24"/>
      <c r="BCQ116" s="24"/>
      <c r="BCR116" s="24"/>
      <c r="BCS116" s="24"/>
      <c r="BCT116" s="24"/>
      <c r="BCU116" s="24"/>
      <c r="BCV116" s="24"/>
      <c r="BCW116" s="24"/>
      <c r="BCX116" s="24"/>
      <c r="BCY116" s="24"/>
      <c r="BCZ116" s="24"/>
      <c r="BDA116" s="24"/>
      <c r="BDB116" s="24"/>
      <c r="BDC116" s="24"/>
      <c r="BDD116" s="24"/>
      <c r="BDE116" s="24"/>
      <c r="BDF116" s="24"/>
      <c r="BDG116" s="24"/>
      <c r="BDH116" s="24"/>
      <c r="BDI116" s="24"/>
      <c r="BDJ116" s="24"/>
      <c r="BDK116" s="24"/>
      <c r="BDL116" s="24"/>
      <c r="BDM116" s="24"/>
      <c r="BDN116" s="24"/>
      <c r="BDO116" s="24"/>
      <c r="BDP116" s="24"/>
      <c r="BDQ116" s="24"/>
      <c r="BDR116" s="24"/>
      <c r="BDS116" s="24"/>
      <c r="BDT116" s="24"/>
      <c r="BDU116" s="24"/>
      <c r="BDV116" s="24"/>
      <c r="BDW116" s="24"/>
      <c r="BDX116" s="24"/>
      <c r="BDY116" s="24"/>
      <c r="BDZ116" s="24"/>
      <c r="BEA116" s="24"/>
      <c r="BEB116" s="24"/>
      <c r="BEC116" s="24"/>
      <c r="BED116" s="24"/>
      <c r="BEE116" s="24"/>
      <c r="BEF116" s="24"/>
      <c r="BEG116" s="24"/>
      <c r="BEH116" s="24"/>
      <c r="BEI116" s="24"/>
      <c r="BEJ116" s="24"/>
      <c r="BEK116" s="24"/>
      <c r="BEL116" s="24"/>
      <c r="BEM116" s="24"/>
      <c r="BEN116" s="24"/>
      <c r="BEO116" s="24"/>
      <c r="BEP116" s="24"/>
      <c r="BEQ116" s="24"/>
      <c r="BER116" s="24"/>
      <c r="BES116" s="24"/>
      <c r="BET116" s="24"/>
      <c r="BEU116" s="24"/>
      <c r="BEV116" s="24"/>
      <c r="BEW116" s="24"/>
      <c r="BEX116" s="24"/>
      <c r="BEY116" s="24"/>
      <c r="BEZ116" s="24"/>
      <c r="BFA116" s="24"/>
      <c r="BFB116" s="24"/>
      <c r="BFC116" s="24"/>
      <c r="BFD116" s="24"/>
      <c r="BFE116" s="24"/>
      <c r="BFF116" s="24"/>
      <c r="BFG116" s="24"/>
      <c r="BFH116" s="24"/>
      <c r="BFI116" s="24"/>
      <c r="BFJ116" s="24"/>
      <c r="BFK116" s="24"/>
      <c r="BFL116" s="24"/>
      <c r="BFM116" s="24"/>
      <c r="BFN116" s="24"/>
      <c r="BFO116" s="24"/>
      <c r="BFP116" s="24"/>
      <c r="BFQ116" s="24"/>
      <c r="BFR116" s="24"/>
      <c r="BFS116" s="24"/>
      <c r="BFT116" s="24"/>
      <c r="BFU116" s="24"/>
      <c r="BFV116" s="24"/>
      <c r="BFW116" s="24"/>
      <c r="BFX116" s="24"/>
      <c r="BFY116" s="24"/>
      <c r="BFZ116" s="24"/>
      <c r="BGA116" s="24"/>
      <c r="BGB116" s="24"/>
      <c r="BGC116" s="24"/>
      <c r="BGD116" s="24"/>
      <c r="BGE116" s="24"/>
      <c r="BGF116" s="24"/>
      <c r="BGG116" s="24"/>
      <c r="BGH116" s="24"/>
      <c r="BGI116" s="24"/>
      <c r="BGJ116" s="24"/>
      <c r="BGK116" s="24"/>
      <c r="BGL116" s="24"/>
      <c r="BGM116" s="24"/>
      <c r="BGN116" s="24"/>
      <c r="BGO116" s="24"/>
      <c r="BGP116" s="24"/>
      <c r="BGQ116" s="24"/>
      <c r="BGR116" s="24"/>
      <c r="BGS116" s="24"/>
      <c r="BGT116" s="24"/>
      <c r="BGU116" s="24"/>
      <c r="BGV116" s="24"/>
      <c r="BGW116" s="24"/>
      <c r="BGX116" s="24"/>
      <c r="BGY116" s="24"/>
      <c r="BGZ116" s="24"/>
      <c r="BHA116" s="24"/>
      <c r="BHB116" s="24"/>
      <c r="BHC116" s="24"/>
      <c r="BHD116" s="24"/>
      <c r="BHE116" s="24"/>
      <c r="BHF116" s="24"/>
      <c r="BHG116" s="24"/>
      <c r="BHH116" s="24"/>
      <c r="BHI116" s="24"/>
      <c r="BHJ116" s="24"/>
      <c r="BHK116" s="24"/>
      <c r="BHL116" s="24"/>
      <c r="BHM116" s="24"/>
      <c r="BHN116" s="24"/>
      <c r="BHO116" s="24"/>
      <c r="BHP116" s="24"/>
      <c r="BHQ116" s="24"/>
      <c r="BHR116" s="24"/>
      <c r="BHS116" s="24"/>
      <c r="BHT116" s="24"/>
      <c r="BHU116" s="24"/>
      <c r="BHV116" s="24"/>
      <c r="BHW116" s="24"/>
      <c r="BHX116" s="24"/>
      <c r="BHY116" s="24"/>
      <c r="BHZ116" s="24"/>
      <c r="BIA116" s="24"/>
      <c r="BIB116" s="24"/>
      <c r="BIC116" s="24"/>
      <c r="BID116" s="24"/>
      <c r="BIE116" s="24"/>
      <c r="BIF116" s="24"/>
      <c r="BIG116" s="24"/>
      <c r="BIH116" s="24"/>
      <c r="BII116" s="24"/>
      <c r="BIJ116" s="24"/>
      <c r="BIK116" s="24"/>
      <c r="BIL116" s="24"/>
      <c r="BIM116" s="24"/>
      <c r="BIN116" s="24"/>
      <c r="BIO116" s="24"/>
      <c r="BIP116" s="24"/>
      <c r="BIQ116" s="24"/>
      <c r="BIR116" s="24"/>
      <c r="BIS116" s="24"/>
      <c r="BIT116" s="24"/>
      <c r="BIU116" s="24"/>
      <c r="BIV116" s="24"/>
      <c r="BIW116" s="24"/>
      <c r="BIX116" s="24"/>
      <c r="BIY116" s="24"/>
      <c r="BIZ116" s="24"/>
      <c r="BJA116" s="24"/>
      <c r="BJB116" s="24"/>
      <c r="BJC116" s="24"/>
      <c r="BJD116" s="24"/>
      <c r="BJE116" s="24"/>
      <c r="BJF116" s="24"/>
      <c r="BJG116" s="24"/>
      <c r="BJH116" s="24"/>
      <c r="BJI116" s="24"/>
      <c r="BJJ116" s="24"/>
      <c r="BJK116" s="24"/>
      <c r="BJL116" s="24"/>
    </row>
    <row r="117" spans="1:1624" ht="20.100000000000001" customHeight="1" x14ac:dyDescent="0.25">
      <c r="A117" s="74" t="s">
        <v>2785</v>
      </c>
      <c r="B117" s="26">
        <v>41745</v>
      </c>
      <c r="C117" s="13" t="s">
        <v>2785</v>
      </c>
      <c r="D117" s="30" t="s">
        <v>2786</v>
      </c>
      <c r="E117" s="34" t="s">
        <v>494</v>
      </c>
      <c r="F117" s="31">
        <v>8</v>
      </c>
      <c r="G117" s="13">
        <v>0</v>
      </c>
      <c r="H117" s="13">
        <v>0</v>
      </c>
      <c r="I117" s="31">
        <v>8</v>
      </c>
      <c r="J117" s="31" t="s">
        <v>992</v>
      </c>
      <c r="K117" s="31" t="s">
        <v>2787</v>
      </c>
      <c r="L117" s="32">
        <v>3276.06</v>
      </c>
      <c r="M117" s="15">
        <f>Tabla1[[#This Row],[COSTO UNITARIO]]*Tabla1[[#This Row],[EXITENCIA ]]</f>
        <v>26208.48</v>
      </c>
      <c r="N117" s="14"/>
      <c r="O117" s="71">
        <f>Tabla1[[#This Row],[COSTO UNITARIO]]*Tabla1[[#This Row],[EXITENCIA ]]</f>
        <v>26208.48</v>
      </c>
      <c r="P117" s="54"/>
    </row>
    <row r="118" spans="1:1624" ht="20.100000000000001" customHeight="1" x14ac:dyDescent="0.25">
      <c r="A118" s="70" t="s">
        <v>1955</v>
      </c>
      <c r="B118" s="18">
        <v>42408</v>
      </c>
      <c r="C118" s="19" t="s">
        <v>23</v>
      </c>
      <c r="D118" s="12" t="s">
        <v>187</v>
      </c>
      <c r="E118" s="20" t="s">
        <v>5</v>
      </c>
      <c r="F118" s="13">
        <v>3</v>
      </c>
      <c r="G118" s="13">
        <f>VLOOKUP(A118,Entradas!A320:KQ1128,303)</f>
        <v>0</v>
      </c>
      <c r="H118" s="13">
        <v>0</v>
      </c>
      <c r="I118" s="21">
        <f>(F118+G118)-H118</f>
        <v>3</v>
      </c>
      <c r="J118" s="13" t="s">
        <v>559</v>
      </c>
      <c r="K118" s="13" t="s">
        <v>506</v>
      </c>
      <c r="L118" s="84">
        <v>2643</v>
      </c>
      <c r="M118" s="15">
        <f>Tabla1[[#This Row],[COSTO UNITARIO]]*Tabla1[[#This Row],[EXITENCIA ]]</f>
        <v>7929</v>
      </c>
      <c r="N118" s="79"/>
      <c r="O118" s="71">
        <f>Tabla1[[#This Row],[COSTO UNITARIO]]*Tabla1[[#This Row],[EXITENCIA ]]</f>
        <v>7929</v>
      </c>
      <c r="P118" s="54"/>
    </row>
    <row r="119" spans="1:1624" ht="20.100000000000001" customHeight="1" x14ac:dyDescent="0.25">
      <c r="A119" s="70" t="s">
        <v>1956</v>
      </c>
      <c r="B119" s="18">
        <v>42774</v>
      </c>
      <c r="C119" s="19" t="s">
        <v>17</v>
      </c>
      <c r="D119" s="12" t="s">
        <v>188</v>
      </c>
      <c r="E119" s="13" t="s">
        <v>5</v>
      </c>
      <c r="F119" s="13">
        <v>7</v>
      </c>
      <c r="G119" s="13">
        <f>VLOOKUP(A119,Entradas!A321:KQ1129,303)</f>
        <v>0</v>
      </c>
      <c r="H119" s="13">
        <v>0</v>
      </c>
      <c r="I119" s="21">
        <f>(F119+G119)-H119</f>
        <v>7</v>
      </c>
      <c r="J119" s="13" t="s">
        <v>559</v>
      </c>
      <c r="K119" s="13" t="s">
        <v>506</v>
      </c>
      <c r="L119" s="84">
        <v>2900.4</v>
      </c>
      <c r="M119" s="15">
        <f>Tabla1[[#This Row],[COSTO UNITARIO]]*Tabla1[[#This Row],[EXITENCIA ]]</f>
        <v>20302.8</v>
      </c>
      <c r="N119" s="79"/>
      <c r="O119" s="71">
        <f>Tabla1[[#This Row],[COSTO UNITARIO]]*Tabla1[[#This Row],[EXITENCIA ]]</f>
        <v>20302.8</v>
      </c>
      <c r="P119" s="54"/>
    </row>
    <row r="120" spans="1:1624" ht="20.100000000000001" customHeight="1" x14ac:dyDescent="0.25">
      <c r="A120" s="70" t="s">
        <v>1957</v>
      </c>
      <c r="B120" s="18">
        <v>42774</v>
      </c>
      <c r="C120" s="19" t="s">
        <v>24</v>
      </c>
      <c r="D120" s="12" t="s">
        <v>189</v>
      </c>
      <c r="E120" s="13" t="s">
        <v>5</v>
      </c>
      <c r="F120" s="13">
        <v>5</v>
      </c>
      <c r="G120" s="13">
        <f>VLOOKUP(A120,Entradas!A322:KQ1130,303)</f>
        <v>0</v>
      </c>
      <c r="H120" s="13">
        <v>0</v>
      </c>
      <c r="I120" s="21">
        <f>(F120+G120)-H120</f>
        <v>5</v>
      </c>
      <c r="J120" s="13" t="s">
        <v>559</v>
      </c>
      <c r="K120" s="13" t="s">
        <v>506</v>
      </c>
      <c r="L120" s="84">
        <v>2696</v>
      </c>
      <c r="M120" s="15">
        <f>Tabla1[[#This Row],[COSTO UNITARIO]]*Tabla1[[#This Row],[EXITENCIA ]]</f>
        <v>13480</v>
      </c>
      <c r="N120" s="79"/>
      <c r="O120" s="71">
        <f>Tabla1[[#This Row],[COSTO UNITARIO]]*Tabla1[[#This Row],[EXITENCIA ]]</f>
        <v>13480</v>
      </c>
      <c r="P120" s="54"/>
    </row>
    <row r="121" spans="1:1624" ht="20.100000000000001" customHeight="1" x14ac:dyDescent="0.25">
      <c r="A121" s="70" t="s">
        <v>1958</v>
      </c>
      <c r="B121" s="18">
        <v>43258</v>
      </c>
      <c r="C121" s="19" t="s">
        <v>18</v>
      </c>
      <c r="D121" s="12" t="s">
        <v>190</v>
      </c>
      <c r="E121" s="13" t="s">
        <v>5</v>
      </c>
      <c r="F121" s="13">
        <v>5</v>
      </c>
      <c r="G121" s="13">
        <f>VLOOKUP(A121,Entradas!A323:KQ1131,303)</f>
        <v>0</v>
      </c>
      <c r="H121" s="13">
        <v>0</v>
      </c>
      <c r="I121" s="21">
        <v>5</v>
      </c>
      <c r="J121" s="13" t="s">
        <v>559</v>
      </c>
      <c r="K121" s="13" t="s">
        <v>506</v>
      </c>
      <c r="L121" s="84">
        <v>1634.7</v>
      </c>
      <c r="M121" s="15">
        <f>Tabla1[[#This Row],[COSTO UNITARIO]]*Tabla1[[#This Row],[EXITENCIA ]]</f>
        <v>8173.5</v>
      </c>
      <c r="N121" s="79"/>
      <c r="O121" s="71">
        <f>Tabla1[[#This Row],[COSTO UNITARIO]]*Tabla1[[#This Row],[EXITENCIA ]]</f>
        <v>8173.5</v>
      </c>
      <c r="P121" s="54"/>
    </row>
    <row r="122" spans="1:1624" ht="20.100000000000001" customHeight="1" x14ac:dyDescent="0.25">
      <c r="A122" s="70" t="s">
        <v>1959</v>
      </c>
      <c r="B122" s="18">
        <v>43437</v>
      </c>
      <c r="C122" s="19" t="s">
        <v>25</v>
      </c>
      <c r="D122" s="12" t="s">
        <v>329</v>
      </c>
      <c r="E122" s="13" t="s">
        <v>5</v>
      </c>
      <c r="F122" s="13">
        <v>1</v>
      </c>
      <c r="G122" s="13">
        <f>VLOOKUP(A122,Entradas!A324:KQ1132,303)</f>
        <v>0</v>
      </c>
      <c r="H122" s="13">
        <v>0</v>
      </c>
      <c r="I122" s="21">
        <f>(F122+G122)-H122</f>
        <v>1</v>
      </c>
      <c r="J122" s="13" t="s">
        <v>559</v>
      </c>
      <c r="K122" s="13" t="s">
        <v>506</v>
      </c>
      <c r="L122" s="84">
        <v>1674</v>
      </c>
      <c r="M122" s="15">
        <f>Tabla1[[#This Row],[COSTO UNITARIO]]*Tabla1[[#This Row],[EXITENCIA ]]</f>
        <v>1674</v>
      </c>
      <c r="N122" s="79"/>
      <c r="O122" s="71">
        <f>Tabla1[[#This Row],[COSTO UNITARIO]]*Tabla1[[#This Row],[EXITENCIA ]]</f>
        <v>1674</v>
      </c>
      <c r="P122" s="54"/>
    </row>
    <row r="123" spans="1:1624" ht="20.100000000000001" customHeight="1" x14ac:dyDescent="0.25">
      <c r="A123" s="70"/>
      <c r="B123" s="18">
        <v>42408</v>
      </c>
      <c r="C123" s="19" t="s">
        <v>2868</v>
      </c>
      <c r="D123" s="12" t="s">
        <v>2869</v>
      </c>
      <c r="E123" s="20" t="s">
        <v>5</v>
      </c>
      <c r="F123" s="13"/>
      <c r="G123" s="13" t="e">
        <f>VLOOKUP(A123,Entradas!A315:KQ1123,303)</f>
        <v>#N/A</v>
      </c>
      <c r="H123" s="13" t="e">
        <f>VLOOKUP(A123,Salidas!A315:BVY1131,1949,0)</f>
        <v>#N/A</v>
      </c>
      <c r="I123" s="21">
        <v>2</v>
      </c>
      <c r="J123" s="13" t="s">
        <v>559</v>
      </c>
      <c r="K123" s="13" t="s">
        <v>506</v>
      </c>
      <c r="L123" s="84">
        <v>800</v>
      </c>
      <c r="M123" s="15">
        <f>Tabla1[[#This Row],[COSTO UNITARIO]]*Tabla1[[#This Row],[EXITENCIA ]]</f>
        <v>1600</v>
      </c>
      <c r="N123" s="79"/>
      <c r="O123" s="71">
        <f>Tabla1[[#This Row],[COSTO UNITARIO]]*Tabla1[[#This Row],[EXITENCIA ]]</f>
        <v>1600</v>
      </c>
      <c r="P123" s="54"/>
    </row>
    <row r="124" spans="1:1624" ht="20.100000000000001" customHeight="1" x14ac:dyDescent="0.25">
      <c r="A124" s="70"/>
      <c r="B124" s="18">
        <v>42408</v>
      </c>
      <c r="C124" s="19" t="s">
        <v>2870</v>
      </c>
      <c r="D124" s="12" t="s">
        <v>2871</v>
      </c>
      <c r="E124" s="20" t="s">
        <v>5</v>
      </c>
      <c r="F124" s="13"/>
      <c r="G124" s="13" t="e">
        <f>VLOOKUP(A124,Entradas!A315:KQ1123,303)</f>
        <v>#N/A</v>
      </c>
      <c r="H124" s="13" t="e">
        <f>VLOOKUP(A124,Salidas!A315:BVY1131,1949,0)</f>
        <v>#N/A</v>
      </c>
      <c r="I124" s="21">
        <v>2</v>
      </c>
      <c r="J124" s="13" t="s">
        <v>559</v>
      </c>
      <c r="K124" s="13" t="s">
        <v>506</v>
      </c>
      <c r="L124" s="84">
        <v>600</v>
      </c>
      <c r="M124" s="15">
        <f>Tabla1[[#This Row],[COSTO UNITARIO]]*Tabla1[[#This Row],[EXITENCIA ]]</f>
        <v>1200</v>
      </c>
      <c r="N124" s="79"/>
      <c r="O124" s="71">
        <f>Tabla1[[#This Row],[COSTO UNITARIO]]*Tabla1[[#This Row],[EXITENCIA ]]</f>
        <v>1200</v>
      </c>
      <c r="P124" s="54"/>
    </row>
    <row r="125" spans="1:1624" ht="20.100000000000001" customHeight="1" x14ac:dyDescent="0.25">
      <c r="A125" s="70"/>
      <c r="B125" s="18">
        <v>42408</v>
      </c>
      <c r="C125" s="19" t="s">
        <v>2872</v>
      </c>
      <c r="D125" s="12" t="s">
        <v>2873</v>
      </c>
      <c r="E125" s="20" t="s">
        <v>5</v>
      </c>
      <c r="F125" s="13"/>
      <c r="G125" s="13" t="e">
        <f>VLOOKUP(A125,Entradas!A315:KQ1123,303)</f>
        <v>#N/A</v>
      </c>
      <c r="H125" s="13" t="e">
        <f>VLOOKUP(A125,Salidas!A315:BVY1131,1949,0)</f>
        <v>#N/A</v>
      </c>
      <c r="I125" s="21">
        <v>2</v>
      </c>
      <c r="J125" s="13" t="s">
        <v>559</v>
      </c>
      <c r="K125" s="13" t="s">
        <v>506</v>
      </c>
      <c r="L125" s="84">
        <v>350</v>
      </c>
      <c r="M125" s="15">
        <f>Tabla1[[#This Row],[COSTO UNITARIO]]*Tabla1[[#This Row],[EXITENCIA ]]</f>
        <v>700</v>
      </c>
      <c r="N125" s="79"/>
      <c r="O125" s="71">
        <f>Tabla1[[#This Row],[COSTO UNITARIO]]*Tabla1[[#This Row],[EXITENCIA ]]</f>
        <v>700</v>
      </c>
      <c r="P125" s="54"/>
    </row>
    <row r="126" spans="1:1624" ht="20.100000000000001" customHeight="1" x14ac:dyDescent="0.25">
      <c r="A126" s="70"/>
      <c r="B126" s="18">
        <v>42408</v>
      </c>
      <c r="C126" s="19" t="s">
        <v>2874</v>
      </c>
      <c r="D126" s="12" t="s">
        <v>2875</v>
      </c>
      <c r="E126" s="20" t="s">
        <v>5</v>
      </c>
      <c r="F126" s="13"/>
      <c r="G126" s="13" t="e">
        <f>VLOOKUP(A126,Entradas!A315:KQ1123,303)</f>
        <v>#N/A</v>
      </c>
      <c r="H126" s="13" t="e">
        <f>VLOOKUP(A126,Salidas!A315:BVY1131,1949,0)</f>
        <v>#N/A</v>
      </c>
      <c r="I126" s="21">
        <v>2</v>
      </c>
      <c r="J126" s="13" t="s">
        <v>559</v>
      </c>
      <c r="K126" s="13" t="s">
        <v>506</v>
      </c>
      <c r="L126" s="84">
        <v>350</v>
      </c>
      <c r="M126" s="15">
        <f>Tabla1[[#This Row],[COSTO UNITARIO]]*Tabla1[[#This Row],[EXITENCIA ]]</f>
        <v>700</v>
      </c>
      <c r="N126" s="79"/>
      <c r="O126" s="71">
        <f>Tabla1[[#This Row],[COSTO UNITARIO]]*Tabla1[[#This Row],[EXITENCIA ]]</f>
        <v>700</v>
      </c>
      <c r="P126" s="54"/>
    </row>
    <row r="127" spans="1:1624" ht="20.100000000000001" customHeight="1" x14ac:dyDescent="0.25">
      <c r="A127" s="70" t="s">
        <v>1963</v>
      </c>
      <c r="B127" s="18">
        <v>42761</v>
      </c>
      <c r="C127" s="19" t="s">
        <v>26</v>
      </c>
      <c r="D127" s="12" t="s">
        <v>394</v>
      </c>
      <c r="E127" s="20" t="s">
        <v>5</v>
      </c>
      <c r="F127" s="13">
        <v>16</v>
      </c>
      <c r="G127" s="13">
        <f>VLOOKUP(A127,Entradas!A328:KQ1136,303)</f>
        <v>0</v>
      </c>
      <c r="H127" s="13">
        <v>0</v>
      </c>
      <c r="I127" s="21">
        <f>(F127+G127)-H127</f>
        <v>16</v>
      </c>
      <c r="J127" s="13" t="s">
        <v>559</v>
      </c>
      <c r="K127" s="13" t="s">
        <v>507</v>
      </c>
      <c r="L127" s="85">
        <v>2174</v>
      </c>
      <c r="M127" s="15">
        <f>Tabla1[[#This Row],[COSTO UNITARIO]]*Tabla1[[#This Row],[EXITENCIA ]]</f>
        <v>34784</v>
      </c>
      <c r="N127" s="79"/>
      <c r="O127" s="71">
        <f>Tabla1[[#This Row],[COSTO UNITARIO]]*Tabla1[[#This Row],[EXITENCIA ]]</f>
        <v>34784</v>
      </c>
      <c r="P127" s="54"/>
    </row>
    <row r="128" spans="1:1624" s="17" customFormat="1" ht="20.100000000000001" customHeight="1" x14ac:dyDescent="0.25">
      <c r="A128" s="70" t="s">
        <v>1963</v>
      </c>
      <c r="B128" s="18">
        <v>42761</v>
      </c>
      <c r="C128" s="19" t="s">
        <v>26</v>
      </c>
      <c r="D128" s="12" t="s">
        <v>330</v>
      </c>
      <c r="E128" s="20" t="s">
        <v>5</v>
      </c>
      <c r="F128" s="13">
        <v>5</v>
      </c>
      <c r="G128" s="13">
        <f>VLOOKUP(A128,Entradas!A329:KQ1137,303)</f>
        <v>0</v>
      </c>
      <c r="H128" s="13">
        <v>0</v>
      </c>
      <c r="I128" s="21">
        <f>(F128+G128)-H128</f>
        <v>5</v>
      </c>
      <c r="J128" s="13" t="s">
        <v>559</v>
      </c>
      <c r="K128" s="13" t="s">
        <v>507</v>
      </c>
      <c r="L128" s="22">
        <v>2173</v>
      </c>
      <c r="M128" s="15">
        <f>Tabla1[[#This Row],[COSTO UNITARIO]]*Tabla1[[#This Row],[EXITENCIA ]]</f>
        <v>10865</v>
      </c>
      <c r="N128" s="79"/>
      <c r="O128" s="71">
        <f>Tabla1[[#This Row],[COSTO UNITARIO]]*Tabla1[[#This Row],[EXITENCIA ]]</f>
        <v>10865</v>
      </c>
      <c r="P128" s="54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  <c r="BF128" s="16"/>
      <c r="BG128" s="16"/>
      <c r="BH128" s="16"/>
      <c r="BI128" s="16"/>
      <c r="BJ128" s="16"/>
      <c r="BK128" s="16"/>
      <c r="BL128" s="16"/>
      <c r="BM128" s="16"/>
      <c r="BN128" s="16"/>
      <c r="BO128" s="16"/>
      <c r="BP128" s="16"/>
      <c r="BQ128" s="16"/>
      <c r="BR128" s="16"/>
      <c r="BS128" s="16"/>
      <c r="BT128" s="16"/>
      <c r="BU128" s="16"/>
      <c r="BV128" s="16"/>
      <c r="BW128" s="16"/>
      <c r="BX128" s="16"/>
      <c r="BY128" s="16"/>
      <c r="BZ128" s="16"/>
      <c r="CA128" s="16"/>
      <c r="CB128" s="16"/>
      <c r="CC128" s="16"/>
      <c r="CD128" s="16"/>
      <c r="CE128" s="16"/>
      <c r="CF128" s="16"/>
      <c r="CG128" s="16"/>
      <c r="CH128" s="16"/>
      <c r="CI128" s="16"/>
      <c r="CJ128" s="16"/>
      <c r="CK128" s="16"/>
      <c r="CL128" s="16"/>
      <c r="CM128" s="16"/>
      <c r="CN128" s="16"/>
      <c r="CO128" s="16"/>
      <c r="CP128" s="16"/>
      <c r="CQ128" s="16"/>
      <c r="CR128" s="16"/>
      <c r="CS128" s="16"/>
      <c r="CT128" s="16"/>
      <c r="CU128" s="16"/>
      <c r="CV128" s="16"/>
      <c r="CW128" s="16"/>
      <c r="CX128" s="16"/>
      <c r="CY128" s="16"/>
      <c r="CZ128" s="16"/>
      <c r="DA128" s="16"/>
      <c r="DB128" s="16"/>
      <c r="DC128" s="16"/>
      <c r="DD128" s="16"/>
      <c r="DE128" s="16"/>
      <c r="DF128" s="16"/>
      <c r="DG128" s="16"/>
      <c r="DH128" s="16"/>
      <c r="DI128" s="16"/>
      <c r="DJ128" s="16"/>
      <c r="DK128" s="16"/>
      <c r="DL128" s="16"/>
      <c r="DM128" s="16"/>
      <c r="DN128" s="16"/>
      <c r="DO128" s="16"/>
      <c r="DP128" s="16"/>
      <c r="DQ128" s="16"/>
      <c r="DR128" s="16"/>
      <c r="DS128" s="16"/>
      <c r="DT128" s="16"/>
      <c r="DU128" s="16"/>
      <c r="DV128" s="16"/>
      <c r="DW128" s="16"/>
      <c r="DX128" s="16"/>
      <c r="DY128" s="16"/>
      <c r="DZ128" s="16"/>
      <c r="EA128" s="16"/>
      <c r="EB128" s="16"/>
      <c r="EC128" s="16"/>
      <c r="ED128" s="16"/>
      <c r="EE128" s="16"/>
      <c r="EF128" s="16"/>
      <c r="EG128" s="16"/>
      <c r="EH128" s="16"/>
      <c r="EI128" s="16"/>
      <c r="EJ128" s="16"/>
      <c r="EK128" s="16"/>
      <c r="EL128" s="16"/>
      <c r="EM128" s="16"/>
      <c r="EN128" s="16"/>
      <c r="EO128" s="16"/>
      <c r="EP128" s="16"/>
      <c r="EQ128" s="16"/>
      <c r="ER128" s="16"/>
      <c r="ES128" s="16"/>
      <c r="ET128" s="16"/>
      <c r="EU128" s="16"/>
      <c r="EV128" s="16"/>
      <c r="EW128" s="16"/>
      <c r="EX128" s="16"/>
      <c r="EY128" s="16"/>
      <c r="EZ128" s="16"/>
      <c r="FA128" s="16"/>
      <c r="FB128" s="16"/>
      <c r="FC128" s="16"/>
      <c r="FD128" s="16"/>
      <c r="FE128" s="16"/>
      <c r="FF128" s="16"/>
      <c r="FG128" s="16"/>
      <c r="FH128" s="16"/>
      <c r="FI128" s="16"/>
      <c r="FJ128" s="16"/>
      <c r="FK128" s="16"/>
      <c r="FL128" s="16"/>
      <c r="FM128" s="16"/>
      <c r="FN128" s="16"/>
      <c r="FO128" s="16"/>
      <c r="FP128" s="16"/>
      <c r="FQ128" s="16"/>
      <c r="FR128" s="16"/>
      <c r="FS128" s="16"/>
      <c r="FT128" s="16"/>
      <c r="FU128" s="16"/>
      <c r="FV128" s="16"/>
      <c r="FW128" s="16"/>
      <c r="FX128" s="16"/>
      <c r="FY128" s="16"/>
      <c r="FZ128" s="16"/>
      <c r="GA128" s="16"/>
      <c r="GB128" s="16"/>
      <c r="GC128" s="16"/>
      <c r="GD128" s="16"/>
      <c r="GE128" s="16"/>
      <c r="GF128" s="16"/>
      <c r="GG128" s="16"/>
      <c r="GH128" s="16"/>
      <c r="GI128" s="16"/>
      <c r="GJ128" s="16"/>
      <c r="GK128" s="16"/>
      <c r="GL128" s="16"/>
      <c r="GM128" s="16"/>
      <c r="GN128" s="16"/>
      <c r="GO128" s="16"/>
      <c r="GP128" s="16"/>
      <c r="GQ128" s="16"/>
      <c r="GR128" s="16"/>
      <c r="GS128" s="16"/>
      <c r="GT128" s="16"/>
      <c r="GU128" s="16"/>
      <c r="GV128" s="16"/>
      <c r="GW128" s="16"/>
      <c r="GX128" s="16"/>
      <c r="GY128" s="16"/>
      <c r="GZ128" s="16"/>
      <c r="HA128" s="16"/>
      <c r="HB128" s="16"/>
      <c r="HC128" s="16"/>
      <c r="HD128" s="16"/>
      <c r="HE128" s="16"/>
      <c r="HF128" s="16"/>
      <c r="HG128" s="16"/>
      <c r="HH128" s="16"/>
      <c r="HI128" s="16"/>
      <c r="HJ128" s="16"/>
      <c r="HK128" s="16"/>
      <c r="HL128" s="16"/>
      <c r="HM128" s="16"/>
      <c r="HN128" s="16"/>
      <c r="HO128" s="16"/>
      <c r="HP128" s="16"/>
      <c r="HQ128" s="16"/>
      <c r="HR128" s="16"/>
      <c r="HS128" s="16"/>
      <c r="HT128" s="16"/>
      <c r="HU128" s="16"/>
      <c r="HV128" s="16"/>
      <c r="HW128" s="16"/>
      <c r="HX128" s="16"/>
      <c r="HY128" s="16"/>
      <c r="HZ128" s="16"/>
      <c r="IA128" s="16"/>
      <c r="IB128" s="16"/>
      <c r="IC128" s="16"/>
      <c r="ID128" s="16"/>
      <c r="IE128" s="16"/>
      <c r="IF128" s="16"/>
      <c r="IG128" s="16"/>
      <c r="IH128" s="16"/>
      <c r="II128" s="16"/>
      <c r="IJ128" s="16"/>
      <c r="IK128" s="16"/>
      <c r="IL128" s="16"/>
      <c r="IM128" s="16"/>
      <c r="IN128" s="16"/>
      <c r="IO128" s="16"/>
      <c r="IP128" s="16"/>
      <c r="IQ128" s="16"/>
      <c r="IR128" s="16"/>
      <c r="IS128" s="16"/>
      <c r="IT128" s="16"/>
      <c r="IU128" s="16"/>
      <c r="IV128" s="16"/>
      <c r="IW128" s="16"/>
      <c r="IX128" s="16"/>
      <c r="IY128" s="16"/>
      <c r="IZ128" s="16"/>
      <c r="JA128" s="16"/>
      <c r="JB128" s="16"/>
      <c r="JC128" s="16"/>
      <c r="JD128" s="16"/>
      <c r="JE128" s="16"/>
      <c r="JF128" s="16"/>
      <c r="JG128" s="16"/>
      <c r="JH128" s="16"/>
      <c r="JI128" s="16"/>
      <c r="JJ128" s="16"/>
      <c r="JK128" s="16"/>
      <c r="JL128" s="16"/>
      <c r="JM128" s="16"/>
      <c r="JN128" s="16"/>
      <c r="JO128" s="16"/>
      <c r="JP128" s="16"/>
      <c r="JQ128" s="16"/>
      <c r="JR128" s="16"/>
      <c r="JS128" s="16"/>
      <c r="JT128" s="16"/>
      <c r="JU128" s="16"/>
      <c r="JV128" s="16"/>
      <c r="JW128" s="16"/>
      <c r="JX128" s="16"/>
      <c r="JY128" s="16"/>
      <c r="JZ128" s="16"/>
      <c r="KA128" s="16"/>
      <c r="KB128" s="16"/>
      <c r="KC128" s="16"/>
      <c r="KD128" s="16"/>
      <c r="KE128" s="16"/>
      <c r="KF128" s="16"/>
      <c r="KG128" s="16"/>
      <c r="KH128" s="16"/>
      <c r="KI128" s="16"/>
      <c r="KJ128" s="16"/>
      <c r="KK128" s="16"/>
      <c r="KL128" s="16"/>
      <c r="KM128" s="16"/>
      <c r="KN128" s="16"/>
      <c r="KO128" s="16"/>
      <c r="KP128" s="16"/>
      <c r="KQ128" s="16"/>
      <c r="KR128" s="16"/>
      <c r="KS128" s="16"/>
      <c r="KT128" s="16"/>
      <c r="KU128" s="16"/>
      <c r="KV128" s="16"/>
      <c r="KW128" s="16"/>
      <c r="KX128" s="16"/>
      <c r="KY128" s="16"/>
      <c r="KZ128" s="16"/>
      <c r="LA128" s="16"/>
      <c r="LB128" s="16"/>
      <c r="LC128" s="16"/>
      <c r="LD128" s="16"/>
      <c r="LE128" s="16"/>
      <c r="LF128" s="16"/>
      <c r="LG128" s="16"/>
      <c r="LH128" s="16"/>
      <c r="LI128" s="16"/>
      <c r="LJ128" s="16"/>
      <c r="LK128" s="16"/>
      <c r="LL128" s="16"/>
      <c r="LM128" s="16"/>
      <c r="LN128" s="16"/>
      <c r="LO128" s="16"/>
      <c r="LP128" s="16"/>
      <c r="LQ128" s="16"/>
      <c r="LR128" s="16"/>
      <c r="LS128" s="16"/>
      <c r="LT128" s="16"/>
      <c r="LU128" s="16"/>
      <c r="LV128" s="16"/>
      <c r="LW128" s="16"/>
      <c r="LX128" s="16"/>
      <c r="LY128" s="16"/>
      <c r="LZ128" s="16"/>
      <c r="MA128" s="16"/>
      <c r="MB128" s="16"/>
      <c r="MC128" s="16"/>
      <c r="MD128" s="16"/>
      <c r="ME128" s="16"/>
      <c r="MF128" s="16"/>
      <c r="MG128" s="16"/>
      <c r="MH128" s="16"/>
      <c r="MI128" s="16"/>
      <c r="MJ128" s="16"/>
      <c r="MK128" s="16"/>
      <c r="ML128" s="16"/>
      <c r="MM128" s="16"/>
      <c r="MN128" s="16"/>
      <c r="MO128" s="16"/>
      <c r="MP128" s="16"/>
      <c r="MQ128" s="16"/>
      <c r="MR128" s="16"/>
      <c r="MS128" s="16"/>
      <c r="MT128" s="16"/>
      <c r="MU128" s="16"/>
      <c r="MV128" s="16"/>
      <c r="MW128" s="16"/>
      <c r="MX128" s="16"/>
      <c r="MY128" s="16"/>
      <c r="MZ128" s="16"/>
      <c r="NA128" s="16"/>
      <c r="NB128" s="16"/>
      <c r="NC128" s="16"/>
      <c r="ND128" s="16"/>
      <c r="NE128" s="16"/>
      <c r="NF128" s="16"/>
      <c r="NG128" s="16"/>
      <c r="NH128" s="16"/>
      <c r="NI128" s="16"/>
      <c r="NJ128" s="16"/>
      <c r="NK128" s="16"/>
      <c r="NL128" s="16"/>
      <c r="NM128" s="16"/>
      <c r="NN128" s="16"/>
      <c r="NO128" s="16"/>
      <c r="NP128" s="16"/>
      <c r="NQ128" s="16"/>
      <c r="NR128" s="16"/>
      <c r="NS128" s="16"/>
      <c r="NT128" s="16"/>
      <c r="NU128" s="16"/>
      <c r="NV128" s="16"/>
      <c r="NW128" s="16"/>
      <c r="NX128" s="16"/>
      <c r="NY128" s="16"/>
      <c r="NZ128" s="16"/>
      <c r="OA128" s="16"/>
      <c r="OB128" s="16"/>
      <c r="OC128" s="16"/>
      <c r="OD128" s="16"/>
      <c r="OE128" s="16"/>
      <c r="OF128" s="16"/>
      <c r="OG128" s="16"/>
      <c r="OH128" s="16"/>
      <c r="OI128" s="16"/>
      <c r="OJ128" s="16"/>
      <c r="OK128" s="16"/>
      <c r="OL128" s="16"/>
      <c r="OM128" s="16"/>
      <c r="ON128" s="16"/>
      <c r="OO128" s="16"/>
      <c r="OP128" s="16"/>
      <c r="OQ128" s="16"/>
      <c r="OR128" s="16"/>
      <c r="OS128" s="16"/>
      <c r="OT128" s="16"/>
      <c r="OU128" s="16"/>
      <c r="OV128" s="16"/>
      <c r="OW128" s="16"/>
      <c r="OX128" s="16"/>
      <c r="OY128" s="16"/>
      <c r="OZ128" s="16"/>
      <c r="PA128" s="16"/>
      <c r="PB128" s="16"/>
      <c r="PC128" s="16"/>
      <c r="PD128" s="16"/>
      <c r="PE128" s="16"/>
      <c r="PF128" s="16"/>
      <c r="PG128" s="16"/>
      <c r="PH128" s="16"/>
      <c r="PI128" s="16"/>
      <c r="PJ128" s="16"/>
      <c r="PK128" s="16"/>
      <c r="PL128" s="16"/>
      <c r="PM128" s="16"/>
      <c r="PN128" s="16"/>
      <c r="PO128" s="16"/>
      <c r="PP128" s="16"/>
      <c r="PQ128" s="16"/>
      <c r="PR128" s="16"/>
      <c r="PS128" s="16"/>
      <c r="PT128" s="16"/>
      <c r="PU128" s="16"/>
      <c r="PV128" s="16"/>
      <c r="PW128" s="16"/>
      <c r="PX128" s="16"/>
      <c r="PY128" s="16"/>
      <c r="PZ128" s="16"/>
      <c r="QA128" s="16"/>
      <c r="QB128" s="16"/>
      <c r="QC128" s="16"/>
      <c r="QD128" s="16"/>
      <c r="QE128" s="16"/>
      <c r="QF128" s="16"/>
      <c r="QG128" s="16"/>
      <c r="QH128" s="16"/>
      <c r="QI128" s="16"/>
      <c r="QJ128" s="16"/>
      <c r="QK128" s="16"/>
      <c r="QL128" s="16"/>
      <c r="QM128" s="16"/>
      <c r="QN128" s="16"/>
      <c r="QO128" s="16"/>
      <c r="QP128" s="16"/>
      <c r="QQ128" s="16"/>
      <c r="QR128" s="16"/>
      <c r="QS128" s="16"/>
      <c r="QT128" s="16"/>
      <c r="QU128" s="16"/>
      <c r="QV128" s="16"/>
      <c r="QW128" s="16"/>
      <c r="QX128" s="16"/>
      <c r="QY128" s="16"/>
      <c r="QZ128" s="16"/>
      <c r="RA128" s="16"/>
      <c r="RB128" s="16"/>
      <c r="RC128" s="16"/>
      <c r="RD128" s="16"/>
      <c r="RE128" s="16"/>
      <c r="RF128" s="16"/>
      <c r="RG128" s="16"/>
      <c r="RH128" s="16"/>
      <c r="RI128" s="16"/>
      <c r="RJ128" s="16"/>
      <c r="RK128" s="16"/>
      <c r="RL128" s="16"/>
      <c r="RM128" s="16"/>
      <c r="RN128" s="16"/>
      <c r="RO128" s="16"/>
      <c r="RP128" s="16"/>
      <c r="RQ128" s="16"/>
      <c r="RR128" s="16"/>
      <c r="RS128" s="16"/>
      <c r="RT128" s="16"/>
      <c r="RU128" s="16"/>
      <c r="RV128" s="16"/>
      <c r="RW128" s="16"/>
      <c r="RX128" s="16"/>
      <c r="RY128" s="16"/>
      <c r="RZ128" s="16"/>
      <c r="SA128" s="16"/>
      <c r="SB128" s="16"/>
      <c r="SC128" s="16"/>
      <c r="SD128" s="16"/>
      <c r="SE128" s="16"/>
      <c r="SF128" s="16"/>
      <c r="SG128" s="16"/>
      <c r="SH128" s="16"/>
      <c r="SI128" s="16"/>
      <c r="SJ128" s="16"/>
      <c r="SK128" s="16"/>
      <c r="SL128" s="16"/>
      <c r="SM128" s="16"/>
      <c r="SN128" s="16"/>
      <c r="SO128" s="16"/>
      <c r="SP128" s="16"/>
      <c r="SQ128" s="16"/>
      <c r="SR128" s="16"/>
      <c r="SS128" s="16"/>
      <c r="ST128" s="16"/>
      <c r="SU128" s="16"/>
      <c r="SV128" s="16"/>
      <c r="SW128" s="16"/>
      <c r="SX128" s="16"/>
      <c r="SY128" s="16"/>
      <c r="SZ128" s="16"/>
      <c r="TA128" s="16"/>
      <c r="TB128" s="16"/>
      <c r="TC128" s="16"/>
      <c r="TD128" s="16"/>
      <c r="TE128" s="16"/>
      <c r="TF128" s="16"/>
      <c r="TG128" s="16"/>
      <c r="TH128" s="16"/>
      <c r="TI128" s="16"/>
      <c r="TJ128" s="16"/>
      <c r="TK128" s="16"/>
      <c r="TL128" s="16"/>
      <c r="TM128" s="16"/>
      <c r="TN128" s="16"/>
      <c r="TO128" s="16"/>
      <c r="TP128" s="16"/>
      <c r="TQ128" s="16"/>
      <c r="TR128" s="16"/>
      <c r="TS128" s="16"/>
      <c r="TT128" s="16"/>
      <c r="TU128" s="16"/>
      <c r="TV128" s="16"/>
      <c r="TW128" s="16"/>
      <c r="TX128" s="16"/>
      <c r="TY128" s="16"/>
      <c r="TZ128" s="16"/>
      <c r="UA128" s="16"/>
      <c r="UB128" s="16"/>
      <c r="UC128" s="16"/>
      <c r="UD128" s="16"/>
      <c r="UE128" s="16"/>
      <c r="UF128" s="16"/>
      <c r="UG128" s="16"/>
      <c r="UH128" s="16"/>
      <c r="UI128" s="16"/>
      <c r="UJ128" s="16"/>
      <c r="UK128" s="16"/>
      <c r="UL128" s="16"/>
      <c r="UM128" s="16"/>
      <c r="UN128" s="16"/>
      <c r="UO128" s="16"/>
      <c r="UP128" s="16"/>
      <c r="UQ128" s="16"/>
      <c r="UR128" s="16"/>
      <c r="US128" s="16"/>
      <c r="UT128" s="16"/>
      <c r="UU128" s="16"/>
      <c r="UV128" s="16"/>
      <c r="UW128" s="16"/>
      <c r="UX128" s="16"/>
      <c r="UY128" s="16"/>
      <c r="UZ128" s="16"/>
      <c r="VA128" s="16"/>
      <c r="VB128" s="16"/>
      <c r="VC128" s="16"/>
      <c r="VD128" s="16"/>
      <c r="VE128" s="16"/>
      <c r="VF128" s="16"/>
      <c r="VG128" s="16"/>
      <c r="VH128" s="16"/>
      <c r="VI128" s="16"/>
      <c r="VJ128" s="16"/>
      <c r="VK128" s="16"/>
      <c r="VL128" s="16"/>
      <c r="VM128" s="16"/>
      <c r="VN128" s="16"/>
      <c r="VO128" s="16"/>
      <c r="VP128" s="16"/>
      <c r="VQ128" s="16"/>
      <c r="VR128" s="16"/>
      <c r="VS128" s="16"/>
      <c r="VT128" s="16"/>
      <c r="VU128" s="16"/>
      <c r="VV128" s="16"/>
      <c r="VW128" s="16"/>
      <c r="VX128" s="16"/>
      <c r="VY128" s="16"/>
      <c r="VZ128" s="16"/>
      <c r="WA128" s="16"/>
      <c r="WB128" s="16"/>
      <c r="WC128" s="16"/>
      <c r="WD128" s="16"/>
      <c r="WE128" s="16"/>
      <c r="WF128" s="16"/>
      <c r="WG128" s="16"/>
      <c r="WH128" s="16"/>
      <c r="WI128" s="16"/>
      <c r="WJ128" s="16"/>
      <c r="WK128" s="16"/>
      <c r="WL128" s="16"/>
      <c r="WM128" s="16"/>
      <c r="WN128" s="16"/>
      <c r="WO128" s="16"/>
      <c r="WP128" s="16"/>
      <c r="WQ128" s="16"/>
      <c r="WR128" s="16"/>
      <c r="WS128" s="16"/>
      <c r="WT128" s="16"/>
      <c r="WU128" s="16"/>
      <c r="WV128" s="16"/>
      <c r="WW128" s="16"/>
      <c r="WX128" s="16"/>
      <c r="WY128" s="16"/>
      <c r="WZ128" s="16"/>
      <c r="XA128" s="16"/>
      <c r="XB128" s="16"/>
      <c r="XC128" s="16"/>
      <c r="XD128" s="16"/>
      <c r="XE128" s="16"/>
      <c r="XF128" s="16"/>
      <c r="XG128" s="16"/>
      <c r="XH128" s="16"/>
      <c r="XI128" s="16"/>
      <c r="XJ128" s="16"/>
      <c r="XK128" s="16"/>
      <c r="XL128" s="16"/>
      <c r="XM128" s="16"/>
      <c r="XN128" s="16"/>
      <c r="XO128" s="16"/>
      <c r="XP128" s="16"/>
      <c r="XQ128" s="16"/>
      <c r="XR128" s="16"/>
      <c r="XS128" s="16"/>
      <c r="XT128" s="16"/>
      <c r="XU128" s="16"/>
      <c r="XV128" s="16"/>
      <c r="XW128" s="16"/>
      <c r="XX128" s="16"/>
      <c r="XY128" s="16"/>
      <c r="XZ128" s="16"/>
      <c r="YA128" s="16"/>
      <c r="YB128" s="16"/>
      <c r="YC128" s="16"/>
      <c r="YD128" s="16"/>
      <c r="YE128" s="16"/>
      <c r="YF128" s="16"/>
      <c r="YG128" s="16"/>
      <c r="YH128" s="16"/>
      <c r="YI128" s="16"/>
      <c r="YJ128" s="16"/>
      <c r="YK128" s="16"/>
      <c r="YL128" s="16"/>
      <c r="YM128" s="16"/>
      <c r="YN128" s="16"/>
      <c r="YO128" s="16"/>
      <c r="YP128" s="16"/>
      <c r="YQ128" s="16"/>
      <c r="YR128" s="16"/>
      <c r="YS128" s="16"/>
      <c r="YT128" s="16"/>
      <c r="YU128" s="16"/>
      <c r="YV128" s="16"/>
      <c r="YW128" s="16"/>
      <c r="YX128" s="16"/>
      <c r="YY128" s="16"/>
      <c r="YZ128" s="16"/>
      <c r="ZA128" s="16"/>
      <c r="ZB128" s="16"/>
      <c r="ZC128" s="16"/>
      <c r="ZD128" s="16"/>
      <c r="ZE128" s="16"/>
      <c r="ZF128" s="16"/>
      <c r="ZG128" s="16"/>
      <c r="ZH128" s="16"/>
      <c r="ZI128" s="16"/>
      <c r="ZJ128" s="16"/>
      <c r="ZK128" s="16"/>
      <c r="ZL128" s="16"/>
      <c r="ZM128" s="16"/>
      <c r="ZN128" s="16"/>
      <c r="ZO128" s="16"/>
      <c r="ZP128" s="16"/>
      <c r="ZQ128" s="16"/>
      <c r="ZR128" s="16"/>
      <c r="ZS128" s="16"/>
      <c r="ZT128" s="16"/>
      <c r="ZU128" s="16"/>
      <c r="ZV128" s="16"/>
      <c r="ZW128" s="16"/>
      <c r="ZX128" s="16"/>
      <c r="ZY128" s="16"/>
      <c r="ZZ128" s="16"/>
      <c r="AAA128" s="16"/>
      <c r="AAB128" s="16"/>
      <c r="AAC128" s="16"/>
      <c r="AAD128" s="16"/>
      <c r="AAE128" s="16"/>
      <c r="AAF128" s="16"/>
      <c r="AAG128" s="16"/>
      <c r="AAH128" s="16"/>
      <c r="AAI128" s="16"/>
      <c r="AAJ128" s="16"/>
      <c r="AAK128" s="16"/>
      <c r="AAL128" s="16"/>
      <c r="AAM128" s="16"/>
      <c r="AAN128" s="16"/>
      <c r="AAO128" s="16"/>
      <c r="AAP128" s="16"/>
      <c r="AAQ128" s="16"/>
      <c r="AAR128" s="16"/>
      <c r="AAS128" s="16"/>
      <c r="AAT128" s="16"/>
      <c r="AAU128" s="16"/>
      <c r="AAV128" s="16"/>
      <c r="AAW128" s="16"/>
      <c r="AAX128" s="16"/>
      <c r="AAY128" s="16"/>
      <c r="AAZ128" s="16"/>
      <c r="ABA128" s="16"/>
      <c r="ABB128" s="16"/>
      <c r="ABC128" s="16"/>
      <c r="ABD128" s="16"/>
      <c r="ABE128" s="16"/>
      <c r="ABF128" s="16"/>
      <c r="ABG128" s="16"/>
      <c r="ABH128" s="16"/>
      <c r="ABI128" s="16"/>
      <c r="ABJ128" s="16"/>
      <c r="ABK128" s="16"/>
      <c r="ABL128" s="16"/>
      <c r="ABM128" s="16"/>
      <c r="ABN128" s="16"/>
      <c r="ABO128" s="16"/>
      <c r="ABP128" s="16"/>
      <c r="ABQ128" s="16"/>
      <c r="ABR128" s="16"/>
      <c r="ABS128" s="16"/>
      <c r="ABT128" s="16"/>
      <c r="ABU128" s="16"/>
      <c r="ABV128" s="16"/>
      <c r="ABW128" s="16"/>
      <c r="ABX128" s="16"/>
      <c r="ABY128" s="16"/>
      <c r="ABZ128" s="16"/>
      <c r="ACA128" s="16"/>
      <c r="ACB128" s="16"/>
      <c r="ACC128" s="16"/>
      <c r="ACD128" s="16"/>
      <c r="ACE128" s="16"/>
      <c r="ACF128" s="16"/>
      <c r="ACG128" s="16"/>
      <c r="ACH128" s="16"/>
      <c r="ACI128" s="16"/>
      <c r="ACJ128" s="16"/>
      <c r="ACK128" s="16"/>
      <c r="ACL128" s="16"/>
      <c r="ACM128" s="16"/>
      <c r="ACN128" s="16"/>
      <c r="ACO128" s="16"/>
      <c r="ACP128" s="16"/>
      <c r="ACQ128" s="16"/>
      <c r="ACR128" s="16"/>
      <c r="ACS128" s="16"/>
      <c r="ACT128" s="16"/>
      <c r="ACU128" s="16"/>
      <c r="ACV128" s="16"/>
      <c r="ACW128" s="16"/>
      <c r="ACX128" s="16"/>
      <c r="ACY128" s="16"/>
      <c r="ACZ128" s="16"/>
      <c r="ADA128" s="16"/>
      <c r="ADB128" s="16"/>
      <c r="ADC128" s="16"/>
      <c r="ADD128" s="16"/>
      <c r="ADE128" s="16"/>
      <c r="ADF128" s="16"/>
      <c r="ADG128" s="16"/>
      <c r="ADH128" s="16"/>
      <c r="ADI128" s="16"/>
      <c r="ADJ128" s="16"/>
      <c r="ADK128" s="16"/>
      <c r="ADL128" s="16"/>
      <c r="ADM128" s="16"/>
      <c r="ADN128" s="16"/>
      <c r="ADO128" s="16"/>
      <c r="ADP128" s="16"/>
      <c r="ADQ128" s="16"/>
      <c r="ADR128" s="16"/>
      <c r="ADS128" s="16"/>
      <c r="ADT128" s="16"/>
      <c r="ADU128" s="16"/>
      <c r="ADV128" s="16"/>
      <c r="ADW128" s="16"/>
      <c r="ADX128" s="16"/>
      <c r="ADY128" s="16"/>
      <c r="ADZ128" s="16"/>
      <c r="AEA128" s="16"/>
      <c r="AEB128" s="16"/>
      <c r="AEC128" s="16"/>
      <c r="AED128" s="16"/>
      <c r="AEE128" s="16"/>
      <c r="AEF128" s="16"/>
      <c r="AEG128" s="16"/>
      <c r="AEH128" s="16"/>
      <c r="AEI128" s="16"/>
      <c r="AEJ128" s="16"/>
      <c r="AEK128" s="16"/>
      <c r="AEL128" s="16"/>
      <c r="AEM128" s="16"/>
      <c r="AEN128" s="16"/>
      <c r="AEO128" s="16"/>
      <c r="AEP128" s="16"/>
      <c r="AEQ128" s="16"/>
      <c r="AER128" s="16"/>
      <c r="AES128" s="16"/>
      <c r="AET128" s="16"/>
      <c r="AEU128" s="16"/>
      <c r="AEV128" s="16"/>
      <c r="AEW128" s="16"/>
      <c r="AEX128" s="16"/>
      <c r="AEY128" s="16"/>
      <c r="AEZ128" s="16"/>
      <c r="AFA128" s="16"/>
      <c r="AFB128" s="16"/>
      <c r="AFC128" s="16"/>
      <c r="AFD128" s="16"/>
      <c r="AFE128" s="16"/>
      <c r="AFF128" s="16"/>
      <c r="AFG128" s="16"/>
      <c r="AFH128" s="16"/>
      <c r="AFI128" s="16"/>
      <c r="AFJ128" s="16"/>
      <c r="AFK128" s="16"/>
      <c r="AFL128" s="16"/>
      <c r="AFM128" s="16"/>
      <c r="AFN128" s="16"/>
      <c r="AFO128" s="16"/>
      <c r="AFP128" s="16"/>
      <c r="AFQ128" s="16"/>
      <c r="AFR128" s="16"/>
      <c r="AFS128" s="16"/>
      <c r="AFT128" s="16"/>
      <c r="AFU128" s="16"/>
      <c r="AFV128" s="16"/>
      <c r="AFW128" s="16"/>
      <c r="AFX128" s="16"/>
      <c r="AFY128" s="16"/>
      <c r="AFZ128" s="16"/>
      <c r="AGA128" s="16"/>
      <c r="AGB128" s="16"/>
      <c r="AGC128" s="16"/>
      <c r="AGD128" s="16"/>
      <c r="AGE128" s="16"/>
      <c r="AGF128" s="16"/>
      <c r="AGG128" s="16"/>
      <c r="AGH128" s="16"/>
      <c r="AGI128" s="16"/>
      <c r="AGJ128" s="16"/>
      <c r="AGK128" s="16"/>
      <c r="AGL128" s="16"/>
      <c r="AGM128" s="16"/>
      <c r="AGN128" s="16"/>
      <c r="AGO128" s="16"/>
      <c r="AGP128" s="16"/>
      <c r="AGQ128" s="16"/>
      <c r="AGR128" s="16"/>
      <c r="AGS128" s="16"/>
      <c r="AGT128" s="16"/>
      <c r="AGU128" s="16"/>
      <c r="AGV128" s="16"/>
      <c r="AGW128" s="16"/>
      <c r="AGX128" s="16"/>
      <c r="AGY128" s="16"/>
      <c r="AGZ128" s="16"/>
      <c r="AHA128" s="16"/>
      <c r="AHB128" s="16"/>
      <c r="AHC128" s="16"/>
      <c r="AHD128" s="16"/>
      <c r="AHE128" s="16"/>
      <c r="AHF128" s="16"/>
      <c r="AHG128" s="16"/>
      <c r="AHH128" s="16"/>
      <c r="AHI128" s="16"/>
      <c r="AHJ128" s="16"/>
      <c r="AHK128" s="16"/>
      <c r="AHL128" s="16"/>
      <c r="AHM128" s="16"/>
      <c r="AHN128" s="16"/>
      <c r="AHO128" s="16"/>
      <c r="AHP128" s="16"/>
      <c r="AHQ128" s="16"/>
      <c r="AHR128" s="16"/>
      <c r="AHS128" s="16"/>
      <c r="AHT128" s="16"/>
      <c r="AHU128" s="16"/>
      <c r="AHV128" s="16"/>
      <c r="AHW128" s="16"/>
      <c r="AHX128" s="16"/>
      <c r="AHY128" s="16"/>
      <c r="AHZ128" s="16"/>
      <c r="AIA128" s="16"/>
      <c r="AIB128" s="16"/>
      <c r="AIC128" s="16"/>
      <c r="AID128" s="16"/>
      <c r="AIE128" s="16"/>
      <c r="AIF128" s="16"/>
      <c r="AIG128" s="16"/>
      <c r="AIH128" s="16"/>
      <c r="AII128" s="16"/>
      <c r="AIJ128" s="16"/>
      <c r="AIK128" s="16"/>
      <c r="AIL128" s="16"/>
      <c r="AIM128" s="16"/>
      <c r="AIN128" s="16"/>
      <c r="AIO128" s="16"/>
      <c r="AIP128" s="16"/>
      <c r="AIQ128" s="16"/>
      <c r="AIR128" s="16"/>
      <c r="AIS128" s="16"/>
      <c r="AIT128" s="16"/>
      <c r="AIU128" s="16"/>
      <c r="AIV128" s="16"/>
      <c r="AIW128" s="16"/>
      <c r="AIX128" s="16"/>
      <c r="AIY128" s="16"/>
      <c r="AIZ128" s="16"/>
      <c r="AJA128" s="16"/>
      <c r="AJB128" s="16"/>
      <c r="AJC128" s="16"/>
      <c r="AJD128" s="16"/>
      <c r="AJE128" s="16"/>
      <c r="AJF128" s="16"/>
      <c r="AJG128" s="16"/>
      <c r="AJH128" s="16"/>
      <c r="AJI128" s="16"/>
      <c r="AJJ128" s="16"/>
      <c r="AJK128" s="16"/>
      <c r="AJL128" s="16"/>
      <c r="AJM128" s="16"/>
      <c r="AJN128" s="16"/>
      <c r="AJO128" s="16"/>
      <c r="AJP128" s="16"/>
      <c r="AJQ128" s="16"/>
      <c r="AJR128" s="16"/>
      <c r="AJS128" s="16"/>
      <c r="AJT128" s="16"/>
      <c r="AJU128" s="16"/>
      <c r="AJV128" s="16"/>
      <c r="AJW128" s="16"/>
      <c r="AJX128" s="16"/>
      <c r="AJY128" s="16"/>
      <c r="AJZ128" s="16"/>
      <c r="AKA128" s="16"/>
      <c r="AKB128" s="16"/>
      <c r="AKC128" s="16"/>
      <c r="AKD128" s="16"/>
      <c r="AKE128" s="16"/>
      <c r="AKF128" s="16"/>
      <c r="AKG128" s="16"/>
      <c r="AKH128" s="16"/>
      <c r="AKI128" s="16"/>
      <c r="AKJ128" s="16"/>
      <c r="AKK128" s="16"/>
      <c r="AKL128" s="16"/>
      <c r="AKM128" s="16"/>
      <c r="AKN128" s="16"/>
      <c r="AKO128" s="16"/>
      <c r="AKP128" s="16"/>
      <c r="AKQ128" s="16"/>
      <c r="AKR128" s="16"/>
      <c r="AKS128" s="16"/>
      <c r="AKT128" s="16"/>
      <c r="AKU128" s="16"/>
      <c r="AKV128" s="16"/>
      <c r="AKW128" s="16"/>
      <c r="AKX128" s="16"/>
      <c r="AKY128" s="16"/>
      <c r="AKZ128" s="16"/>
      <c r="ALA128" s="16"/>
      <c r="ALB128" s="16"/>
      <c r="ALC128" s="16"/>
      <c r="ALD128" s="16"/>
      <c r="ALE128" s="16"/>
      <c r="ALF128" s="16"/>
      <c r="ALG128" s="16"/>
      <c r="ALH128" s="16"/>
      <c r="ALI128" s="16"/>
      <c r="ALJ128" s="16"/>
      <c r="ALK128" s="16"/>
      <c r="ALL128" s="16"/>
      <c r="ALM128" s="16"/>
      <c r="ALN128" s="16"/>
      <c r="ALO128" s="16"/>
      <c r="ALP128" s="16"/>
      <c r="ALQ128" s="16"/>
      <c r="ALR128" s="16"/>
      <c r="ALS128" s="16"/>
      <c r="ALT128" s="16"/>
      <c r="ALU128" s="16"/>
      <c r="ALV128" s="16"/>
      <c r="ALW128" s="16"/>
      <c r="ALX128" s="16"/>
      <c r="ALY128" s="16"/>
      <c r="ALZ128" s="16"/>
      <c r="AMA128" s="16"/>
      <c r="AMB128" s="16"/>
      <c r="AMC128" s="16"/>
      <c r="AMD128" s="16"/>
      <c r="AME128" s="16"/>
      <c r="AMF128" s="16"/>
      <c r="AMG128" s="16"/>
      <c r="AMH128" s="16"/>
      <c r="AMI128" s="16"/>
      <c r="AMJ128" s="16"/>
      <c r="AMK128" s="16"/>
      <c r="AML128" s="16"/>
      <c r="AMM128" s="16"/>
      <c r="AMN128" s="16"/>
      <c r="AMO128" s="16"/>
      <c r="AMP128" s="16"/>
      <c r="AMQ128" s="16"/>
      <c r="AMR128" s="16"/>
      <c r="AMS128" s="16"/>
      <c r="AMT128" s="16"/>
      <c r="AMU128" s="16"/>
      <c r="AMV128" s="16"/>
      <c r="AMW128" s="16"/>
      <c r="AMX128" s="16"/>
      <c r="AMY128" s="16"/>
      <c r="AMZ128" s="16"/>
      <c r="ANA128" s="16"/>
      <c r="ANB128" s="16"/>
      <c r="ANC128" s="16"/>
      <c r="AND128" s="16"/>
      <c r="ANE128" s="16"/>
      <c r="ANF128" s="16"/>
      <c r="ANG128" s="16"/>
      <c r="ANH128" s="16"/>
      <c r="ANI128" s="16"/>
      <c r="ANJ128" s="16"/>
      <c r="ANK128" s="16"/>
      <c r="ANL128" s="16"/>
      <c r="ANM128" s="16"/>
      <c r="ANN128" s="16"/>
      <c r="ANO128" s="16"/>
      <c r="ANP128" s="16"/>
      <c r="ANQ128" s="16"/>
      <c r="ANR128" s="16"/>
      <c r="ANS128" s="16"/>
      <c r="ANT128" s="16"/>
      <c r="ANU128" s="16"/>
      <c r="ANV128" s="16"/>
      <c r="ANW128" s="16"/>
      <c r="ANX128" s="16"/>
      <c r="ANY128" s="16"/>
      <c r="ANZ128" s="16"/>
      <c r="AOA128" s="16"/>
      <c r="AOB128" s="16"/>
      <c r="AOC128" s="16"/>
      <c r="AOD128" s="16"/>
      <c r="AOE128" s="16"/>
      <c r="AOF128" s="16"/>
      <c r="AOG128" s="16"/>
      <c r="AOH128" s="16"/>
      <c r="AOI128" s="16"/>
      <c r="AOJ128" s="16"/>
      <c r="AOK128" s="16"/>
      <c r="AOL128" s="16"/>
      <c r="AOM128" s="16"/>
      <c r="AON128" s="16"/>
      <c r="AOO128" s="16"/>
      <c r="AOP128" s="16"/>
      <c r="AOQ128" s="16"/>
      <c r="AOR128" s="16"/>
      <c r="AOS128" s="16"/>
      <c r="AOT128" s="16"/>
      <c r="AOU128" s="16"/>
      <c r="AOV128" s="16"/>
      <c r="AOW128" s="16"/>
      <c r="AOX128" s="16"/>
      <c r="AOY128" s="16"/>
      <c r="AOZ128" s="16"/>
      <c r="APA128" s="16"/>
      <c r="APB128" s="16"/>
      <c r="APC128" s="16"/>
      <c r="APD128" s="16"/>
      <c r="APE128" s="16"/>
      <c r="APF128" s="16"/>
      <c r="APG128" s="16"/>
      <c r="APH128" s="16"/>
      <c r="API128" s="16"/>
      <c r="APJ128" s="16"/>
      <c r="APK128" s="16"/>
      <c r="APL128" s="16"/>
      <c r="APM128" s="16"/>
      <c r="APN128" s="16"/>
      <c r="APO128" s="16"/>
      <c r="APP128" s="16"/>
      <c r="APQ128" s="16"/>
      <c r="APR128" s="16"/>
      <c r="APS128" s="16"/>
      <c r="APT128" s="16"/>
      <c r="APU128" s="16"/>
      <c r="APV128" s="16"/>
      <c r="APW128" s="16"/>
      <c r="APX128" s="16"/>
      <c r="APY128" s="16"/>
      <c r="APZ128" s="16"/>
      <c r="AQA128" s="16"/>
      <c r="AQB128" s="16"/>
      <c r="AQC128" s="16"/>
      <c r="AQD128" s="16"/>
      <c r="AQE128" s="16"/>
      <c r="AQF128" s="16"/>
      <c r="AQG128" s="16"/>
      <c r="AQH128" s="16"/>
      <c r="AQI128" s="16"/>
      <c r="AQJ128" s="16"/>
      <c r="AQK128" s="16"/>
      <c r="AQL128" s="16"/>
      <c r="AQM128" s="16"/>
      <c r="AQN128" s="16"/>
      <c r="AQO128" s="16"/>
      <c r="AQP128" s="16"/>
      <c r="AQQ128" s="16"/>
      <c r="AQR128" s="16"/>
      <c r="AQS128" s="16"/>
      <c r="AQT128" s="16"/>
      <c r="AQU128" s="16"/>
      <c r="AQV128" s="16"/>
      <c r="AQW128" s="16"/>
      <c r="AQX128" s="16"/>
      <c r="AQY128" s="16"/>
      <c r="AQZ128" s="16"/>
      <c r="ARA128" s="16"/>
      <c r="ARB128" s="16"/>
      <c r="ARC128" s="16"/>
      <c r="ARD128" s="16"/>
      <c r="ARE128" s="16"/>
      <c r="ARF128" s="16"/>
      <c r="ARG128" s="16"/>
      <c r="ARH128" s="16"/>
      <c r="ARI128" s="16"/>
      <c r="ARJ128" s="16"/>
      <c r="ARK128" s="16"/>
      <c r="ARL128" s="16"/>
      <c r="ARM128" s="16"/>
      <c r="ARN128" s="16"/>
      <c r="ARO128" s="16"/>
      <c r="ARP128" s="16"/>
      <c r="ARQ128" s="16"/>
      <c r="ARR128" s="16"/>
      <c r="ARS128" s="16"/>
      <c r="ART128" s="16"/>
      <c r="ARU128" s="16"/>
      <c r="ARV128" s="16"/>
      <c r="ARW128" s="16"/>
      <c r="ARX128" s="16"/>
      <c r="ARY128" s="16"/>
      <c r="ARZ128" s="16"/>
      <c r="ASA128" s="16"/>
      <c r="ASB128" s="16"/>
      <c r="ASC128" s="16"/>
      <c r="ASD128" s="16"/>
      <c r="ASE128" s="16"/>
      <c r="ASF128" s="16"/>
      <c r="ASG128" s="16"/>
      <c r="ASH128" s="16"/>
      <c r="ASI128" s="16"/>
      <c r="ASJ128" s="16"/>
      <c r="ASK128" s="16"/>
      <c r="ASL128" s="16"/>
      <c r="ASM128" s="16"/>
      <c r="ASN128" s="16"/>
      <c r="ASO128" s="16"/>
      <c r="ASP128" s="16"/>
      <c r="ASQ128" s="16"/>
      <c r="ASR128" s="16"/>
      <c r="ASS128" s="16"/>
      <c r="AST128" s="16"/>
      <c r="ASU128" s="16"/>
      <c r="ASV128" s="16"/>
      <c r="ASW128" s="16"/>
      <c r="ASX128" s="16"/>
      <c r="ASY128" s="16"/>
      <c r="ASZ128" s="16"/>
      <c r="ATA128" s="16"/>
      <c r="ATB128" s="16"/>
      <c r="ATC128" s="16"/>
      <c r="ATD128" s="16"/>
      <c r="ATE128" s="16"/>
      <c r="ATF128" s="16"/>
      <c r="ATG128" s="16"/>
      <c r="ATH128" s="16"/>
      <c r="ATI128" s="16"/>
      <c r="ATJ128" s="16"/>
      <c r="ATK128" s="16"/>
      <c r="ATL128" s="16"/>
      <c r="ATM128" s="16"/>
      <c r="ATN128" s="16"/>
      <c r="ATO128" s="16"/>
      <c r="ATP128" s="16"/>
      <c r="ATQ128" s="16"/>
      <c r="ATR128" s="16"/>
      <c r="ATS128" s="16"/>
      <c r="ATT128" s="16"/>
      <c r="ATU128" s="16"/>
      <c r="ATV128" s="16"/>
      <c r="ATW128" s="16"/>
      <c r="ATX128" s="16"/>
      <c r="ATY128" s="16"/>
      <c r="ATZ128" s="16"/>
      <c r="AUA128" s="16"/>
      <c r="AUB128" s="16"/>
      <c r="AUC128" s="16"/>
      <c r="AUD128" s="16"/>
      <c r="AUE128" s="16"/>
      <c r="AUF128" s="16"/>
      <c r="AUG128" s="16"/>
      <c r="AUH128" s="16"/>
      <c r="AUI128" s="16"/>
      <c r="AUJ128" s="16"/>
      <c r="AUK128" s="16"/>
      <c r="AUL128" s="16"/>
      <c r="AUM128" s="16"/>
      <c r="AUN128" s="16"/>
      <c r="AUO128" s="16"/>
      <c r="AUP128" s="16"/>
      <c r="AUQ128" s="16"/>
      <c r="AUR128" s="16"/>
      <c r="AUS128" s="16"/>
      <c r="AUT128" s="16"/>
      <c r="AUU128" s="16"/>
      <c r="AUV128" s="16"/>
      <c r="AUW128" s="16"/>
      <c r="AUX128" s="16"/>
      <c r="AUY128" s="16"/>
      <c r="AUZ128" s="16"/>
      <c r="AVA128" s="16"/>
      <c r="AVB128" s="16"/>
      <c r="AVC128" s="16"/>
      <c r="AVD128" s="16"/>
      <c r="AVE128" s="16"/>
      <c r="AVF128" s="16"/>
      <c r="AVG128" s="16"/>
      <c r="AVH128" s="16"/>
      <c r="AVI128" s="16"/>
      <c r="AVJ128" s="16"/>
      <c r="AVK128" s="16"/>
      <c r="AVL128" s="16"/>
      <c r="AVM128" s="16"/>
      <c r="AVN128" s="16"/>
      <c r="AVO128" s="16"/>
      <c r="AVP128" s="16"/>
      <c r="AVQ128" s="16"/>
      <c r="AVR128" s="16"/>
      <c r="AVS128" s="16"/>
      <c r="AVT128" s="16"/>
      <c r="AVU128" s="16"/>
      <c r="AVV128" s="16"/>
      <c r="AVW128" s="16"/>
      <c r="AVX128" s="16"/>
      <c r="AVY128" s="16"/>
      <c r="AVZ128" s="16"/>
      <c r="AWA128" s="16"/>
      <c r="AWB128" s="16"/>
      <c r="AWC128" s="16"/>
      <c r="AWD128" s="16"/>
      <c r="AWE128" s="16"/>
      <c r="AWF128" s="16"/>
      <c r="AWG128" s="16"/>
      <c r="AWH128" s="16"/>
      <c r="AWI128" s="16"/>
      <c r="AWJ128" s="16"/>
      <c r="AWK128" s="16"/>
      <c r="AWL128" s="16"/>
      <c r="AWM128" s="16"/>
      <c r="AWN128" s="16"/>
      <c r="AWO128" s="16"/>
      <c r="AWP128" s="16"/>
      <c r="AWQ128" s="16"/>
      <c r="AWR128" s="16"/>
      <c r="AWS128" s="16"/>
      <c r="AWT128" s="16"/>
      <c r="AWU128" s="16"/>
      <c r="AWV128" s="16"/>
      <c r="AWW128" s="16"/>
      <c r="AWX128" s="16"/>
      <c r="AWY128" s="16"/>
      <c r="AWZ128" s="16"/>
      <c r="AXA128" s="16"/>
      <c r="AXB128" s="16"/>
      <c r="AXC128" s="16"/>
      <c r="AXD128" s="16"/>
      <c r="AXE128" s="16"/>
      <c r="AXF128" s="16"/>
      <c r="AXG128" s="16"/>
      <c r="AXH128" s="16"/>
      <c r="AXI128" s="16"/>
      <c r="AXJ128" s="16"/>
      <c r="AXK128" s="16"/>
      <c r="AXL128" s="16"/>
      <c r="AXM128" s="16"/>
      <c r="AXN128" s="16"/>
      <c r="AXO128" s="16"/>
      <c r="AXP128" s="16"/>
      <c r="AXQ128" s="16"/>
      <c r="AXR128" s="16"/>
      <c r="AXS128" s="16"/>
      <c r="AXT128" s="16"/>
      <c r="AXU128" s="16"/>
      <c r="AXV128" s="16"/>
      <c r="AXW128" s="16"/>
      <c r="AXX128" s="16"/>
      <c r="AXY128" s="16"/>
      <c r="AXZ128" s="16"/>
      <c r="AYA128" s="16"/>
      <c r="AYB128" s="16"/>
      <c r="AYC128" s="16"/>
      <c r="AYD128" s="16"/>
      <c r="AYE128" s="16"/>
      <c r="AYF128" s="16"/>
      <c r="AYG128" s="16"/>
      <c r="AYH128" s="16"/>
      <c r="AYI128" s="16"/>
      <c r="AYJ128" s="16"/>
      <c r="AYK128" s="16"/>
      <c r="AYL128" s="16"/>
      <c r="AYM128" s="16"/>
      <c r="AYN128" s="16"/>
      <c r="AYO128" s="16"/>
      <c r="AYP128" s="16"/>
      <c r="AYQ128" s="16"/>
      <c r="AYR128" s="16"/>
      <c r="AYS128" s="16"/>
      <c r="AYT128" s="16"/>
      <c r="AYU128" s="16"/>
      <c r="AYV128" s="16"/>
      <c r="AYW128" s="16"/>
      <c r="AYX128" s="16"/>
      <c r="AYY128" s="16"/>
      <c r="AYZ128" s="16"/>
      <c r="AZA128" s="16"/>
      <c r="AZB128" s="16"/>
      <c r="AZC128" s="16"/>
      <c r="AZD128" s="16"/>
      <c r="AZE128" s="16"/>
      <c r="AZF128" s="16"/>
      <c r="AZG128" s="16"/>
      <c r="AZH128" s="16"/>
      <c r="AZI128" s="16"/>
      <c r="AZJ128" s="16"/>
      <c r="AZK128" s="16"/>
      <c r="AZL128" s="16"/>
      <c r="AZM128" s="16"/>
      <c r="AZN128" s="16"/>
      <c r="AZO128" s="16"/>
      <c r="AZP128" s="16"/>
      <c r="AZQ128" s="16"/>
      <c r="AZR128" s="16"/>
      <c r="AZS128" s="16"/>
      <c r="AZT128" s="16"/>
      <c r="AZU128" s="16"/>
      <c r="AZV128" s="16"/>
      <c r="AZW128" s="16"/>
      <c r="AZX128" s="16"/>
      <c r="AZY128" s="16"/>
      <c r="AZZ128" s="16"/>
      <c r="BAA128" s="16"/>
      <c r="BAB128" s="16"/>
      <c r="BAC128" s="16"/>
      <c r="BAD128" s="16"/>
      <c r="BAE128" s="16"/>
      <c r="BAF128" s="16"/>
      <c r="BAG128" s="16"/>
      <c r="BAH128" s="16"/>
      <c r="BAI128" s="16"/>
      <c r="BAJ128" s="16"/>
      <c r="BAK128" s="16"/>
      <c r="BAL128" s="16"/>
      <c r="BAM128" s="16"/>
      <c r="BAN128" s="16"/>
      <c r="BAO128" s="16"/>
      <c r="BAP128" s="16"/>
      <c r="BAQ128" s="16"/>
      <c r="BAR128" s="16"/>
      <c r="BAS128" s="16"/>
      <c r="BAT128" s="16"/>
      <c r="BAU128" s="16"/>
      <c r="BAV128" s="16"/>
      <c r="BAW128" s="16"/>
      <c r="BAX128" s="16"/>
      <c r="BAY128" s="16"/>
      <c r="BAZ128" s="16"/>
      <c r="BBA128" s="16"/>
      <c r="BBB128" s="16"/>
      <c r="BBC128" s="16"/>
      <c r="BBD128" s="16"/>
      <c r="BBE128" s="16"/>
      <c r="BBF128" s="16"/>
      <c r="BBG128" s="16"/>
      <c r="BBH128" s="16"/>
      <c r="BBI128" s="16"/>
      <c r="BBJ128" s="16"/>
      <c r="BBK128" s="16"/>
      <c r="BBL128" s="16"/>
      <c r="BBM128" s="16"/>
      <c r="BBN128" s="16"/>
      <c r="BBO128" s="16"/>
      <c r="BBP128" s="16"/>
      <c r="BBQ128" s="16"/>
      <c r="BBR128" s="16"/>
      <c r="BBS128" s="16"/>
      <c r="BBT128" s="16"/>
      <c r="BBU128" s="16"/>
      <c r="BBV128" s="16"/>
      <c r="BBW128" s="16"/>
      <c r="BBX128" s="16"/>
      <c r="BBY128" s="16"/>
      <c r="BBZ128" s="16"/>
      <c r="BCA128" s="16"/>
      <c r="BCB128" s="16"/>
      <c r="BCC128" s="16"/>
      <c r="BCD128" s="16"/>
      <c r="BCE128" s="16"/>
      <c r="BCF128" s="16"/>
      <c r="BCG128" s="16"/>
      <c r="BCH128" s="16"/>
      <c r="BCI128" s="16"/>
      <c r="BCJ128" s="16"/>
      <c r="BCK128" s="16"/>
      <c r="BCL128" s="16"/>
      <c r="BCM128" s="16"/>
      <c r="BCN128" s="16"/>
      <c r="BCO128" s="16"/>
      <c r="BCP128" s="16"/>
      <c r="BCQ128" s="16"/>
      <c r="BCR128" s="16"/>
      <c r="BCS128" s="16"/>
      <c r="BCT128" s="16"/>
      <c r="BCU128" s="16"/>
      <c r="BCV128" s="16"/>
      <c r="BCW128" s="16"/>
      <c r="BCX128" s="16"/>
      <c r="BCY128" s="16"/>
      <c r="BCZ128" s="16"/>
      <c r="BDA128" s="16"/>
      <c r="BDB128" s="16"/>
      <c r="BDC128" s="16"/>
      <c r="BDD128" s="16"/>
      <c r="BDE128" s="16"/>
      <c r="BDF128" s="16"/>
      <c r="BDG128" s="16"/>
      <c r="BDH128" s="16"/>
      <c r="BDI128" s="16"/>
      <c r="BDJ128" s="16"/>
      <c r="BDK128" s="16"/>
      <c r="BDL128" s="16"/>
      <c r="BDM128" s="16"/>
      <c r="BDN128" s="16"/>
      <c r="BDO128" s="16"/>
      <c r="BDP128" s="16"/>
      <c r="BDQ128" s="16"/>
      <c r="BDR128" s="16"/>
      <c r="BDS128" s="16"/>
      <c r="BDT128" s="16"/>
      <c r="BDU128" s="16"/>
      <c r="BDV128" s="16"/>
      <c r="BDW128" s="16"/>
      <c r="BDX128" s="16"/>
      <c r="BDY128" s="16"/>
      <c r="BDZ128" s="16"/>
      <c r="BEA128" s="16"/>
      <c r="BEB128" s="16"/>
      <c r="BEC128" s="16"/>
      <c r="BED128" s="16"/>
      <c r="BEE128" s="16"/>
      <c r="BEF128" s="16"/>
      <c r="BEG128" s="16"/>
      <c r="BEH128" s="16"/>
      <c r="BEI128" s="16"/>
      <c r="BEJ128" s="16"/>
      <c r="BEK128" s="16"/>
      <c r="BEL128" s="16"/>
      <c r="BEM128" s="16"/>
      <c r="BEN128" s="16"/>
      <c r="BEO128" s="16"/>
      <c r="BEP128" s="16"/>
      <c r="BEQ128" s="16"/>
      <c r="BER128" s="16"/>
      <c r="BES128" s="16"/>
      <c r="BET128" s="16"/>
      <c r="BEU128" s="16"/>
      <c r="BEV128" s="16"/>
      <c r="BEW128" s="16"/>
      <c r="BEX128" s="16"/>
      <c r="BEY128" s="16"/>
      <c r="BEZ128" s="16"/>
      <c r="BFA128" s="16"/>
      <c r="BFB128" s="16"/>
      <c r="BFC128" s="16"/>
      <c r="BFD128" s="16"/>
      <c r="BFE128" s="16"/>
      <c r="BFF128" s="16"/>
      <c r="BFG128" s="16"/>
      <c r="BFH128" s="16"/>
      <c r="BFI128" s="16"/>
      <c r="BFJ128" s="16"/>
      <c r="BFK128" s="16"/>
      <c r="BFL128" s="16"/>
      <c r="BFM128" s="16"/>
      <c r="BFN128" s="16"/>
      <c r="BFO128" s="16"/>
      <c r="BFP128" s="16"/>
      <c r="BFQ128" s="16"/>
      <c r="BFR128" s="16"/>
      <c r="BFS128" s="16"/>
      <c r="BFT128" s="16"/>
      <c r="BFU128" s="16"/>
      <c r="BFV128" s="16"/>
      <c r="BFW128" s="16"/>
      <c r="BFX128" s="16"/>
      <c r="BFY128" s="16"/>
      <c r="BFZ128" s="16"/>
      <c r="BGA128" s="16"/>
      <c r="BGB128" s="16"/>
      <c r="BGC128" s="16"/>
      <c r="BGD128" s="16"/>
      <c r="BGE128" s="16"/>
      <c r="BGF128" s="16"/>
      <c r="BGG128" s="16"/>
      <c r="BGH128" s="16"/>
      <c r="BGI128" s="16"/>
      <c r="BGJ128" s="16"/>
      <c r="BGK128" s="16"/>
      <c r="BGL128" s="16"/>
      <c r="BGM128" s="16"/>
      <c r="BGN128" s="16"/>
      <c r="BGO128" s="16"/>
      <c r="BGP128" s="16"/>
      <c r="BGQ128" s="16"/>
      <c r="BGR128" s="16"/>
      <c r="BGS128" s="16"/>
      <c r="BGT128" s="16"/>
      <c r="BGU128" s="16"/>
      <c r="BGV128" s="16"/>
      <c r="BGW128" s="16"/>
      <c r="BGX128" s="16"/>
      <c r="BGY128" s="16"/>
      <c r="BGZ128" s="16"/>
      <c r="BHA128" s="16"/>
      <c r="BHB128" s="16"/>
      <c r="BHC128" s="16"/>
      <c r="BHD128" s="16"/>
      <c r="BHE128" s="16"/>
      <c r="BHF128" s="16"/>
      <c r="BHG128" s="16"/>
      <c r="BHH128" s="16"/>
      <c r="BHI128" s="16"/>
      <c r="BHJ128" s="16"/>
      <c r="BHK128" s="16"/>
      <c r="BHL128" s="16"/>
      <c r="BHM128" s="16"/>
      <c r="BHN128" s="16"/>
      <c r="BHO128" s="16"/>
      <c r="BHP128" s="16"/>
      <c r="BHQ128" s="16"/>
      <c r="BHR128" s="16"/>
      <c r="BHS128" s="16"/>
      <c r="BHT128" s="16"/>
      <c r="BHU128" s="16"/>
      <c r="BHV128" s="16"/>
      <c r="BHW128" s="16"/>
      <c r="BHX128" s="16"/>
      <c r="BHY128" s="16"/>
      <c r="BHZ128" s="16"/>
      <c r="BIA128" s="16"/>
      <c r="BIB128" s="16"/>
      <c r="BIC128" s="16"/>
      <c r="BID128" s="16"/>
      <c r="BIE128" s="16"/>
      <c r="BIF128" s="16"/>
      <c r="BIG128" s="16"/>
      <c r="BIH128" s="16"/>
      <c r="BII128" s="16"/>
      <c r="BIJ128" s="16"/>
      <c r="BIK128" s="16"/>
      <c r="BIL128" s="16"/>
      <c r="BIM128" s="16"/>
      <c r="BIN128" s="16"/>
      <c r="BIO128" s="16"/>
      <c r="BIP128" s="16"/>
      <c r="BIQ128" s="16"/>
      <c r="BIR128" s="16"/>
      <c r="BIS128" s="16"/>
      <c r="BIT128" s="16"/>
      <c r="BIU128" s="16"/>
      <c r="BIV128" s="16"/>
      <c r="BIW128" s="16"/>
      <c r="BIX128" s="16"/>
      <c r="BIY128" s="16"/>
      <c r="BIZ128" s="16"/>
      <c r="BJA128" s="16"/>
      <c r="BJB128" s="16"/>
      <c r="BJC128" s="16"/>
      <c r="BJD128" s="16"/>
      <c r="BJE128" s="16"/>
      <c r="BJF128" s="16"/>
      <c r="BJG128" s="16"/>
      <c r="BJH128" s="16"/>
      <c r="BJI128" s="16"/>
      <c r="BJJ128" s="16"/>
      <c r="BJK128" s="16"/>
      <c r="BJL128" s="16"/>
    </row>
    <row r="129" spans="1:1624" s="17" customFormat="1" ht="20.100000000000001" customHeight="1" x14ac:dyDescent="0.25">
      <c r="A129" s="70" t="s">
        <v>1965</v>
      </c>
      <c r="B129" s="18">
        <v>44109</v>
      </c>
      <c r="C129" s="19" t="s">
        <v>499</v>
      </c>
      <c r="D129" s="12" t="s">
        <v>498</v>
      </c>
      <c r="E129" s="13" t="s">
        <v>5</v>
      </c>
      <c r="F129" s="13">
        <v>1</v>
      </c>
      <c r="G129" s="13">
        <f>VLOOKUP(A129,Entradas!A331:KQ1139,303)</f>
        <v>0</v>
      </c>
      <c r="H129" s="13">
        <v>0</v>
      </c>
      <c r="I129" s="21">
        <f>(F129+G129)-H129</f>
        <v>1</v>
      </c>
      <c r="J129" s="13" t="s">
        <v>559</v>
      </c>
      <c r="K129" s="13" t="s">
        <v>507</v>
      </c>
      <c r="L129" s="29">
        <v>1800</v>
      </c>
      <c r="M129" s="15">
        <f>Tabla1[[#This Row],[COSTO UNITARIO]]*Tabla1[[#This Row],[EXITENCIA ]]</f>
        <v>1800</v>
      </c>
      <c r="N129" s="79"/>
      <c r="O129" s="71">
        <f>Tabla1[[#This Row],[COSTO UNITARIO]]*Tabla1[[#This Row],[EXITENCIA ]]</f>
        <v>1800</v>
      </c>
      <c r="P129" s="54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  <c r="BF129" s="16"/>
      <c r="BG129" s="16"/>
      <c r="BH129" s="16"/>
      <c r="BI129" s="16"/>
      <c r="BJ129" s="16"/>
      <c r="BK129" s="16"/>
      <c r="BL129" s="16"/>
      <c r="BM129" s="16"/>
      <c r="BN129" s="16"/>
      <c r="BO129" s="16"/>
      <c r="BP129" s="16"/>
      <c r="BQ129" s="16"/>
      <c r="BR129" s="16"/>
      <c r="BS129" s="16"/>
      <c r="BT129" s="16"/>
      <c r="BU129" s="16"/>
      <c r="BV129" s="16"/>
      <c r="BW129" s="16"/>
      <c r="BX129" s="16"/>
      <c r="BY129" s="16"/>
      <c r="BZ129" s="16"/>
      <c r="CA129" s="16"/>
      <c r="CB129" s="16"/>
      <c r="CC129" s="16"/>
      <c r="CD129" s="16"/>
      <c r="CE129" s="16"/>
      <c r="CF129" s="16"/>
      <c r="CG129" s="16"/>
      <c r="CH129" s="16"/>
      <c r="CI129" s="16"/>
      <c r="CJ129" s="16"/>
      <c r="CK129" s="16"/>
      <c r="CL129" s="16"/>
      <c r="CM129" s="16"/>
      <c r="CN129" s="16"/>
      <c r="CO129" s="16"/>
      <c r="CP129" s="16"/>
      <c r="CQ129" s="16"/>
      <c r="CR129" s="16"/>
      <c r="CS129" s="16"/>
      <c r="CT129" s="16"/>
      <c r="CU129" s="16"/>
      <c r="CV129" s="16"/>
      <c r="CW129" s="16"/>
      <c r="CX129" s="16"/>
      <c r="CY129" s="16"/>
      <c r="CZ129" s="16"/>
      <c r="DA129" s="16"/>
      <c r="DB129" s="16"/>
      <c r="DC129" s="16"/>
      <c r="DD129" s="16"/>
      <c r="DE129" s="16"/>
      <c r="DF129" s="16"/>
      <c r="DG129" s="16"/>
      <c r="DH129" s="16"/>
      <c r="DI129" s="16"/>
      <c r="DJ129" s="16"/>
      <c r="DK129" s="16"/>
      <c r="DL129" s="16"/>
      <c r="DM129" s="16"/>
      <c r="DN129" s="16"/>
      <c r="DO129" s="16"/>
      <c r="DP129" s="16"/>
      <c r="DQ129" s="16"/>
      <c r="DR129" s="16"/>
      <c r="DS129" s="16"/>
      <c r="DT129" s="16"/>
      <c r="DU129" s="16"/>
      <c r="DV129" s="16"/>
      <c r="DW129" s="16"/>
      <c r="DX129" s="16"/>
      <c r="DY129" s="16"/>
      <c r="DZ129" s="16"/>
      <c r="EA129" s="16"/>
      <c r="EB129" s="16"/>
      <c r="EC129" s="16"/>
      <c r="ED129" s="16"/>
      <c r="EE129" s="16"/>
      <c r="EF129" s="16"/>
      <c r="EG129" s="16"/>
      <c r="EH129" s="16"/>
      <c r="EI129" s="16"/>
      <c r="EJ129" s="16"/>
      <c r="EK129" s="16"/>
      <c r="EL129" s="16"/>
      <c r="EM129" s="16"/>
      <c r="EN129" s="16"/>
      <c r="EO129" s="16"/>
      <c r="EP129" s="16"/>
      <c r="EQ129" s="16"/>
      <c r="ER129" s="16"/>
      <c r="ES129" s="16"/>
      <c r="ET129" s="16"/>
      <c r="EU129" s="16"/>
      <c r="EV129" s="16"/>
      <c r="EW129" s="16"/>
      <c r="EX129" s="16"/>
      <c r="EY129" s="16"/>
      <c r="EZ129" s="16"/>
      <c r="FA129" s="16"/>
      <c r="FB129" s="16"/>
      <c r="FC129" s="16"/>
      <c r="FD129" s="16"/>
      <c r="FE129" s="16"/>
      <c r="FF129" s="16"/>
      <c r="FG129" s="16"/>
      <c r="FH129" s="16"/>
      <c r="FI129" s="16"/>
      <c r="FJ129" s="16"/>
      <c r="FK129" s="16"/>
      <c r="FL129" s="16"/>
      <c r="FM129" s="16"/>
      <c r="FN129" s="16"/>
      <c r="FO129" s="16"/>
      <c r="FP129" s="16"/>
      <c r="FQ129" s="16"/>
      <c r="FR129" s="16"/>
      <c r="FS129" s="16"/>
      <c r="FT129" s="16"/>
      <c r="FU129" s="16"/>
      <c r="FV129" s="16"/>
      <c r="FW129" s="16"/>
      <c r="FX129" s="16"/>
      <c r="FY129" s="16"/>
      <c r="FZ129" s="16"/>
      <c r="GA129" s="16"/>
      <c r="GB129" s="16"/>
      <c r="GC129" s="16"/>
      <c r="GD129" s="16"/>
      <c r="GE129" s="16"/>
      <c r="GF129" s="16"/>
      <c r="GG129" s="16"/>
      <c r="GH129" s="16"/>
      <c r="GI129" s="16"/>
      <c r="GJ129" s="16"/>
      <c r="GK129" s="16"/>
      <c r="GL129" s="16"/>
      <c r="GM129" s="16"/>
      <c r="GN129" s="16"/>
      <c r="GO129" s="16"/>
      <c r="GP129" s="16"/>
      <c r="GQ129" s="16"/>
      <c r="GR129" s="16"/>
      <c r="GS129" s="16"/>
      <c r="GT129" s="16"/>
      <c r="GU129" s="16"/>
      <c r="GV129" s="16"/>
      <c r="GW129" s="16"/>
      <c r="GX129" s="16"/>
      <c r="GY129" s="16"/>
      <c r="GZ129" s="16"/>
      <c r="HA129" s="16"/>
      <c r="HB129" s="16"/>
      <c r="HC129" s="16"/>
      <c r="HD129" s="16"/>
      <c r="HE129" s="16"/>
      <c r="HF129" s="16"/>
      <c r="HG129" s="16"/>
      <c r="HH129" s="16"/>
      <c r="HI129" s="16"/>
      <c r="HJ129" s="16"/>
      <c r="HK129" s="16"/>
      <c r="HL129" s="16"/>
      <c r="HM129" s="16"/>
      <c r="HN129" s="16"/>
      <c r="HO129" s="16"/>
      <c r="HP129" s="16"/>
      <c r="HQ129" s="16"/>
      <c r="HR129" s="16"/>
      <c r="HS129" s="16"/>
      <c r="HT129" s="16"/>
      <c r="HU129" s="16"/>
      <c r="HV129" s="16"/>
      <c r="HW129" s="16"/>
      <c r="HX129" s="16"/>
      <c r="HY129" s="16"/>
      <c r="HZ129" s="16"/>
      <c r="IA129" s="16"/>
      <c r="IB129" s="16"/>
      <c r="IC129" s="16"/>
      <c r="ID129" s="16"/>
      <c r="IE129" s="16"/>
      <c r="IF129" s="16"/>
      <c r="IG129" s="16"/>
      <c r="IH129" s="16"/>
      <c r="II129" s="16"/>
      <c r="IJ129" s="16"/>
      <c r="IK129" s="16"/>
      <c r="IL129" s="16"/>
      <c r="IM129" s="16"/>
      <c r="IN129" s="16"/>
      <c r="IO129" s="16"/>
      <c r="IP129" s="16"/>
      <c r="IQ129" s="16"/>
      <c r="IR129" s="16"/>
      <c r="IS129" s="16"/>
      <c r="IT129" s="16"/>
      <c r="IU129" s="16"/>
      <c r="IV129" s="16"/>
      <c r="IW129" s="16"/>
      <c r="IX129" s="16"/>
      <c r="IY129" s="16"/>
      <c r="IZ129" s="16"/>
      <c r="JA129" s="16"/>
      <c r="JB129" s="16"/>
      <c r="JC129" s="16"/>
      <c r="JD129" s="16"/>
      <c r="JE129" s="16"/>
      <c r="JF129" s="16"/>
      <c r="JG129" s="16"/>
      <c r="JH129" s="16"/>
      <c r="JI129" s="16"/>
      <c r="JJ129" s="16"/>
      <c r="JK129" s="16"/>
      <c r="JL129" s="16"/>
      <c r="JM129" s="16"/>
      <c r="JN129" s="16"/>
      <c r="JO129" s="16"/>
      <c r="JP129" s="16"/>
      <c r="JQ129" s="16"/>
      <c r="JR129" s="16"/>
      <c r="JS129" s="16"/>
      <c r="JT129" s="16"/>
      <c r="JU129" s="16"/>
      <c r="JV129" s="16"/>
      <c r="JW129" s="16"/>
      <c r="JX129" s="16"/>
      <c r="JY129" s="16"/>
      <c r="JZ129" s="16"/>
      <c r="KA129" s="16"/>
      <c r="KB129" s="16"/>
      <c r="KC129" s="16"/>
      <c r="KD129" s="16"/>
      <c r="KE129" s="16"/>
      <c r="KF129" s="16"/>
      <c r="KG129" s="16"/>
      <c r="KH129" s="16"/>
      <c r="KI129" s="16"/>
      <c r="KJ129" s="16"/>
      <c r="KK129" s="16"/>
      <c r="KL129" s="16"/>
      <c r="KM129" s="16"/>
      <c r="KN129" s="16"/>
      <c r="KO129" s="16"/>
      <c r="KP129" s="16"/>
      <c r="KQ129" s="16"/>
      <c r="KR129" s="16"/>
      <c r="KS129" s="16"/>
      <c r="KT129" s="16"/>
      <c r="KU129" s="16"/>
      <c r="KV129" s="16"/>
      <c r="KW129" s="16"/>
      <c r="KX129" s="16"/>
      <c r="KY129" s="16"/>
      <c r="KZ129" s="16"/>
      <c r="LA129" s="16"/>
      <c r="LB129" s="16"/>
      <c r="LC129" s="16"/>
      <c r="LD129" s="16"/>
      <c r="LE129" s="16"/>
      <c r="LF129" s="16"/>
      <c r="LG129" s="16"/>
      <c r="LH129" s="16"/>
      <c r="LI129" s="16"/>
      <c r="LJ129" s="16"/>
      <c r="LK129" s="16"/>
      <c r="LL129" s="16"/>
      <c r="LM129" s="16"/>
      <c r="LN129" s="16"/>
      <c r="LO129" s="16"/>
      <c r="LP129" s="16"/>
      <c r="LQ129" s="16"/>
      <c r="LR129" s="16"/>
      <c r="LS129" s="16"/>
      <c r="LT129" s="16"/>
      <c r="LU129" s="16"/>
      <c r="LV129" s="16"/>
      <c r="LW129" s="16"/>
      <c r="LX129" s="16"/>
      <c r="LY129" s="16"/>
      <c r="LZ129" s="16"/>
      <c r="MA129" s="16"/>
      <c r="MB129" s="16"/>
      <c r="MC129" s="16"/>
      <c r="MD129" s="16"/>
      <c r="ME129" s="16"/>
      <c r="MF129" s="16"/>
      <c r="MG129" s="16"/>
      <c r="MH129" s="16"/>
      <c r="MI129" s="16"/>
      <c r="MJ129" s="16"/>
      <c r="MK129" s="16"/>
      <c r="ML129" s="16"/>
      <c r="MM129" s="16"/>
      <c r="MN129" s="16"/>
      <c r="MO129" s="16"/>
      <c r="MP129" s="16"/>
      <c r="MQ129" s="16"/>
      <c r="MR129" s="16"/>
      <c r="MS129" s="16"/>
      <c r="MT129" s="16"/>
      <c r="MU129" s="16"/>
      <c r="MV129" s="16"/>
      <c r="MW129" s="16"/>
      <c r="MX129" s="16"/>
      <c r="MY129" s="16"/>
      <c r="MZ129" s="16"/>
      <c r="NA129" s="16"/>
      <c r="NB129" s="16"/>
      <c r="NC129" s="16"/>
      <c r="ND129" s="16"/>
      <c r="NE129" s="16"/>
      <c r="NF129" s="16"/>
      <c r="NG129" s="16"/>
      <c r="NH129" s="16"/>
      <c r="NI129" s="16"/>
      <c r="NJ129" s="16"/>
      <c r="NK129" s="16"/>
      <c r="NL129" s="16"/>
      <c r="NM129" s="16"/>
      <c r="NN129" s="16"/>
      <c r="NO129" s="16"/>
      <c r="NP129" s="16"/>
      <c r="NQ129" s="16"/>
      <c r="NR129" s="16"/>
      <c r="NS129" s="16"/>
      <c r="NT129" s="16"/>
      <c r="NU129" s="16"/>
      <c r="NV129" s="16"/>
      <c r="NW129" s="16"/>
      <c r="NX129" s="16"/>
      <c r="NY129" s="16"/>
      <c r="NZ129" s="16"/>
      <c r="OA129" s="16"/>
      <c r="OB129" s="16"/>
      <c r="OC129" s="16"/>
      <c r="OD129" s="16"/>
      <c r="OE129" s="16"/>
      <c r="OF129" s="16"/>
      <c r="OG129" s="16"/>
      <c r="OH129" s="16"/>
      <c r="OI129" s="16"/>
      <c r="OJ129" s="16"/>
      <c r="OK129" s="16"/>
      <c r="OL129" s="16"/>
      <c r="OM129" s="16"/>
      <c r="ON129" s="16"/>
      <c r="OO129" s="16"/>
      <c r="OP129" s="16"/>
      <c r="OQ129" s="16"/>
      <c r="OR129" s="16"/>
      <c r="OS129" s="16"/>
      <c r="OT129" s="16"/>
      <c r="OU129" s="16"/>
      <c r="OV129" s="16"/>
      <c r="OW129" s="16"/>
      <c r="OX129" s="16"/>
      <c r="OY129" s="16"/>
      <c r="OZ129" s="16"/>
      <c r="PA129" s="16"/>
      <c r="PB129" s="16"/>
      <c r="PC129" s="16"/>
      <c r="PD129" s="16"/>
      <c r="PE129" s="16"/>
      <c r="PF129" s="16"/>
      <c r="PG129" s="16"/>
      <c r="PH129" s="16"/>
      <c r="PI129" s="16"/>
      <c r="PJ129" s="16"/>
      <c r="PK129" s="16"/>
      <c r="PL129" s="16"/>
      <c r="PM129" s="16"/>
      <c r="PN129" s="16"/>
      <c r="PO129" s="16"/>
      <c r="PP129" s="16"/>
      <c r="PQ129" s="16"/>
      <c r="PR129" s="16"/>
      <c r="PS129" s="16"/>
      <c r="PT129" s="16"/>
      <c r="PU129" s="16"/>
      <c r="PV129" s="16"/>
      <c r="PW129" s="16"/>
      <c r="PX129" s="16"/>
      <c r="PY129" s="16"/>
      <c r="PZ129" s="16"/>
      <c r="QA129" s="16"/>
      <c r="QB129" s="16"/>
      <c r="QC129" s="16"/>
      <c r="QD129" s="16"/>
      <c r="QE129" s="16"/>
      <c r="QF129" s="16"/>
      <c r="QG129" s="16"/>
      <c r="QH129" s="16"/>
      <c r="QI129" s="16"/>
      <c r="QJ129" s="16"/>
      <c r="QK129" s="16"/>
      <c r="QL129" s="16"/>
      <c r="QM129" s="16"/>
      <c r="QN129" s="16"/>
      <c r="QO129" s="16"/>
      <c r="QP129" s="16"/>
      <c r="QQ129" s="16"/>
      <c r="QR129" s="16"/>
      <c r="QS129" s="16"/>
      <c r="QT129" s="16"/>
      <c r="QU129" s="16"/>
      <c r="QV129" s="16"/>
      <c r="QW129" s="16"/>
      <c r="QX129" s="16"/>
      <c r="QY129" s="16"/>
      <c r="QZ129" s="16"/>
      <c r="RA129" s="16"/>
      <c r="RB129" s="16"/>
      <c r="RC129" s="16"/>
      <c r="RD129" s="16"/>
      <c r="RE129" s="16"/>
      <c r="RF129" s="16"/>
      <c r="RG129" s="16"/>
      <c r="RH129" s="16"/>
      <c r="RI129" s="16"/>
      <c r="RJ129" s="16"/>
      <c r="RK129" s="16"/>
      <c r="RL129" s="16"/>
      <c r="RM129" s="16"/>
      <c r="RN129" s="16"/>
      <c r="RO129" s="16"/>
      <c r="RP129" s="16"/>
      <c r="RQ129" s="16"/>
      <c r="RR129" s="16"/>
      <c r="RS129" s="16"/>
      <c r="RT129" s="16"/>
      <c r="RU129" s="16"/>
      <c r="RV129" s="16"/>
      <c r="RW129" s="16"/>
      <c r="RX129" s="16"/>
      <c r="RY129" s="16"/>
      <c r="RZ129" s="16"/>
      <c r="SA129" s="16"/>
      <c r="SB129" s="16"/>
      <c r="SC129" s="16"/>
      <c r="SD129" s="16"/>
      <c r="SE129" s="16"/>
      <c r="SF129" s="16"/>
      <c r="SG129" s="16"/>
      <c r="SH129" s="16"/>
      <c r="SI129" s="16"/>
      <c r="SJ129" s="16"/>
      <c r="SK129" s="16"/>
      <c r="SL129" s="16"/>
      <c r="SM129" s="16"/>
      <c r="SN129" s="16"/>
      <c r="SO129" s="16"/>
      <c r="SP129" s="16"/>
      <c r="SQ129" s="16"/>
      <c r="SR129" s="16"/>
      <c r="SS129" s="16"/>
      <c r="ST129" s="16"/>
      <c r="SU129" s="16"/>
      <c r="SV129" s="16"/>
      <c r="SW129" s="16"/>
      <c r="SX129" s="16"/>
      <c r="SY129" s="16"/>
      <c r="SZ129" s="16"/>
      <c r="TA129" s="16"/>
      <c r="TB129" s="16"/>
      <c r="TC129" s="16"/>
      <c r="TD129" s="16"/>
      <c r="TE129" s="16"/>
      <c r="TF129" s="16"/>
      <c r="TG129" s="16"/>
      <c r="TH129" s="16"/>
      <c r="TI129" s="16"/>
      <c r="TJ129" s="16"/>
      <c r="TK129" s="16"/>
      <c r="TL129" s="16"/>
      <c r="TM129" s="16"/>
      <c r="TN129" s="16"/>
      <c r="TO129" s="16"/>
      <c r="TP129" s="16"/>
      <c r="TQ129" s="16"/>
      <c r="TR129" s="16"/>
      <c r="TS129" s="16"/>
      <c r="TT129" s="16"/>
      <c r="TU129" s="16"/>
      <c r="TV129" s="16"/>
      <c r="TW129" s="16"/>
      <c r="TX129" s="16"/>
      <c r="TY129" s="16"/>
      <c r="TZ129" s="16"/>
      <c r="UA129" s="16"/>
      <c r="UB129" s="16"/>
      <c r="UC129" s="16"/>
      <c r="UD129" s="16"/>
      <c r="UE129" s="16"/>
      <c r="UF129" s="16"/>
      <c r="UG129" s="16"/>
      <c r="UH129" s="16"/>
      <c r="UI129" s="16"/>
      <c r="UJ129" s="16"/>
      <c r="UK129" s="16"/>
      <c r="UL129" s="16"/>
      <c r="UM129" s="16"/>
      <c r="UN129" s="16"/>
      <c r="UO129" s="16"/>
      <c r="UP129" s="16"/>
      <c r="UQ129" s="16"/>
      <c r="UR129" s="16"/>
      <c r="US129" s="16"/>
      <c r="UT129" s="16"/>
      <c r="UU129" s="16"/>
      <c r="UV129" s="16"/>
      <c r="UW129" s="16"/>
      <c r="UX129" s="16"/>
      <c r="UY129" s="16"/>
      <c r="UZ129" s="16"/>
      <c r="VA129" s="16"/>
      <c r="VB129" s="16"/>
      <c r="VC129" s="16"/>
      <c r="VD129" s="16"/>
      <c r="VE129" s="16"/>
      <c r="VF129" s="16"/>
      <c r="VG129" s="16"/>
      <c r="VH129" s="16"/>
      <c r="VI129" s="16"/>
      <c r="VJ129" s="16"/>
      <c r="VK129" s="16"/>
      <c r="VL129" s="16"/>
      <c r="VM129" s="16"/>
      <c r="VN129" s="16"/>
      <c r="VO129" s="16"/>
      <c r="VP129" s="16"/>
      <c r="VQ129" s="16"/>
      <c r="VR129" s="16"/>
      <c r="VS129" s="16"/>
      <c r="VT129" s="16"/>
      <c r="VU129" s="16"/>
      <c r="VV129" s="16"/>
      <c r="VW129" s="16"/>
      <c r="VX129" s="16"/>
      <c r="VY129" s="16"/>
      <c r="VZ129" s="16"/>
      <c r="WA129" s="16"/>
      <c r="WB129" s="16"/>
      <c r="WC129" s="16"/>
      <c r="WD129" s="16"/>
      <c r="WE129" s="16"/>
      <c r="WF129" s="16"/>
      <c r="WG129" s="16"/>
      <c r="WH129" s="16"/>
      <c r="WI129" s="16"/>
      <c r="WJ129" s="16"/>
      <c r="WK129" s="16"/>
      <c r="WL129" s="16"/>
      <c r="WM129" s="16"/>
      <c r="WN129" s="16"/>
      <c r="WO129" s="16"/>
      <c r="WP129" s="16"/>
      <c r="WQ129" s="16"/>
      <c r="WR129" s="16"/>
      <c r="WS129" s="16"/>
      <c r="WT129" s="16"/>
      <c r="WU129" s="16"/>
      <c r="WV129" s="16"/>
      <c r="WW129" s="16"/>
      <c r="WX129" s="16"/>
      <c r="WY129" s="16"/>
      <c r="WZ129" s="16"/>
      <c r="XA129" s="16"/>
      <c r="XB129" s="16"/>
      <c r="XC129" s="16"/>
      <c r="XD129" s="16"/>
      <c r="XE129" s="16"/>
      <c r="XF129" s="16"/>
      <c r="XG129" s="16"/>
      <c r="XH129" s="16"/>
      <c r="XI129" s="16"/>
      <c r="XJ129" s="16"/>
      <c r="XK129" s="16"/>
      <c r="XL129" s="16"/>
      <c r="XM129" s="16"/>
      <c r="XN129" s="16"/>
      <c r="XO129" s="16"/>
      <c r="XP129" s="16"/>
      <c r="XQ129" s="16"/>
      <c r="XR129" s="16"/>
      <c r="XS129" s="16"/>
      <c r="XT129" s="16"/>
      <c r="XU129" s="16"/>
      <c r="XV129" s="16"/>
      <c r="XW129" s="16"/>
      <c r="XX129" s="16"/>
      <c r="XY129" s="16"/>
      <c r="XZ129" s="16"/>
      <c r="YA129" s="16"/>
      <c r="YB129" s="16"/>
      <c r="YC129" s="16"/>
      <c r="YD129" s="16"/>
      <c r="YE129" s="16"/>
      <c r="YF129" s="16"/>
      <c r="YG129" s="16"/>
      <c r="YH129" s="16"/>
      <c r="YI129" s="16"/>
      <c r="YJ129" s="16"/>
      <c r="YK129" s="16"/>
      <c r="YL129" s="16"/>
      <c r="YM129" s="16"/>
      <c r="YN129" s="16"/>
      <c r="YO129" s="16"/>
      <c r="YP129" s="16"/>
      <c r="YQ129" s="16"/>
      <c r="YR129" s="16"/>
      <c r="YS129" s="16"/>
      <c r="YT129" s="16"/>
      <c r="YU129" s="16"/>
      <c r="YV129" s="16"/>
      <c r="YW129" s="16"/>
      <c r="YX129" s="16"/>
      <c r="YY129" s="16"/>
      <c r="YZ129" s="16"/>
      <c r="ZA129" s="16"/>
      <c r="ZB129" s="16"/>
      <c r="ZC129" s="16"/>
      <c r="ZD129" s="16"/>
      <c r="ZE129" s="16"/>
      <c r="ZF129" s="16"/>
      <c r="ZG129" s="16"/>
      <c r="ZH129" s="16"/>
      <c r="ZI129" s="16"/>
      <c r="ZJ129" s="16"/>
      <c r="ZK129" s="16"/>
      <c r="ZL129" s="16"/>
      <c r="ZM129" s="16"/>
      <c r="ZN129" s="16"/>
      <c r="ZO129" s="16"/>
      <c r="ZP129" s="16"/>
      <c r="ZQ129" s="16"/>
      <c r="ZR129" s="16"/>
      <c r="ZS129" s="16"/>
      <c r="ZT129" s="16"/>
      <c r="ZU129" s="16"/>
      <c r="ZV129" s="16"/>
      <c r="ZW129" s="16"/>
      <c r="ZX129" s="16"/>
      <c r="ZY129" s="16"/>
      <c r="ZZ129" s="16"/>
      <c r="AAA129" s="16"/>
      <c r="AAB129" s="16"/>
      <c r="AAC129" s="16"/>
      <c r="AAD129" s="16"/>
      <c r="AAE129" s="16"/>
      <c r="AAF129" s="16"/>
      <c r="AAG129" s="16"/>
      <c r="AAH129" s="16"/>
      <c r="AAI129" s="16"/>
      <c r="AAJ129" s="16"/>
      <c r="AAK129" s="16"/>
      <c r="AAL129" s="16"/>
      <c r="AAM129" s="16"/>
      <c r="AAN129" s="16"/>
      <c r="AAO129" s="16"/>
      <c r="AAP129" s="16"/>
      <c r="AAQ129" s="16"/>
      <c r="AAR129" s="16"/>
      <c r="AAS129" s="16"/>
      <c r="AAT129" s="16"/>
      <c r="AAU129" s="16"/>
      <c r="AAV129" s="16"/>
      <c r="AAW129" s="16"/>
      <c r="AAX129" s="16"/>
      <c r="AAY129" s="16"/>
      <c r="AAZ129" s="16"/>
      <c r="ABA129" s="16"/>
      <c r="ABB129" s="16"/>
      <c r="ABC129" s="16"/>
      <c r="ABD129" s="16"/>
      <c r="ABE129" s="16"/>
      <c r="ABF129" s="16"/>
      <c r="ABG129" s="16"/>
      <c r="ABH129" s="16"/>
      <c r="ABI129" s="16"/>
      <c r="ABJ129" s="16"/>
      <c r="ABK129" s="16"/>
      <c r="ABL129" s="16"/>
      <c r="ABM129" s="16"/>
      <c r="ABN129" s="16"/>
      <c r="ABO129" s="16"/>
      <c r="ABP129" s="16"/>
      <c r="ABQ129" s="16"/>
      <c r="ABR129" s="16"/>
      <c r="ABS129" s="16"/>
      <c r="ABT129" s="16"/>
      <c r="ABU129" s="16"/>
      <c r="ABV129" s="16"/>
      <c r="ABW129" s="16"/>
      <c r="ABX129" s="16"/>
      <c r="ABY129" s="16"/>
      <c r="ABZ129" s="16"/>
      <c r="ACA129" s="16"/>
      <c r="ACB129" s="16"/>
      <c r="ACC129" s="16"/>
      <c r="ACD129" s="16"/>
      <c r="ACE129" s="16"/>
      <c r="ACF129" s="16"/>
      <c r="ACG129" s="16"/>
      <c r="ACH129" s="16"/>
      <c r="ACI129" s="16"/>
      <c r="ACJ129" s="16"/>
      <c r="ACK129" s="16"/>
      <c r="ACL129" s="16"/>
      <c r="ACM129" s="16"/>
      <c r="ACN129" s="16"/>
      <c r="ACO129" s="16"/>
      <c r="ACP129" s="16"/>
      <c r="ACQ129" s="16"/>
      <c r="ACR129" s="16"/>
      <c r="ACS129" s="16"/>
      <c r="ACT129" s="16"/>
      <c r="ACU129" s="16"/>
      <c r="ACV129" s="16"/>
      <c r="ACW129" s="16"/>
      <c r="ACX129" s="16"/>
      <c r="ACY129" s="16"/>
      <c r="ACZ129" s="16"/>
      <c r="ADA129" s="16"/>
      <c r="ADB129" s="16"/>
      <c r="ADC129" s="16"/>
      <c r="ADD129" s="16"/>
      <c r="ADE129" s="16"/>
      <c r="ADF129" s="16"/>
      <c r="ADG129" s="16"/>
      <c r="ADH129" s="16"/>
      <c r="ADI129" s="16"/>
      <c r="ADJ129" s="16"/>
      <c r="ADK129" s="16"/>
      <c r="ADL129" s="16"/>
      <c r="ADM129" s="16"/>
      <c r="ADN129" s="16"/>
      <c r="ADO129" s="16"/>
      <c r="ADP129" s="16"/>
      <c r="ADQ129" s="16"/>
      <c r="ADR129" s="16"/>
      <c r="ADS129" s="16"/>
      <c r="ADT129" s="16"/>
      <c r="ADU129" s="16"/>
      <c r="ADV129" s="16"/>
      <c r="ADW129" s="16"/>
      <c r="ADX129" s="16"/>
      <c r="ADY129" s="16"/>
      <c r="ADZ129" s="16"/>
      <c r="AEA129" s="16"/>
      <c r="AEB129" s="16"/>
      <c r="AEC129" s="16"/>
      <c r="AED129" s="16"/>
      <c r="AEE129" s="16"/>
      <c r="AEF129" s="16"/>
      <c r="AEG129" s="16"/>
      <c r="AEH129" s="16"/>
      <c r="AEI129" s="16"/>
      <c r="AEJ129" s="16"/>
      <c r="AEK129" s="16"/>
      <c r="AEL129" s="16"/>
      <c r="AEM129" s="16"/>
      <c r="AEN129" s="16"/>
      <c r="AEO129" s="16"/>
      <c r="AEP129" s="16"/>
      <c r="AEQ129" s="16"/>
      <c r="AER129" s="16"/>
      <c r="AES129" s="16"/>
      <c r="AET129" s="16"/>
      <c r="AEU129" s="16"/>
      <c r="AEV129" s="16"/>
      <c r="AEW129" s="16"/>
      <c r="AEX129" s="16"/>
      <c r="AEY129" s="16"/>
      <c r="AEZ129" s="16"/>
      <c r="AFA129" s="16"/>
      <c r="AFB129" s="16"/>
      <c r="AFC129" s="16"/>
      <c r="AFD129" s="16"/>
      <c r="AFE129" s="16"/>
      <c r="AFF129" s="16"/>
      <c r="AFG129" s="16"/>
      <c r="AFH129" s="16"/>
      <c r="AFI129" s="16"/>
      <c r="AFJ129" s="16"/>
      <c r="AFK129" s="16"/>
      <c r="AFL129" s="16"/>
      <c r="AFM129" s="16"/>
      <c r="AFN129" s="16"/>
      <c r="AFO129" s="16"/>
      <c r="AFP129" s="16"/>
      <c r="AFQ129" s="16"/>
      <c r="AFR129" s="16"/>
      <c r="AFS129" s="16"/>
      <c r="AFT129" s="16"/>
      <c r="AFU129" s="16"/>
      <c r="AFV129" s="16"/>
      <c r="AFW129" s="16"/>
      <c r="AFX129" s="16"/>
      <c r="AFY129" s="16"/>
      <c r="AFZ129" s="16"/>
      <c r="AGA129" s="16"/>
      <c r="AGB129" s="16"/>
      <c r="AGC129" s="16"/>
      <c r="AGD129" s="16"/>
      <c r="AGE129" s="16"/>
      <c r="AGF129" s="16"/>
      <c r="AGG129" s="16"/>
      <c r="AGH129" s="16"/>
      <c r="AGI129" s="16"/>
      <c r="AGJ129" s="16"/>
      <c r="AGK129" s="16"/>
      <c r="AGL129" s="16"/>
      <c r="AGM129" s="16"/>
      <c r="AGN129" s="16"/>
      <c r="AGO129" s="16"/>
      <c r="AGP129" s="16"/>
      <c r="AGQ129" s="16"/>
      <c r="AGR129" s="16"/>
      <c r="AGS129" s="16"/>
      <c r="AGT129" s="16"/>
      <c r="AGU129" s="16"/>
      <c r="AGV129" s="16"/>
      <c r="AGW129" s="16"/>
      <c r="AGX129" s="16"/>
      <c r="AGY129" s="16"/>
      <c r="AGZ129" s="16"/>
      <c r="AHA129" s="16"/>
      <c r="AHB129" s="16"/>
      <c r="AHC129" s="16"/>
      <c r="AHD129" s="16"/>
      <c r="AHE129" s="16"/>
      <c r="AHF129" s="16"/>
      <c r="AHG129" s="16"/>
      <c r="AHH129" s="16"/>
      <c r="AHI129" s="16"/>
      <c r="AHJ129" s="16"/>
      <c r="AHK129" s="16"/>
      <c r="AHL129" s="16"/>
      <c r="AHM129" s="16"/>
      <c r="AHN129" s="16"/>
      <c r="AHO129" s="16"/>
      <c r="AHP129" s="16"/>
      <c r="AHQ129" s="16"/>
      <c r="AHR129" s="16"/>
      <c r="AHS129" s="16"/>
      <c r="AHT129" s="16"/>
      <c r="AHU129" s="16"/>
      <c r="AHV129" s="16"/>
      <c r="AHW129" s="16"/>
      <c r="AHX129" s="16"/>
      <c r="AHY129" s="16"/>
      <c r="AHZ129" s="16"/>
      <c r="AIA129" s="16"/>
      <c r="AIB129" s="16"/>
      <c r="AIC129" s="16"/>
      <c r="AID129" s="16"/>
      <c r="AIE129" s="16"/>
      <c r="AIF129" s="16"/>
      <c r="AIG129" s="16"/>
      <c r="AIH129" s="16"/>
      <c r="AII129" s="16"/>
      <c r="AIJ129" s="16"/>
      <c r="AIK129" s="16"/>
      <c r="AIL129" s="16"/>
      <c r="AIM129" s="16"/>
      <c r="AIN129" s="16"/>
      <c r="AIO129" s="16"/>
      <c r="AIP129" s="16"/>
      <c r="AIQ129" s="16"/>
      <c r="AIR129" s="16"/>
      <c r="AIS129" s="16"/>
      <c r="AIT129" s="16"/>
      <c r="AIU129" s="16"/>
      <c r="AIV129" s="16"/>
      <c r="AIW129" s="16"/>
      <c r="AIX129" s="16"/>
      <c r="AIY129" s="16"/>
      <c r="AIZ129" s="16"/>
      <c r="AJA129" s="16"/>
      <c r="AJB129" s="16"/>
      <c r="AJC129" s="16"/>
      <c r="AJD129" s="16"/>
      <c r="AJE129" s="16"/>
      <c r="AJF129" s="16"/>
      <c r="AJG129" s="16"/>
      <c r="AJH129" s="16"/>
      <c r="AJI129" s="16"/>
      <c r="AJJ129" s="16"/>
      <c r="AJK129" s="16"/>
      <c r="AJL129" s="16"/>
      <c r="AJM129" s="16"/>
      <c r="AJN129" s="16"/>
      <c r="AJO129" s="16"/>
      <c r="AJP129" s="16"/>
      <c r="AJQ129" s="16"/>
      <c r="AJR129" s="16"/>
      <c r="AJS129" s="16"/>
      <c r="AJT129" s="16"/>
      <c r="AJU129" s="16"/>
      <c r="AJV129" s="16"/>
      <c r="AJW129" s="16"/>
      <c r="AJX129" s="16"/>
      <c r="AJY129" s="16"/>
      <c r="AJZ129" s="16"/>
      <c r="AKA129" s="16"/>
      <c r="AKB129" s="16"/>
      <c r="AKC129" s="16"/>
      <c r="AKD129" s="16"/>
      <c r="AKE129" s="16"/>
      <c r="AKF129" s="16"/>
      <c r="AKG129" s="16"/>
      <c r="AKH129" s="16"/>
      <c r="AKI129" s="16"/>
      <c r="AKJ129" s="16"/>
      <c r="AKK129" s="16"/>
      <c r="AKL129" s="16"/>
      <c r="AKM129" s="16"/>
      <c r="AKN129" s="16"/>
      <c r="AKO129" s="16"/>
      <c r="AKP129" s="16"/>
      <c r="AKQ129" s="16"/>
      <c r="AKR129" s="16"/>
      <c r="AKS129" s="16"/>
      <c r="AKT129" s="16"/>
      <c r="AKU129" s="16"/>
      <c r="AKV129" s="16"/>
      <c r="AKW129" s="16"/>
      <c r="AKX129" s="16"/>
      <c r="AKY129" s="16"/>
      <c r="AKZ129" s="16"/>
      <c r="ALA129" s="16"/>
      <c r="ALB129" s="16"/>
      <c r="ALC129" s="16"/>
      <c r="ALD129" s="16"/>
      <c r="ALE129" s="16"/>
      <c r="ALF129" s="16"/>
      <c r="ALG129" s="16"/>
      <c r="ALH129" s="16"/>
      <c r="ALI129" s="16"/>
      <c r="ALJ129" s="16"/>
      <c r="ALK129" s="16"/>
      <c r="ALL129" s="16"/>
      <c r="ALM129" s="16"/>
      <c r="ALN129" s="16"/>
      <c r="ALO129" s="16"/>
      <c r="ALP129" s="16"/>
      <c r="ALQ129" s="16"/>
      <c r="ALR129" s="16"/>
      <c r="ALS129" s="16"/>
      <c r="ALT129" s="16"/>
      <c r="ALU129" s="16"/>
      <c r="ALV129" s="16"/>
      <c r="ALW129" s="16"/>
      <c r="ALX129" s="16"/>
      <c r="ALY129" s="16"/>
      <c r="ALZ129" s="16"/>
      <c r="AMA129" s="16"/>
      <c r="AMB129" s="16"/>
      <c r="AMC129" s="16"/>
      <c r="AMD129" s="16"/>
      <c r="AME129" s="16"/>
      <c r="AMF129" s="16"/>
      <c r="AMG129" s="16"/>
      <c r="AMH129" s="16"/>
      <c r="AMI129" s="16"/>
      <c r="AMJ129" s="16"/>
      <c r="AMK129" s="16"/>
      <c r="AML129" s="16"/>
      <c r="AMM129" s="16"/>
      <c r="AMN129" s="16"/>
      <c r="AMO129" s="16"/>
      <c r="AMP129" s="16"/>
      <c r="AMQ129" s="16"/>
      <c r="AMR129" s="16"/>
      <c r="AMS129" s="16"/>
      <c r="AMT129" s="16"/>
      <c r="AMU129" s="16"/>
      <c r="AMV129" s="16"/>
      <c r="AMW129" s="16"/>
      <c r="AMX129" s="16"/>
      <c r="AMY129" s="16"/>
      <c r="AMZ129" s="16"/>
      <c r="ANA129" s="16"/>
      <c r="ANB129" s="16"/>
      <c r="ANC129" s="16"/>
      <c r="AND129" s="16"/>
      <c r="ANE129" s="16"/>
      <c r="ANF129" s="16"/>
      <c r="ANG129" s="16"/>
      <c r="ANH129" s="16"/>
      <c r="ANI129" s="16"/>
      <c r="ANJ129" s="16"/>
      <c r="ANK129" s="16"/>
      <c r="ANL129" s="16"/>
      <c r="ANM129" s="16"/>
      <c r="ANN129" s="16"/>
      <c r="ANO129" s="16"/>
      <c r="ANP129" s="16"/>
      <c r="ANQ129" s="16"/>
      <c r="ANR129" s="16"/>
      <c r="ANS129" s="16"/>
      <c r="ANT129" s="16"/>
      <c r="ANU129" s="16"/>
      <c r="ANV129" s="16"/>
      <c r="ANW129" s="16"/>
      <c r="ANX129" s="16"/>
      <c r="ANY129" s="16"/>
      <c r="ANZ129" s="16"/>
      <c r="AOA129" s="16"/>
      <c r="AOB129" s="16"/>
      <c r="AOC129" s="16"/>
      <c r="AOD129" s="16"/>
      <c r="AOE129" s="16"/>
      <c r="AOF129" s="16"/>
      <c r="AOG129" s="16"/>
      <c r="AOH129" s="16"/>
      <c r="AOI129" s="16"/>
      <c r="AOJ129" s="16"/>
      <c r="AOK129" s="16"/>
      <c r="AOL129" s="16"/>
      <c r="AOM129" s="16"/>
      <c r="AON129" s="16"/>
      <c r="AOO129" s="16"/>
      <c r="AOP129" s="16"/>
      <c r="AOQ129" s="16"/>
      <c r="AOR129" s="16"/>
      <c r="AOS129" s="16"/>
      <c r="AOT129" s="16"/>
      <c r="AOU129" s="16"/>
      <c r="AOV129" s="16"/>
      <c r="AOW129" s="16"/>
      <c r="AOX129" s="16"/>
      <c r="AOY129" s="16"/>
      <c r="AOZ129" s="16"/>
      <c r="APA129" s="16"/>
      <c r="APB129" s="16"/>
      <c r="APC129" s="16"/>
      <c r="APD129" s="16"/>
      <c r="APE129" s="16"/>
      <c r="APF129" s="16"/>
      <c r="APG129" s="16"/>
      <c r="APH129" s="16"/>
      <c r="API129" s="16"/>
      <c r="APJ129" s="16"/>
      <c r="APK129" s="16"/>
      <c r="APL129" s="16"/>
      <c r="APM129" s="16"/>
      <c r="APN129" s="16"/>
      <c r="APO129" s="16"/>
      <c r="APP129" s="16"/>
      <c r="APQ129" s="16"/>
      <c r="APR129" s="16"/>
      <c r="APS129" s="16"/>
      <c r="APT129" s="16"/>
      <c r="APU129" s="16"/>
      <c r="APV129" s="16"/>
      <c r="APW129" s="16"/>
      <c r="APX129" s="16"/>
      <c r="APY129" s="16"/>
      <c r="APZ129" s="16"/>
      <c r="AQA129" s="16"/>
      <c r="AQB129" s="16"/>
      <c r="AQC129" s="16"/>
      <c r="AQD129" s="16"/>
      <c r="AQE129" s="16"/>
      <c r="AQF129" s="16"/>
      <c r="AQG129" s="16"/>
      <c r="AQH129" s="16"/>
      <c r="AQI129" s="16"/>
      <c r="AQJ129" s="16"/>
      <c r="AQK129" s="16"/>
      <c r="AQL129" s="16"/>
      <c r="AQM129" s="16"/>
      <c r="AQN129" s="16"/>
      <c r="AQO129" s="16"/>
      <c r="AQP129" s="16"/>
      <c r="AQQ129" s="16"/>
      <c r="AQR129" s="16"/>
      <c r="AQS129" s="16"/>
      <c r="AQT129" s="16"/>
      <c r="AQU129" s="16"/>
      <c r="AQV129" s="16"/>
      <c r="AQW129" s="16"/>
      <c r="AQX129" s="16"/>
      <c r="AQY129" s="16"/>
      <c r="AQZ129" s="16"/>
      <c r="ARA129" s="16"/>
      <c r="ARB129" s="16"/>
      <c r="ARC129" s="16"/>
      <c r="ARD129" s="16"/>
      <c r="ARE129" s="16"/>
      <c r="ARF129" s="16"/>
      <c r="ARG129" s="16"/>
      <c r="ARH129" s="16"/>
      <c r="ARI129" s="16"/>
      <c r="ARJ129" s="16"/>
      <c r="ARK129" s="16"/>
      <c r="ARL129" s="16"/>
      <c r="ARM129" s="16"/>
      <c r="ARN129" s="16"/>
      <c r="ARO129" s="16"/>
      <c r="ARP129" s="16"/>
      <c r="ARQ129" s="16"/>
      <c r="ARR129" s="16"/>
      <c r="ARS129" s="16"/>
      <c r="ART129" s="16"/>
      <c r="ARU129" s="16"/>
      <c r="ARV129" s="16"/>
      <c r="ARW129" s="16"/>
      <c r="ARX129" s="16"/>
      <c r="ARY129" s="16"/>
      <c r="ARZ129" s="16"/>
      <c r="ASA129" s="16"/>
      <c r="ASB129" s="16"/>
      <c r="ASC129" s="16"/>
      <c r="ASD129" s="16"/>
      <c r="ASE129" s="16"/>
      <c r="ASF129" s="16"/>
      <c r="ASG129" s="16"/>
      <c r="ASH129" s="16"/>
      <c r="ASI129" s="16"/>
      <c r="ASJ129" s="16"/>
      <c r="ASK129" s="16"/>
      <c r="ASL129" s="16"/>
      <c r="ASM129" s="16"/>
      <c r="ASN129" s="16"/>
      <c r="ASO129" s="16"/>
      <c r="ASP129" s="16"/>
      <c r="ASQ129" s="16"/>
      <c r="ASR129" s="16"/>
      <c r="ASS129" s="16"/>
      <c r="AST129" s="16"/>
      <c r="ASU129" s="16"/>
      <c r="ASV129" s="16"/>
      <c r="ASW129" s="16"/>
      <c r="ASX129" s="16"/>
      <c r="ASY129" s="16"/>
      <c r="ASZ129" s="16"/>
      <c r="ATA129" s="16"/>
      <c r="ATB129" s="16"/>
      <c r="ATC129" s="16"/>
      <c r="ATD129" s="16"/>
      <c r="ATE129" s="16"/>
      <c r="ATF129" s="16"/>
      <c r="ATG129" s="16"/>
      <c r="ATH129" s="16"/>
      <c r="ATI129" s="16"/>
      <c r="ATJ129" s="16"/>
      <c r="ATK129" s="16"/>
      <c r="ATL129" s="16"/>
      <c r="ATM129" s="16"/>
      <c r="ATN129" s="16"/>
      <c r="ATO129" s="16"/>
      <c r="ATP129" s="16"/>
      <c r="ATQ129" s="16"/>
      <c r="ATR129" s="16"/>
      <c r="ATS129" s="16"/>
      <c r="ATT129" s="16"/>
      <c r="ATU129" s="16"/>
      <c r="ATV129" s="16"/>
      <c r="ATW129" s="16"/>
      <c r="ATX129" s="16"/>
      <c r="ATY129" s="16"/>
      <c r="ATZ129" s="16"/>
      <c r="AUA129" s="16"/>
      <c r="AUB129" s="16"/>
      <c r="AUC129" s="16"/>
      <c r="AUD129" s="16"/>
      <c r="AUE129" s="16"/>
      <c r="AUF129" s="16"/>
      <c r="AUG129" s="16"/>
      <c r="AUH129" s="16"/>
      <c r="AUI129" s="16"/>
      <c r="AUJ129" s="16"/>
      <c r="AUK129" s="16"/>
      <c r="AUL129" s="16"/>
      <c r="AUM129" s="16"/>
      <c r="AUN129" s="16"/>
      <c r="AUO129" s="16"/>
      <c r="AUP129" s="16"/>
      <c r="AUQ129" s="16"/>
      <c r="AUR129" s="16"/>
      <c r="AUS129" s="16"/>
      <c r="AUT129" s="16"/>
      <c r="AUU129" s="16"/>
      <c r="AUV129" s="16"/>
      <c r="AUW129" s="16"/>
      <c r="AUX129" s="16"/>
      <c r="AUY129" s="16"/>
      <c r="AUZ129" s="16"/>
      <c r="AVA129" s="16"/>
      <c r="AVB129" s="16"/>
      <c r="AVC129" s="16"/>
      <c r="AVD129" s="16"/>
      <c r="AVE129" s="16"/>
      <c r="AVF129" s="16"/>
      <c r="AVG129" s="16"/>
      <c r="AVH129" s="16"/>
      <c r="AVI129" s="16"/>
      <c r="AVJ129" s="16"/>
      <c r="AVK129" s="16"/>
      <c r="AVL129" s="16"/>
      <c r="AVM129" s="16"/>
      <c r="AVN129" s="16"/>
      <c r="AVO129" s="16"/>
      <c r="AVP129" s="16"/>
      <c r="AVQ129" s="16"/>
      <c r="AVR129" s="16"/>
      <c r="AVS129" s="16"/>
      <c r="AVT129" s="16"/>
      <c r="AVU129" s="16"/>
      <c r="AVV129" s="16"/>
      <c r="AVW129" s="16"/>
      <c r="AVX129" s="16"/>
      <c r="AVY129" s="16"/>
      <c r="AVZ129" s="16"/>
      <c r="AWA129" s="16"/>
      <c r="AWB129" s="16"/>
      <c r="AWC129" s="16"/>
      <c r="AWD129" s="16"/>
      <c r="AWE129" s="16"/>
      <c r="AWF129" s="16"/>
      <c r="AWG129" s="16"/>
      <c r="AWH129" s="16"/>
      <c r="AWI129" s="16"/>
      <c r="AWJ129" s="16"/>
      <c r="AWK129" s="16"/>
      <c r="AWL129" s="16"/>
      <c r="AWM129" s="16"/>
      <c r="AWN129" s="16"/>
      <c r="AWO129" s="16"/>
      <c r="AWP129" s="16"/>
      <c r="AWQ129" s="16"/>
      <c r="AWR129" s="16"/>
      <c r="AWS129" s="16"/>
      <c r="AWT129" s="16"/>
      <c r="AWU129" s="16"/>
      <c r="AWV129" s="16"/>
      <c r="AWW129" s="16"/>
      <c r="AWX129" s="16"/>
      <c r="AWY129" s="16"/>
      <c r="AWZ129" s="16"/>
      <c r="AXA129" s="16"/>
      <c r="AXB129" s="16"/>
      <c r="AXC129" s="16"/>
      <c r="AXD129" s="16"/>
      <c r="AXE129" s="16"/>
      <c r="AXF129" s="16"/>
      <c r="AXG129" s="16"/>
      <c r="AXH129" s="16"/>
      <c r="AXI129" s="16"/>
      <c r="AXJ129" s="16"/>
      <c r="AXK129" s="16"/>
      <c r="AXL129" s="16"/>
      <c r="AXM129" s="16"/>
      <c r="AXN129" s="16"/>
      <c r="AXO129" s="16"/>
      <c r="AXP129" s="16"/>
      <c r="AXQ129" s="16"/>
      <c r="AXR129" s="16"/>
      <c r="AXS129" s="16"/>
      <c r="AXT129" s="16"/>
      <c r="AXU129" s="16"/>
      <c r="AXV129" s="16"/>
      <c r="AXW129" s="16"/>
      <c r="AXX129" s="16"/>
      <c r="AXY129" s="16"/>
      <c r="AXZ129" s="16"/>
      <c r="AYA129" s="16"/>
      <c r="AYB129" s="16"/>
      <c r="AYC129" s="16"/>
      <c r="AYD129" s="16"/>
      <c r="AYE129" s="16"/>
      <c r="AYF129" s="16"/>
      <c r="AYG129" s="16"/>
      <c r="AYH129" s="16"/>
      <c r="AYI129" s="16"/>
      <c r="AYJ129" s="16"/>
      <c r="AYK129" s="16"/>
      <c r="AYL129" s="16"/>
      <c r="AYM129" s="16"/>
      <c r="AYN129" s="16"/>
      <c r="AYO129" s="16"/>
      <c r="AYP129" s="16"/>
      <c r="AYQ129" s="16"/>
      <c r="AYR129" s="16"/>
      <c r="AYS129" s="16"/>
      <c r="AYT129" s="16"/>
      <c r="AYU129" s="16"/>
      <c r="AYV129" s="16"/>
      <c r="AYW129" s="16"/>
      <c r="AYX129" s="16"/>
      <c r="AYY129" s="16"/>
      <c r="AYZ129" s="16"/>
      <c r="AZA129" s="16"/>
      <c r="AZB129" s="16"/>
      <c r="AZC129" s="16"/>
      <c r="AZD129" s="16"/>
      <c r="AZE129" s="16"/>
      <c r="AZF129" s="16"/>
      <c r="AZG129" s="16"/>
      <c r="AZH129" s="16"/>
      <c r="AZI129" s="16"/>
      <c r="AZJ129" s="16"/>
      <c r="AZK129" s="16"/>
      <c r="AZL129" s="16"/>
      <c r="AZM129" s="16"/>
      <c r="AZN129" s="16"/>
      <c r="AZO129" s="16"/>
      <c r="AZP129" s="16"/>
      <c r="AZQ129" s="16"/>
      <c r="AZR129" s="16"/>
      <c r="AZS129" s="16"/>
      <c r="AZT129" s="16"/>
      <c r="AZU129" s="16"/>
      <c r="AZV129" s="16"/>
      <c r="AZW129" s="16"/>
      <c r="AZX129" s="16"/>
      <c r="AZY129" s="16"/>
      <c r="AZZ129" s="16"/>
      <c r="BAA129" s="16"/>
      <c r="BAB129" s="16"/>
      <c r="BAC129" s="16"/>
      <c r="BAD129" s="16"/>
      <c r="BAE129" s="16"/>
      <c r="BAF129" s="16"/>
      <c r="BAG129" s="16"/>
      <c r="BAH129" s="16"/>
      <c r="BAI129" s="16"/>
      <c r="BAJ129" s="16"/>
      <c r="BAK129" s="16"/>
      <c r="BAL129" s="16"/>
      <c r="BAM129" s="16"/>
      <c r="BAN129" s="16"/>
      <c r="BAO129" s="16"/>
      <c r="BAP129" s="16"/>
      <c r="BAQ129" s="16"/>
      <c r="BAR129" s="16"/>
      <c r="BAS129" s="16"/>
      <c r="BAT129" s="16"/>
      <c r="BAU129" s="16"/>
      <c r="BAV129" s="16"/>
      <c r="BAW129" s="16"/>
      <c r="BAX129" s="16"/>
      <c r="BAY129" s="16"/>
      <c r="BAZ129" s="16"/>
      <c r="BBA129" s="16"/>
      <c r="BBB129" s="16"/>
      <c r="BBC129" s="16"/>
      <c r="BBD129" s="16"/>
      <c r="BBE129" s="16"/>
      <c r="BBF129" s="16"/>
      <c r="BBG129" s="16"/>
      <c r="BBH129" s="16"/>
      <c r="BBI129" s="16"/>
      <c r="BBJ129" s="16"/>
      <c r="BBK129" s="16"/>
      <c r="BBL129" s="16"/>
      <c r="BBM129" s="16"/>
      <c r="BBN129" s="16"/>
      <c r="BBO129" s="16"/>
      <c r="BBP129" s="16"/>
      <c r="BBQ129" s="16"/>
      <c r="BBR129" s="16"/>
      <c r="BBS129" s="16"/>
      <c r="BBT129" s="16"/>
      <c r="BBU129" s="16"/>
      <c r="BBV129" s="16"/>
      <c r="BBW129" s="16"/>
      <c r="BBX129" s="16"/>
      <c r="BBY129" s="16"/>
      <c r="BBZ129" s="16"/>
      <c r="BCA129" s="16"/>
      <c r="BCB129" s="16"/>
      <c r="BCC129" s="16"/>
      <c r="BCD129" s="16"/>
      <c r="BCE129" s="16"/>
      <c r="BCF129" s="16"/>
      <c r="BCG129" s="16"/>
      <c r="BCH129" s="16"/>
      <c r="BCI129" s="16"/>
      <c r="BCJ129" s="16"/>
      <c r="BCK129" s="16"/>
      <c r="BCL129" s="16"/>
      <c r="BCM129" s="16"/>
      <c r="BCN129" s="16"/>
      <c r="BCO129" s="16"/>
      <c r="BCP129" s="16"/>
      <c r="BCQ129" s="16"/>
      <c r="BCR129" s="16"/>
      <c r="BCS129" s="16"/>
      <c r="BCT129" s="16"/>
      <c r="BCU129" s="16"/>
      <c r="BCV129" s="16"/>
      <c r="BCW129" s="16"/>
      <c r="BCX129" s="16"/>
      <c r="BCY129" s="16"/>
      <c r="BCZ129" s="16"/>
      <c r="BDA129" s="16"/>
      <c r="BDB129" s="16"/>
      <c r="BDC129" s="16"/>
      <c r="BDD129" s="16"/>
      <c r="BDE129" s="16"/>
      <c r="BDF129" s="16"/>
      <c r="BDG129" s="16"/>
      <c r="BDH129" s="16"/>
      <c r="BDI129" s="16"/>
      <c r="BDJ129" s="16"/>
      <c r="BDK129" s="16"/>
      <c r="BDL129" s="16"/>
      <c r="BDM129" s="16"/>
      <c r="BDN129" s="16"/>
      <c r="BDO129" s="16"/>
      <c r="BDP129" s="16"/>
      <c r="BDQ129" s="16"/>
      <c r="BDR129" s="16"/>
      <c r="BDS129" s="16"/>
      <c r="BDT129" s="16"/>
      <c r="BDU129" s="16"/>
      <c r="BDV129" s="16"/>
      <c r="BDW129" s="16"/>
      <c r="BDX129" s="16"/>
      <c r="BDY129" s="16"/>
      <c r="BDZ129" s="16"/>
      <c r="BEA129" s="16"/>
      <c r="BEB129" s="16"/>
      <c r="BEC129" s="16"/>
      <c r="BED129" s="16"/>
      <c r="BEE129" s="16"/>
      <c r="BEF129" s="16"/>
      <c r="BEG129" s="16"/>
      <c r="BEH129" s="16"/>
      <c r="BEI129" s="16"/>
      <c r="BEJ129" s="16"/>
      <c r="BEK129" s="16"/>
      <c r="BEL129" s="16"/>
      <c r="BEM129" s="16"/>
      <c r="BEN129" s="16"/>
      <c r="BEO129" s="16"/>
      <c r="BEP129" s="16"/>
      <c r="BEQ129" s="16"/>
      <c r="BER129" s="16"/>
      <c r="BES129" s="16"/>
      <c r="BET129" s="16"/>
      <c r="BEU129" s="16"/>
      <c r="BEV129" s="16"/>
      <c r="BEW129" s="16"/>
      <c r="BEX129" s="16"/>
      <c r="BEY129" s="16"/>
      <c r="BEZ129" s="16"/>
      <c r="BFA129" s="16"/>
      <c r="BFB129" s="16"/>
      <c r="BFC129" s="16"/>
      <c r="BFD129" s="16"/>
      <c r="BFE129" s="16"/>
      <c r="BFF129" s="16"/>
      <c r="BFG129" s="16"/>
      <c r="BFH129" s="16"/>
      <c r="BFI129" s="16"/>
      <c r="BFJ129" s="16"/>
      <c r="BFK129" s="16"/>
      <c r="BFL129" s="16"/>
      <c r="BFM129" s="16"/>
      <c r="BFN129" s="16"/>
      <c r="BFO129" s="16"/>
      <c r="BFP129" s="16"/>
      <c r="BFQ129" s="16"/>
      <c r="BFR129" s="16"/>
      <c r="BFS129" s="16"/>
      <c r="BFT129" s="16"/>
      <c r="BFU129" s="16"/>
      <c r="BFV129" s="16"/>
      <c r="BFW129" s="16"/>
      <c r="BFX129" s="16"/>
      <c r="BFY129" s="16"/>
      <c r="BFZ129" s="16"/>
      <c r="BGA129" s="16"/>
      <c r="BGB129" s="16"/>
      <c r="BGC129" s="16"/>
      <c r="BGD129" s="16"/>
      <c r="BGE129" s="16"/>
      <c r="BGF129" s="16"/>
      <c r="BGG129" s="16"/>
      <c r="BGH129" s="16"/>
      <c r="BGI129" s="16"/>
      <c r="BGJ129" s="16"/>
      <c r="BGK129" s="16"/>
      <c r="BGL129" s="16"/>
      <c r="BGM129" s="16"/>
      <c r="BGN129" s="16"/>
      <c r="BGO129" s="16"/>
      <c r="BGP129" s="16"/>
      <c r="BGQ129" s="16"/>
      <c r="BGR129" s="16"/>
      <c r="BGS129" s="16"/>
      <c r="BGT129" s="16"/>
      <c r="BGU129" s="16"/>
      <c r="BGV129" s="16"/>
      <c r="BGW129" s="16"/>
      <c r="BGX129" s="16"/>
      <c r="BGY129" s="16"/>
      <c r="BGZ129" s="16"/>
      <c r="BHA129" s="16"/>
      <c r="BHB129" s="16"/>
      <c r="BHC129" s="16"/>
      <c r="BHD129" s="16"/>
      <c r="BHE129" s="16"/>
      <c r="BHF129" s="16"/>
      <c r="BHG129" s="16"/>
      <c r="BHH129" s="16"/>
      <c r="BHI129" s="16"/>
      <c r="BHJ129" s="16"/>
      <c r="BHK129" s="16"/>
      <c r="BHL129" s="16"/>
      <c r="BHM129" s="16"/>
      <c r="BHN129" s="16"/>
      <c r="BHO129" s="16"/>
      <c r="BHP129" s="16"/>
      <c r="BHQ129" s="16"/>
      <c r="BHR129" s="16"/>
      <c r="BHS129" s="16"/>
      <c r="BHT129" s="16"/>
      <c r="BHU129" s="16"/>
      <c r="BHV129" s="16"/>
      <c r="BHW129" s="16"/>
      <c r="BHX129" s="16"/>
      <c r="BHY129" s="16"/>
      <c r="BHZ129" s="16"/>
      <c r="BIA129" s="16"/>
      <c r="BIB129" s="16"/>
      <c r="BIC129" s="16"/>
      <c r="BID129" s="16"/>
      <c r="BIE129" s="16"/>
      <c r="BIF129" s="16"/>
      <c r="BIG129" s="16"/>
      <c r="BIH129" s="16"/>
      <c r="BII129" s="16"/>
      <c r="BIJ129" s="16"/>
      <c r="BIK129" s="16"/>
      <c r="BIL129" s="16"/>
      <c r="BIM129" s="16"/>
      <c r="BIN129" s="16"/>
      <c r="BIO129" s="16"/>
      <c r="BIP129" s="16"/>
      <c r="BIQ129" s="16"/>
      <c r="BIR129" s="16"/>
      <c r="BIS129" s="16"/>
      <c r="BIT129" s="16"/>
      <c r="BIU129" s="16"/>
      <c r="BIV129" s="16"/>
      <c r="BIW129" s="16"/>
      <c r="BIX129" s="16"/>
      <c r="BIY129" s="16"/>
      <c r="BIZ129" s="16"/>
      <c r="BJA129" s="16"/>
      <c r="BJB129" s="16"/>
      <c r="BJC129" s="16"/>
      <c r="BJD129" s="16"/>
      <c r="BJE129" s="16"/>
      <c r="BJF129" s="16"/>
      <c r="BJG129" s="16"/>
      <c r="BJH129" s="16"/>
      <c r="BJI129" s="16"/>
      <c r="BJJ129" s="16"/>
      <c r="BJK129" s="16"/>
      <c r="BJL129" s="16"/>
    </row>
    <row r="130" spans="1:1624" s="17" customFormat="1" ht="20.100000000000001" customHeight="1" x14ac:dyDescent="0.25">
      <c r="A130" s="70" t="s">
        <v>1968</v>
      </c>
      <c r="B130" s="18">
        <v>42121</v>
      </c>
      <c r="C130" s="19" t="s">
        <v>27</v>
      </c>
      <c r="D130" s="12" t="s">
        <v>398</v>
      </c>
      <c r="E130" s="20" t="s">
        <v>5</v>
      </c>
      <c r="F130" s="13">
        <v>1</v>
      </c>
      <c r="G130" s="13">
        <f>VLOOKUP(A130,Entradas!A334:KQ1142,303)</f>
        <v>0</v>
      </c>
      <c r="H130" s="13">
        <v>0</v>
      </c>
      <c r="I130" s="21">
        <v>2</v>
      </c>
      <c r="J130" s="13" t="s">
        <v>559</v>
      </c>
      <c r="K130" s="13" t="s">
        <v>508</v>
      </c>
      <c r="L130" s="29">
        <v>5265</v>
      </c>
      <c r="M130" s="15">
        <f>Tabla1[[#This Row],[COSTO UNITARIO]]*Tabla1[[#This Row],[EXITENCIA ]]</f>
        <v>10530</v>
      </c>
      <c r="N130" s="79"/>
      <c r="O130" s="71">
        <f>Tabla1[[#This Row],[COSTO UNITARIO]]*Tabla1[[#This Row],[EXITENCIA ]]</f>
        <v>10530</v>
      </c>
      <c r="P130" s="54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  <c r="BF130" s="16"/>
      <c r="BG130" s="16"/>
      <c r="BH130" s="16"/>
      <c r="BI130" s="16"/>
      <c r="BJ130" s="16"/>
      <c r="BK130" s="16"/>
      <c r="BL130" s="16"/>
      <c r="BM130" s="16"/>
      <c r="BN130" s="16"/>
      <c r="BO130" s="16"/>
      <c r="BP130" s="16"/>
      <c r="BQ130" s="16"/>
      <c r="BR130" s="16"/>
      <c r="BS130" s="16"/>
      <c r="BT130" s="16"/>
      <c r="BU130" s="16"/>
      <c r="BV130" s="16"/>
      <c r="BW130" s="16"/>
      <c r="BX130" s="16"/>
      <c r="BY130" s="16"/>
      <c r="BZ130" s="16"/>
      <c r="CA130" s="16"/>
      <c r="CB130" s="16"/>
      <c r="CC130" s="16"/>
      <c r="CD130" s="16"/>
      <c r="CE130" s="16"/>
      <c r="CF130" s="16"/>
      <c r="CG130" s="16"/>
      <c r="CH130" s="16"/>
      <c r="CI130" s="16"/>
      <c r="CJ130" s="16"/>
      <c r="CK130" s="16"/>
      <c r="CL130" s="16"/>
      <c r="CM130" s="16"/>
      <c r="CN130" s="16"/>
      <c r="CO130" s="16"/>
      <c r="CP130" s="16"/>
      <c r="CQ130" s="16"/>
      <c r="CR130" s="16"/>
      <c r="CS130" s="16"/>
      <c r="CT130" s="16"/>
      <c r="CU130" s="16"/>
      <c r="CV130" s="16"/>
      <c r="CW130" s="16"/>
      <c r="CX130" s="16"/>
      <c r="CY130" s="16"/>
      <c r="CZ130" s="16"/>
      <c r="DA130" s="16"/>
      <c r="DB130" s="16"/>
      <c r="DC130" s="16"/>
      <c r="DD130" s="16"/>
      <c r="DE130" s="16"/>
      <c r="DF130" s="16"/>
      <c r="DG130" s="16"/>
      <c r="DH130" s="16"/>
      <c r="DI130" s="16"/>
      <c r="DJ130" s="16"/>
      <c r="DK130" s="16"/>
      <c r="DL130" s="16"/>
      <c r="DM130" s="16"/>
      <c r="DN130" s="16"/>
      <c r="DO130" s="16"/>
      <c r="DP130" s="16"/>
      <c r="DQ130" s="16"/>
      <c r="DR130" s="16"/>
      <c r="DS130" s="16"/>
      <c r="DT130" s="16"/>
      <c r="DU130" s="16"/>
      <c r="DV130" s="16"/>
      <c r="DW130" s="16"/>
      <c r="DX130" s="16"/>
      <c r="DY130" s="16"/>
      <c r="DZ130" s="16"/>
      <c r="EA130" s="16"/>
      <c r="EB130" s="16"/>
      <c r="EC130" s="16"/>
      <c r="ED130" s="16"/>
      <c r="EE130" s="16"/>
      <c r="EF130" s="16"/>
      <c r="EG130" s="16"/>
      <c r="EH130" s="16"/>
      <c r="EI130" s="16"/>
      <c r="EJ130" s="16"/>
      <c r="EK130" s="16"/>
      <c r="EL130" s="16"/>
      <c r="EM130" s="16"/>
      <c r="EN130" s="16"/>
      <c r="EO130" s="16"/>
      <c r="EP130" s="16"/>
      <c r="EQ130" s="16"/>
      <c r="ER130" s="16"/>
      <c r="ES130" s="16"/>
      <c r="ET130" s="16"/>
      <c r="EU130" s="16"/>
      <c r="EV130" s="16"/>
      <c r="EW130" s="16"/>
      <c r="EX130" s="16"/>
      <c r="EY130" s="16"/>
      <c r="EZ130" s="16"/>
      <c r="FA130" s="16"/>
      <c r="FB130" s="16"/>
      <c r="FC130" s="16"/>
      <c r="FD130" s="16"/>
      <c r="FE130" s="16"/>
      <c r="FF130" s="16"/>
      <c r="FG130" s="16"/>
      <c r="FH130" s="16"/>
      <c r="FI130" s="16"/>
      <c r="FJ130" s="16"/>
      <c r="FK130" s="16"/>
      <c r="FL130" s="16"/>
      <c r="FM130" s="16"/>
      <c r="FN130" s="16"/>
      <c r="FO130" s="16"/>
      <c r="FP130" s="16"/>
      <c r="FQ130" s="16"/>
      <c r="FR130" s="16"/>
      <c r="FS130" s="16"/>
      <c r="FT130" s="16"/>
      <c r="FU130" s="16"/>
      <c r="FV130" s="16"/>
      <c r="FW130" s="16"/>
      <c r="FX130" s="16"/>
      <c r="FY130" s="16"/>
      <c r="FZ130" s="16"/>
      <c r="GA130" s="16"/>
      <c r="GB130" s="16"/>
      <c r="GC130" s="16"/>
      <c r="GD130" s="16"/>
      <c r="GE130" s="16"/>
      <c r="GF130" s="16"/>
      <c r="GG130" s="16"/>
      <c r="GH130" s="16"/>
      <c r="GI130" s="16"/>
      <c r="GJ130" s="16"/>
      <c r="GK130" s="16"/>
      <c r="GL130" s="16"/>
      <c r="GM130" s="16"/>
      <c r="GN130" s="16"/>
      <c r="GO130" s="16"/>
      <c r="GP130" s="16"/>
      <c r="GQ130" s="16"/>
      <c r="GR130" s="16"/>
      <c r="GS130" s="16"/>
      <c r="GT130" s="16"/>
      <c r="GU130" s="16"/>
      <c r="GV130" s="16"/>
      <c r="GW130" s="16"/>
      <c r="GX130" s="16"/>
      <c r="GY130" s="16"/>
      <c r="GZ130" s="16"/>
      <c r="HA130" s="16"/>
      <c r="HB130" s="16"/>
      <c r="HC130" s="16"/>
      <c r="HD130" s="16"/>
      <c r="HE130" s="16"/>
      <c r="HF130" s="16"/>
      <c r="HG130" s="16"/>
      <c r="HH130" s="16"/>
      <c r="HI130" s="16"/>
      <c r="HJ130" s="16"/>
      <c r="HK130" s="16"/>
      <c r="HL130" s="16"/>
      <c r="HM130" s="16"/>
      <c r="HN130" s="16"/>
      <c r="HO130" s="16"/>
      <c r="HP130" s="16"/>
      <c r="HQ130" s="16"/>
      <c r="HR130" s="16"/>
      <c r="HS130" s="16"/>
      <c r="HT130" s="16"/>
      <c r="HU130" s="16"/>
      <c r="HV130" s="16"/>
      <c r="HW130" s="16"/>
      <c r="HX130" s="16"/>
      <c r="HY130" s="16"/>
      <c r="HZ130" s="16"/>
      <c r="IA130" s="16"/>
      <c r="IB130" s="16"/>
      <c r="IC130" s="16"/>
      <c r="ID130" s="16"/>
      <c r="IE130" s="16"/>
      <c r="IF130" s="16"/>
      <c r="IG130" s="16"/>
      <c r="IH130" s="16"/>
      <c r="II130" s="16"/>
      <c r="IJ130" s="16"/>
      <c r="IK130" s="16"/>
      <c r="IL130" s="16"/>
      <c r="IM130" s="16"/>
      <c r="IN130" s="16"/>
      <c r="IO130" s="16"/>
      <c r="IP130" s="16"/>
      <c r="IQ130" s="16"/>
      <c r="IR130" s="16"/>
      <c r="IS130" s="16"/>
      <c r="IT130" s="16"/>
      <c r="IU130" s="16"/>
      <c r="IV130" s="16"/>
      <c r="IW130" s="16"/>
      <c r="IX130" s="16"/>
      <c r="IY130" s="16"/>
      <c r="IZ130" s="16"/>
      <c r="JA130" s="16"/>
      <c r="JB130" s="16"/>
      <c r="JC130" s="16"/>
      <c r="JD130" s="16"/>
      <c r="JE130" s="16"/>
      <c r="JF130" s="16"/>
      <c r="JG130" s="16"/>
      <c r="JH130" s="16"/>
      <c r="JI130" s="16"/>
      <c r="JJ130" s="16"/>
      <c r="JK130" s="16"/>
      <c r="JL130" s="16"/>
      <c r="JM130" s="16"/>
      <c r="JN130" s="16"/>
      <c r="JO130" s="16"/>
      <c r="JP130" s="16"/>
      <c r="JQ130" s="16"/>
      <c r="JR130" s="16"/>
      <c r="JS130" s="16"/>
      <c r="JT130" s="16"/>
      <c r="JU130" s="16"/>
      <c r="JV130" s="16"/>
      <c r="JW130" s="16"/>
      <c r="JX130" s="16"/>
      <c r="JY130" s="16"/>
      <c r="JZ130" s="16"/>
      <c r="KA130" s="16"/>
      <c r="KB130" s="16"/>
      <c r="KC130" s="16"/>
      <c r="KD130" s="16"/>
      <c r="KE130" s="16"/>
      <c r="KF130" s="16"/>
      <c r="KG130" s="16"/>
      <c r="KH130" s="16"/>
      <c r="KI130" s="16"/>
      <c r="KJ130" s="16"/>
      <c r="KK130" s="16"/>
      <c r="KL130" s="16"/>
      <c r="KM130" s="16"/>
      <c r="KN130" s="16"/>
      <c r="KO130" s="16"/>
      <c r="KP130" s="16"/>
      <c r="KQ130" s="16"/>
      <c r="KR130" s="16"/>
      <c r="KS130" s="16"/>
      <c r="KT130" s="16"/>
      <c r="KU130" s="16"/>
      <c r="KV130" s="16"/>
      <c r="KW130" s="16"/>
      <c r="KX130" s="16"/>
      <c r="KY130" s="16"/>
      <c r="KZ130" s="16"/>
      <c r="LA130" s="16"/>
      <c r="LB130" s="16"/>
      <c r="LC130" s="16"/>
      <c r="LD130" s="16"/>
      <c r="LE130" s="16"/>
      <c r="LF130" s="16"/>
      <c r="LG130" s="16"/>
      <c r="LH130" s="16"/>
      <c r="LI130" s="16"/>
      <c r="LJ130" s="16"/>
      <c r="LK130" s="16"/>
      <c r="LL130" s="16"/>
      <c r="LM130" s="16"/>
      <c r="LN130" s="16"/>
      <c r="LO130" s="16"/>
      <c r="LP130" s="16"/>
      <c r="LQ130" s="16"/>
      <c r="LR130" s="16"/>
      <c r="LS130" s="16"/>
      <c r="LT130" s="16"/>
      <c r="LU130" s="16"/>
      <c r="LV130" s="16"/>
      <c r="LW130" s="16"/>
      <c r="LX130" s="16"/>
      <c r="LY130" s="16"/>
      <c r="LZ130" s="16"/>
      <c r="MA130" s="16"/>
      <c r="MB130" s="16"/>
      <c r="MC130" s="16"/>
      <c r="MD130" s="16"/>
      <c r="ME130" s="16"/>
      <c r="MF130" s="16"/>
      <c r="MG130" s="16"/>
      <c r="MH130" s="16"/>
      <c r="MI130" s="16"/>
      <c r="MJ130" s="16"/>
      <c r="MK130" s="16"/>
      <c r="ML130" s="16"/>
      <c r="MM130" s="16"/>
      <c r="MN130" s="16"/>
      <c r="MO130" s="16"/>
      <c r="MP130" s="16"/>
      <c r="MQ130" s="16"/>
      <c r="MR130" s="16"/>
      <c r="MS130" s="16"/>
      <c r="MT130" s="16"/>
      <c r="MU130" s="16"/>
      <c r="MV130" s="16"/>
      <c r="MW130" s="16"/>
      <c r="MX130" s="16"/>
      <c r="MY130" s="16"/>
      <c r="MZ130" s="16"/>
      <c r="NA130" s="16"/>
      <c r="NB130" s="16"/>
      <c r="NC130" s="16"/>
      <c r="ND130" s="16"/>
      <c r="NE130" s="16"/>
      <c r="NF130" s="16"/>
      <c r="NG130" s="16"/>
      <c r="NH130" s="16"/>
      <c r="NI130" s="16"/>
      <c r="NJ130" s="16"/>
      <c r="NK130" s="16"/>
      <c r="NL130" s="16"/>
      <c r="NM130" s="16"/>
      <c r="NN130" s="16"/>
      <c r="NO130" s="16"/>
      <c r="NP130" s="16"/>
      <c r="NQ130" s="16"/>
      <c r="NR130" s="16"/>
      <c r="NS130" s="16"/>
      <c r="NT130" s="16"/>
      <c r="NU130" s="16"/>
      <c r="NV130" s="16"/>
      <c r="NW130" s="16"/>
      <c r="NX130" s="16"/>
      <c r="NY130" s="16"/>
      <c r="NZ130" s="16"/>
      <c r="OA130" s="16"/>
      <c r="OB130" s="16"/>
      <c r="OC130" s="16"/>
      <c r="OD130" s="16"/>
      <c r="OE130" s="16"/>
      <c r="OF130" s="16"/>
      <c r="OG130" s="16"/>
      <c r="OH130" s="16"/>
      <c r="OI130" s="16"/>
      <c r="OJ130" s="16"/>
      <c r="OK130" s="16"/>
      <c r="OL130" s="16"/>
      <c r="OM130" s="16"/>
      <c r="ON130" s="16"/>
      <c r="OO130" s="16"/>
      <c r="OP130" s="16"/>
      <c r="OQ130" s="16"/>
      <c r="OR130" s="16"/>
      <c r="OS130" s="16"/>
      <c r="OT130" s="16"/>
      <c r="OU130" s="16"/>
      <c r="OV130" s="16"/>
      <c r="OW130" s="16"/>
      <c r="OX130" s="16"/>
      <c r="OY130" s="16"/>
      <c r="OZ130" s="16"/>
      <c r="PA130" s="16"/>
      <c r="PB130" s="16"/>
      <c r="PC130" s="16"/>
      <c r="PD130" s="16"/>
      <c r="PE130" s="16"/>
      <c r="PF130" s="16"/>
      <c r="PG130" s="16"/>
      <c r="PH130" s="16"/>
      <c r="PI130" s="16"/>
      <c r="PJ130" s="16"/>
      <c r="PK130" s="16"/>
      <c r="PL130" s="16"/>
      <c r="PM130" s="16"/>
      <c r="PN130" s="16"/>
      <c r="PO130" s="16"/>
      <c r="PP130" s="16"/>
      <c r="PQ130" s="16"/>
      <c r="PR130" s="16"/>
      <c r="PS130" s="16"/>
      <c r="PT130" s="16"/>
      <c r="PU130" s="16"/>
      <c r="PV130" s="16"/>
      <c r="PW130" s="16"/>
      <c r="PX130" s="16"/>
      <c r="PY130" s="16"/>
      <c r="PZ130" s="16"/>
      <c r="QA130" s="16"/>
      <c r="QB130" s="16"/>
      <c r="QC130" s="16"/>
      <c r="QD130" s="16"/>
      <c r="QE130" s="16"/>
      <c r="QF130" s="16"/>
      <c r="QG130" s="16"/>
      <c r="QH130" s="16"/>
      <c r="QI130" s="16"/>
      <c r="QJ130" s="16"/>
      <c r="QK130" s="16"/>
      <c r="QL130" s="16"/>
      <c r="QM130" s="16"/>
      <c r="QN130" s="16"/>
      <c r="QO130" s="16"/>
      <c r="QP130" s="16"/>
      <c r="QQ130" s="16"/>
      <c r="QR130" s="16"/>
      <c r="QS130" s="16"/>
      <c r="QT130" s="16"/>
      <c r="QU130" s="16"/>
      <c r="QV130" s="16"/>
      <c r="QW130" s="16"/>
      <c r="QX130" s="16"/>
      <c r="QY130" s="16"/>
      <c r="QZ130" s="16"/>
      <c r="RA130" s="16"/>
      <c r="RB130" s="16"/>
      <c r="RC130" s="16"/>
      <c r="RD130" s="16"/>
      <c r="RE130" s="16"/>
      <c r="RF130" s="16"/>
      <c r="RG130" s="16"/>
      <c r="RH130" s="16"/>
      <c r="RI130" s="16"/>
      <c r="RJ130" s="16"/>
      <c r="RK130" s="16"/>
      <c r="RL130" s="16"/>
      <c r="RM130" s="16"/>
      <c r="RN130" s="16"/>
      <c r="RO130" s="16"/>
      <c r="RP130" s="16"/>
      <c r="RQ130" s="16"/>
      <c r="RR130" s="16"/>
      <c r="RS130" s="16"/>
      <c r="RT130" s="16"/>
      <c r="RU130" s="16"/>
      <c r="RV130" s="16"/>
      <c r="RW130" s="16"/>
      <c r="RX130" s="16"/>
      <c r="RY130" s="16"/>
      <c r="RZ130" s="16"/>
      <c r="SA130" s="16"/>
      <c r="SB130" s="16"/>
      <c r="SC130" s="16"/>
      <c r="SD130" s="16"/>
      <c r="SE130" s="16"/>
      <c r="SF130" s="16"/>
      <c r="SG130" s="16"/>
      <c r="SH130" s="16"/>
      <c r="SI130" s="16"/>
      <c r="SJ130" s="16"/>
      <c r="SK130" s="16"/>
      <c r="SL130" s="16"/>
      <c r="SM130" s="16"/>
      <c r="SN130" s="16"/>
      <c r="SO130" s="16"/>
      <c r="SP130" s="16"/>
      <c r="SQ130" s="16"/>
      <c r="SR130" s="16"/>
      <c r="SS130" s="16"/>
      <c r="ST130" s="16"/>
      <c r="SU130" s="16"/>
      <c r="SV130" s="16"/>
      <c r="SW130" s="16"/>
      <c r="SX130" s="16"/>
      <c r="SY130" s="16"/>
      <c r="SZ130" s="16"/>
      <c r="TA130" s="16"/>
      <c r="TB130" s="16"/>
      <c r="TC130" s="16"/>
      <c r="TD130" s="16"/>
      <c r="TE130" s="16"/>
      <c r="TF130" s="16"/>
      <c r="TG130" s="16"/>
      <c r="TH130" s="16"/>
      <c r="TI130" s="16"/>
      <c r="TJ130" s="16"/>
      <c r="TK130" s="16"/>
      <c r="TL130" s="16"/>
      <c r="TM130" s="16"/>
      <c r="TN130" s="16"/>
      <c r="TO130" s="16"/>
      <c r="TP130" s="16"/>
      <c r="TQ130" s="16"/>
      <c r="TR130" s="16"/>
      <c r="TS130" s="16"/>
      <c r="TT130" s="16"/>
      <c r="TU130" s="16"/>
      <c r="TV130" s="16"/>
      <c r="TW130" s="16"/>
      <c r="TX130" s="16"/>
      <c r="TY130" s="16"/>
      <c r="TZ130" s="16"/>
      <c r="UA130" s="16"/>
      <c r="UB130" s="16"/>
      <c r="UC130" s="16"/>
      <c r="UD130" s="16"/>
      <c r="UE130" s="16"/>
      <c r="UF130" s="16"/>
      <c r="UG130" s="16"/>
      <c r="UH130" s="16"/>
      <c r="UI130" s="16"/>
      <c r="UJ130" s="16"/>
      <c r="UK130" s="16"/>
      <c r="UL130" s="16"/>
      <c r="UM130" s="16"/>
      <c r="UN130" s="16"/>
      <c r="UO130" s="16"/>
      <c r="UP130" s="16"/>
      <c r="UQ130" s="16"/>
      <c r="UR130" s="16"/>
      <c r="US130" s="16"/>
      <c r="UT130" s="16"/>
      <c r="UU130" s="16"/>
      <c r="UV130" s="16"/>
      <c r="UW130" s="16"/>
      <c r="UX130" s="16"/>
      <c r="UY130" s="16"/>
      <c r="UZ130" s="16"/>
      <c r="VA130" s="16"/>
      <c r="VB130" s="16"/>
      <c r="VC130" s="16"/>
      <c r="VD130" s="16"/>
      <c r="VE130" s="16"/>
      <c r="VF130" s="16"/>
      <c r="VG130" s="16"/>
      <c r="VH130" s="16"/>
      <c r="VI130" s="16"/>
      <c r="VJ130" s="16"/>
      <c r="VK130" s="16"/>
      <c r="VL130" s="16"/>
      <c r="VM130" s="16"/>
      <c r="VN130" s="16"/>
      <c r="VO130" s="16"/>
      <c r="VP130" s="16"/>
      <c r="VQ130" s="16"/>
      <c r="VR130" s="16"/>
      <c r="VS130" s="16"/>
      <c r="VT130" s="16"/>
      <c r="VU130" s="16"/>
      <c r="VV130" s="16"/>
      <c r="VW130" s="16"/>
      <c r="VX130" s="16"/>
      <c r="VY130" s="16"/>
      <c r="VZ130" s="16"/>
      <c r="WA130" s="16"/>
      <c r="WB130" s="16"/>
      <c r="WC130" s="16"/>
      <c r="WD130" s="16"/>
      <c r="WE130" s="16"/>
      <c r="WF130" s="16"/>
      <c r="WG130" s="16"/>
      <c r="WH130" s="16"/>
      <c r="WI130" s="16"/>
      <c r="WJ130" s="16"/>
      <c r="WK130" s="16"/>
      <c r="WL130" s="16"/>
      <c r="WM130" s="16"/>
      <c r="WN130" s="16"/>
      <c r="WO130" s="16"/>
      <c r="WP130" s="16"/>
      <c r="WQ130" s="16"/>
      <c r="WR130" s="16"/>
      <c r="WS130" s="16"/>
      <c r="WT130" s="16"/>
      <c r="WU130" s="16"/>
      <c r="WV130" s="16"/>
      <c r="WW130" s="16"/>
      <c r="WX130" s="16"/>
      <c r="WY130" s="16"/>
      <c r="WZ130" s="16"/>
      <c r="XA130" s="16"/>
      <c r="XB130" s="16"/>
      <c r="XC130" s="16"/>
      <c r="XD130" s="16"/>
      <c r="XE130" s="16"/>
      <c r="XF130" s="16"/>
      <c r="XG130" s="16"/>
      <c r="XH130" s="16"/>
      <c r="XI130" s="16"/>
      <c r="XJ130" s="16"/>
      <c r="XK130" s="16"/>
      <c r="XL130" s="16"/>
      <c r="XM130" s="16"/>
      <c r="XN130" s="16"/>
      <c r="XO130" s="16"/>
      <c r="XP130" s="16"/>
      <c r="XQ130" s="16"/>
      <c r="XR130" s="16"/>
      <c r="XS130" s="16"/>
      <c r="XT130" s="16"/>
      <c r="XU130" s="16"/>
      <c r="XV130" s="16"/>
      <c r="XW130" s="16"/>
      <c r="XX130" s="16"/>
      <c r="XY130" s="16"/>
      <c r="XZ130" s="16"/>
      <c r="YA130" s="16"/>
      <c r="YB130" s="16"/>
      <c r="YC130" s="16"/>
      <c r="YD130" s="16"/>
      <c r="YE130" s="16"/>
      <c r="YF130" s="16"/>
      <c r="YG130" s="16"/>
      <c r="YH130" s="16"/>
      <c r="YI130" s="16"/>
      <c r="YJ130" s="16"/>
      <c r="YK130" s="16"/>
      <c r="YL130" s="16"/>
      <c r="YM130" s="16"/>
      <c r="YN130" s="16"/>
      <c r="YO130" s="16"/>
      <c r="YP130" s="16"/>
      <c r="YQ130" s="16"/>
      <c r="YR130" s="16"/>
      <c r="YS130" s="16"/>
      <c r="YT130" s="16"/>
      <c r="YU130" s="16"/>
      <c r="YV130" s="16"/>
      <c r="YW130" s="16"/>
      <c r="YX130" s="16"/>
      <c r="YY130" s="16"/>
      <c r="YZ130" s="16"/>
      <c r="ZA130" s="16"/>
      <c r="ZB130" s="16"/>
      <c r="ZC130" s="16"/>
      <c r="ZD130" s="16"/>
      <c r="ZE130" s="16"/>
      <c r="ZF130" s="16"/>
      <c r="ZG130" s="16"/>
      <c r="ZH130" s="16"/>
      <c r="ZI130" s="16"/>
      <c r="ZJ130" s="16"/>
      <c r="ZK130" s="16"/>
      <c r="ZL130" s="16"/>
      <c r="ZM130" s="16"/>
      <c r="ZN130" s="16"/>
      <c r="ZO130" s="16"/>
      <c r="ZP130" s="16"/>
      <c r="ZQ130" s="16"/>
      <c r="ZR130" s="16"/>
      <c r="ZS130" s="16"/>
      <c r="ZT130" s="16"/>
      <c r="ZU130" s="16"/>
      <c r="ZV130" s="16"/>
      <c r="ZW130" s="16"/>
      <c r="ZX130" s="16"/>
      <c r="ZY130" s="16"/>
      <c r="ZZ130" s="16"/>
      <c r="AAA130" s="16"/>
      <c r="AAB130" s="16"/>
      <c r="AAC130" s="16"/>
      <c r="AAD130" s="16"/>
      <c r="AAE130" s="16"/>
      <c r="AAF130" s="16"/>
      <c r="AAG130" s="16"/>
      <c r="AAH130" s="16"/>
      <c r="AAI130" s="16"/>
      <c r="AAJ130" s="16"/>
      <c r="AAK130" s="16"/>
      <c r="AAL130" s="16"/>
      <c r="AAM130" s="16"/>
      <c r="AAN130" s="16"/>
      <c r="AAO130" s="16"/>
      <c r="AAP130" s="16"/>
      <c r="AAQ130" s="16"/>
      <c r="AAR130" s="16"/>
      <c r="AAS130" s="16"/>
      <c r="AAT130" s="16"/>
      <c r="AAU130" s="16"/>
      <c r="AAV130" s="16"/>
      <c r="AAW130" s="16"/>
      <c r="AAX130" s="16"/>
      <c r="AAY130" s="16"/>
      <c r="AAZ130" s="16"/>
      <c r="ABA130" s="16"/>
      <c r="ABB130" s="16"/>
      <c r="ABC130" s="16"/>
      <c r="ABD130" s="16"/>
      <c r="ABE130" s="16"/>
      <c r="ABF130" s="16"/>
      <c r="ABG130" s="16"/>
      <c r="ABH130" s="16"/>
      <c r="ABI130" s="16"/>
      <c r="ABJ130" s="16"/>
      <c r="ABK130" s="16"/>
      <c r="ABL130" s="16"/>
      <c r="ABM130" s="16"/>
      <c r="ABN130" s="16"/>
      <c r="ABO130" s="16"/>
      <c r="ABP130" s="16"/>
      <c r="ABQ130" s="16"/>
      <c r="ABR130" s="16"/>
      <c r="ABS130" s="16"/>
      <c r="ABT130" s="16"/>
      <c r="ABU130" s="16"/>
      <c r="ABV130" s="16"/>
      <c r="ABW130" s="16"/>
      <c r="ABX130" s="16"/>
      <c r="ABY130" s="16"/>
      <c r="ABZ130" s="16"/>
      <c r="ACA130" s="16"/>
      <c r="ACB130" s="16"/>
      <c r="ACC130" s="16"/>
      <c r="ACD130" s="16"/>
      <c r="ACE130" s="16"/>
      <c r="ACF130" s="16"/>
      <c r="ACG130" s="16"/>
      <c r="ACH130" s="16"/>
      <c r="ACI130" s="16"/>
      <c r="ACJ130" s="16"/>
      <c r="ACK130" s="16"/>
      <c r="ACL130" s="16"/>
      <c r="ACM130" s="16"/>
      <c r="ACN130" s="16"/>
      <c r="ACO130" s="16"/>
      <c r="ACP130" s="16"/>
      <c r="ACQ130" s="16"/>
      <c r="ACR130" s="16"/>
      <c r="ACS130" s="16"/>
      <c r="ACT130" s="16"/>
      <c r="ACU130" s="16"/>
      <c r="ACV130" s="16"/>
      <c r="ACW130" s="16"/>
      <c r="ACX130" s="16"/>
      <c r="ACY130" s="16"/>
      <c r="ACZ130" s="16"/>
      <c r="ADA130" s="16"/>
      <c r="ADB130" s="16"/>
      <c r="ADC130" s="16"/>
      <c r="ADD130" s="16"/>
      <c r="ADE130" s="16"/>
      <c r="ADF130" s="16"/>
      <c r="ADG130" s="16"/>
      <c r="ADH130" s="16"/>
      <c r="ADI130" s="16"/>
      <c r="ADJ130" s="16"/>
      <c r="ADK130" s="16"/>
      <c r="ADL130" s="16"/>
      <c r="ADM130" s="16"/>
      <c r="ADN130" s="16"/>
      <c r="ADO130" s="16"/>
      <c r="ADP130" s="16"/>
      <c r="ADQ130" s="16"/>
      <c r="ADR130" s="16"/>
      <c r="ADS130" s="16"/>
      <c r="ADT130" s="16"/>
      <c r="ADU130" s="16"/>
      <c r="ADV130" s="16"/>
      <c r="ADW130" s="16"/>
      <c r="ADX130" s="16"/>
      <c r="ADY130" s="16"/>
      <c r="ADZ130" s="16"/>
      <c r="AEA130" s="16"/>
      <c r="AEB130" s="16"/>
      <c r="AEC130" s="16"/>
      <c r="AED130" s="16"/>
      <c r="AEE130" s="16"/>
      <c r="AEF130" s="16"/>
      <c r="AEG130" s="16"/>
      <c r="AEH130" s="16"/>
      <c r="AEI130" s="16"/>
      <c r="AEJ130" s="16"/>
      <c r="AEK130" s="16"/>
      <c r="AEL130" s="16"/>
      <c r="AEM130" s="16"/>
      <c r="AEN130" s="16"/>
      <c r="AEO130" s="16"/>
      <c r="AEP130" s="16"/>
      <c r="AEQ130" s="16"/>
      <c r="AER130" s="16"/>
      <c r="AES130" s="16"/>
      <c r="AET130" s="16"/>
      <c r="AEU130" s="16"/>
      <c r="AEV130" s="16"/>
      <c r="AEW130" s="16"/>
      <c r="AEX130" s="16"/>
      <c r="AEY130" s="16"/>
      <c r="AEZ130" s="16"/>
      <c r="AFA130" s="16"/>
      <c r="AFB130" s="16"/>
      <c r="AFC130" s="16"/>
      <c r="AFD130" s="16"/>
      <c r="AFE130" s="16"/>
      <c r="AFF130" s="16"/>
      <c r="AFG130" s="16"/>
      <c r="AFH130" s="16"/>
      <c r="AFI130" s="16"/>
      <c r="AFJ130" s="16"/>
      <c r="AFK130" s="16"/>
      <c r="AFL130" s="16"/>
      <c r="AFM130" s="16"/>
      <c r="AFN130" s="16"/>
      <c r="AFO130" s="16"/>
      <c r="AFP130" s="16"/>
      <c r="AFQ130" s="16"/>
      <c r="AFR130" s="16"/>
      <c r="AFS130" s="16"/>
      <c r="AFT130" s="16"/>
      <c r="AFU130" s="16"/>
      <c r="AFV130" s="16"/>
      <c r="AFW130" s="16"/>
      <c r="AFX130" s="16"/>
      <c r="AFY130" s="16"/>
      <c r="AFZ130" s="16"/>
      <c r="AGA130" s="16"/>
      <c r="AGB130" s="16"/>
      <c r="AGC130" s="16"/>
      <c r="AGD130" s="16"/>
      <c r="AGE130" s="16"/>
      <c r="AGF130" s="16"/>
      <c r="AGG130" s="16"/>
      <c r="AGH130" s="16"/>
      <c r="AGI130" s="16"/>
      <c r="AGJ130" s="16"/>
      <c r="AGK130" s="16"/>
      <c r="AGL130" s="16"/>
      <c r="AGM130" s="16"/>
      <c r="AGN130" s="16"/>
      <c r="AGO130" s="16"/>
      <c r="AGP130" s="16"/>
      <c r="AGQ130" s="16"/>
      <c r="AGR130" s="16"/>
      <c r="AGS130" s="16"/>
      <c r="AGT130" s="16"/>
      <c r="AGU130" s="16"/>
      <c r="AGV130" s="16"/>
      <c r="AGW130" s="16"/>
      <c r="AGX130" s="16"/>
      <c r="AGY130" s="16"/>
      <c r="AGZ130" s="16"/>
      <c r="AHA130" s="16"/>
      <c r="AHB130" s="16"/>
      <c r="AHC130" s="16"/>
      <c r="AHD130" s="16"/>
      <c r="AHE130" s="16"/>
      <c r="AHF130" s="16"/>
      <c r="AHG130" s="16"/>
      <c r="AHH130" s="16"/>
      <c r="AHI130" s="16"/>
      <c r="AHJ130" s="16"/>
      <c r="AHK130" s="16"/>
      <c r="AHL130" s="16"/>
      <c r="AHM130" s="16"/>
      <c r="AHN130" s="16"/>
      <c r="AHO130" s="16"/>
      <c r="AHP130" s="16"/>
      <c r="AHQ130" s="16"/>
      <c r="AHR130" s="16"/>
      <c r="AHS130" s="16"/>
      <c r="AHT130" s="16"/>
      <c r="AHU130" s="16"/>
      <c r="AHV130" s="16"/>
      <c r="AHW130" s="16"/>
      <c r="AHX130" s="16"/>
      <c r="AHY130" s="16"/>
      <c r="AHZ130" s="16"/>
      <c r="AIA130" s="16"/>
      <c r="AIB130" s="16"/>
      <c r="AIC130" s="16"/>
      <c r="AID130" s="16"/>
      <c r="AIE130" s="16"/>
      <c r="AIF130" s="16"/>
      <c r="AIG130" s="16"/>
      <c r="AIH130" s="16"/>
      <c r="AII130" s="16"/>
      <c r="AIJ130" s="16"/>
      <c r="AIK130" s="16"/>
      <c r="AIL130" s="16"/>
      <c r="AIM130" s="16"/>
      <c r="AIN130" s="16"/>
      <c r="AIO130" s="16"/>
      <c r="AIP130" s="16"/>
      <c r="AIQ130" s="16"/>
      <c r="AIR130" s="16"/>
      <c r="AIS130" s="16"/>
      <c r="AIT130" s="16"/>
      <c r="AIU130" s="16"/>
      <c r="AIV130" s="16"/>
      <c r="AIW130" s="16"/>
      <c r="AIX130" s="16"/>
      <c r="AIY130" s="16"/>
      <c r="AIZ130" s="16"/>
      <c r="AJA130" s="16"/>
      <c r="AJB130" s="16"/>
      <c r="AJC130" s="16"/>
      <c r="AJD130" s="16"/>
      <c r="AJE130" s="16"/>
      <c r="AJF130" s="16"/>
      <c r="AJG130" s="16"/>
      <c r="AJH130" s="16"/>
      <c r="AJI130" s="16"/>
      <c r="AJJ130" s="16"/>
      <c r="AJK130" s="16"/>
      <c r="AJL130" s="16"/>
      <c r="AJM130" s="16"/>
      <c r="AJN130" s="16"/>
      <c r="AJO130" s="16"/>
      <c r="AJP130" s="16"/>
      <c r="AJQ130" s="16"/>
      <c r="AJR130" s="16"/>
      <c r="AJS130" s="16"/>
      <c r="AJT130" s="16"/>
      <c r="AJU130" s="16"/>
      <c r="AJV130" s="16"/>
      <c r="AJW130" s="16"/>
      <c r="AJX130" s="16"/>
      <c r="AJY130" s="16"/>
      <c r="AJZ130" s="16"/>
      <c r="AKA130" s="16"/>
      <c r="AKB130" s="16"/>
      <c r="AKC130" s="16"/>
      <c r="AKD130" s="16"/>
      <c r="AKE130" s="16"/>
      <c r="AKF130" s="16"/>
      <c r="AKG130" s="16"/>
      <c r="AKH130" s="16"/>
      <c r="AKI130" s="16"/>
      <c r="AKJ130" s="16"/>
      <c r="AKK130" s="16"/>
      <c r="AKL130" s="16"/>
      <c r="AKM130" s="16"/>
      <c r="AKN130" s="16"/>
      <c r="AKO130" s="16"/>
      <c r="AKP130" s="16"/>
      <c r="AKQ130" s="16"/>
      <c r="AKR130" s="16"/>
      <c r="AKS130" s="16"/>
      <c r="AKT130" s="16"/>
      <c r="AKU130" s="16"/>
      <c r="AKV130" s="16"/>
      <c r="AKW130" s="16"/>
      <c r="AKX130" s="16"/>
      <c r="AKY130" s="16"/>
      <c r="AKZ130" s="16"/>
      <c r="ALA130" s="16"/>
      <c r="ALB130" s="16"/>
      <c r="ALC130" s="16"/>
      <c r="ALD130" s="16"/>
      <c r="ALE130" s="16"/>
      <c r="ALF130" s="16"/>
      <c r="ALG130" s="16"/>
      <c r="ALH130" s="16"/>
      <c r="ALI130" s="16"/>
      <c r="ALJ130" s="16"/>
      <c r="ALK130" s="16"/>
      <c r="ALL130" s="16"/>
      <c r="ALM130" s="16"/>
      <c r="ALN130" s="16"/>
      <c r="ALO130" s="16"/>
      <c r="ALP130" s="16"/>
      <c r="ALQ130" s="16"/>
      <c r="ALR130" s="16"/>
      <c r="ALS130" s="16"/>
      <c r="ALT130" s="16"/>
      <c r="ALU130" s="16"/>
      <c r="ALV130" s="16"/>
      <c r="ALW130" s="16"/>
      <c r="ALX130" s="16"/>
      <c r="ALY130" s="16"/>
      <c r="ALZ130" s="16"/>
      <c r="AMA130" s="16"/>
      <c r="AMB130" s="16"/>
      <c r="AMC130" s="16"/>
      <c r="AMD130" s="16"/>
      <c r="AME130" s="16"/>
      <c r="AMF130" s="16"/>
      <c r="AMG130" s="16"/>
      <c r="AMH130" s="16"/>
      <c r="AMI130" s="16"/>
      <c r="AMJ130" s="16"/>
      <c r="AMK130" s="16"/>
      <c r="AML130" s="16"/>
      <c r="AMM130" s="16"/>
      <c r="AMN130" s="16"/>
      <c r="AMO130" s="16"/>
      <c r="AMP130" s="16"/>
      <c r="AMQ130" s="16"/>
      <c r="AMR130" s="16"/>
      <c r="AMS130" s="16"/>
      <c r="AMT130" s="16"/>
      <c r="AMU130" s="16"/>
      <c r="AMV130" s="16"/>
      <c r="AMW130" s="16"/>
      <c r="AMX130" s="16"/>
      <c r="AMY130" s="16"/>
      <c r="AMZ130" s="16"/>
      <c r="ANA130" s="16"/>
      <c r="ANB130" s="16"/>
      <c r="ANC130" s="16"/>
      <c r="AND130" s="16"/>
      <c r="ANE130" s="16"/>
      <c r="ANF130" s="16"/>
      <c r="ANG130" s="16"/>
      <c r="ANH130" s="16"/>
      <c r="ANI130" s="16"/>
      <c r="ANJ130" s="16"/>
      <c r="ANK130" s="16"/>
      <c r="ANL130" s="16"/>
      <c r="ANM130" s="16"/>
      <c r="ANN130" s="16"/>
      <c r="ANO130" s="16"/>
      <c r="ANP130" s="16"/>
      <c r="ANQ130" s="16"/>
      <c r="ANR130" s="16"/>
      <c r="ANS130" s="16"/>
      <c r="ANT130" s="16"/>
      <c r="ANU130" s="16"/>
      <c r="ANV130" s="16"/>
      <c r="ANW130" s="16"/>
      <c r="ANX130" s="16"/>
      <c r="ANY130" s="16"/>
      <c r="ANZ130" s="16"/>
      <c r="AOA130" s="16"/>
      <c r="AOB130" s="16"/>
      <c r="AOC130" s="16"/>
      <c r="AOD130" s="16"/>
      <c r="AOE130" s="16"/>
      <c r="AOF130" s="16"/>
      <c r="AOG130" s="16"/>
      <c r="AOH130" s="16"/>
      <c r="AOI130" s="16"/>
      <c r="AOJ130" s="16"/>
      <c r="AOK130" s="16"/>
      <c r="AOL130" s="16"/>
      <c r="AOM130" s="16"/>
      <c r="AON130" s="16"/>
      <c r="AOO130" s="16"/>
      <c r="AOP130" s="16"/>
      <c r="AOQ130" s="16"/>
      <c r="AOR130" s="16"/>
      <c r="AOS130" s="16"/>
      <c r="AOT130" s="16"/>
      <c r="AOU130" s="16"/>
      <c r="AOV130" s="16"/>
      <c r="AOW130" s="16"/>
      <c r="AOX130" s="16"/>
      <c r="AOY130" s="16"/>
      <c r="AOZ130" s="16"/>
      <c r="APA130" s="16"/>
      <c r="APB130" s="16"/>
      <c r="APC130" s="16"/>
      <c r="APD130" s="16"/>
      <c r="APE130" s="16"/>
      <c r="APF130" s="16"/>
      <c r="APG130" s="16"/>
      <c r="APH130" s="16"/>
      <c r="API130" s="16"/>
      <c r="APJ130" s="16"/>
      <c r="APK130" s="16"/>
      <c r="APL130" s="16"/>
      <c r="APM130" s="16"/>
      <c r="APN130" s="16"/>
      <c r="APO130" s="16"/>
      <c r="APP130" s="16"/>
      <c r="APQ130" s="16"/>
      <c r="APR130" s="16"/>
      <c r="APS130" s="16"/>
      <c r="APT130" s="16"/>
      <c r="APU130" s="16"/>
      <c r="APV130" s="16"/>
      <c r="APW130" s="16"/>
      <c r="APX130" s="16"/>
      <c r="APY130" s="16"/>
      <c r="APZ130" s="16"/>
      <c r="AQA130" s="16"/>
      <c r="AQB130" s="16"/>
      <c r="AQC130" s="16"/>
      <c r="AQD130" s="16"/>
      <c r="AQE130" s="16"/>
      <c r="AQF130" s="16"/>
      <c r="AQG130" s="16"/>
      <c r="AQH130" s="16"/>
      <c r="AQI130" s="16"/>
      <c r="AQJ130" s="16"/>
      <c r="AQK130" s="16"/>
      <c r="AQL130" s="16"/>
      <c r="AQM130" s="16"/>
      <c r="AQN130" s="16"/>
      <c r="AQO130" s="16"/>
      <c r="AQP130" s="16"/>
      <c r="AQQ130" s="16"/>
      <c r="AQR130" s="16"/>
      <c r="AQS130" s="16"/>
      <c r="AQT130" s="16"/>
      <c r="AQU130" s="16"/>
      <c r="AQV130" s="16"/>
      <c r="AQW130" s="16"/>
      <c r="AQX130" s="16"/>
      <c r="AQY130" s="16"/>
      <c r="AQZ130" s="16"/>
      <c r="ARA130" s="16"/>
      <c r="ARB130" s="16"/>
      <c r="ARC130" s="16"/>
      <c r="ARD130" s="16"/>
      <c r="ARE130" s="16"/>
      <c r="ARF130" s="16"/>
      <c r="ARG130" s="16"/>
      <c r="ARH130" s="16"/>
      <c r="ARI130" s="16"/>
      <c r="ARJ130" s="16"/>
      <c r="ARK130" s="16"/>
      <c r="ARL130" s="16"/>
      <c r="ARM130" s="16"/>
      <c r="ARN130" s="16"/>
      <c r="ARO130" s="16"/>
      <c r="ARP130" s="16"/>
      <c r="ARQ130" s="16"/>
      <c r="ARR130" s="16"/>
      <c r="ARS130" s="16"/>
      <c r="ART130" s="16"/>
      <c r="ARU130" s="16"/>
      <c r="ARV130" s="16"/>
      <c r="ARW130" s="16"/>
      <c r="ARX130" s="16"/>
      <c r="ARY130" s="16"/>
      <c r="ARZ130" s="16"/>
      <c r="ASA130" s="16"/>
      <c r="ASB130" s="16"/>
      <c r="ASC130" s="16"/>
      <c r="ASD130" s="16"/>
      <c r="ASE130" s="16"/>
      <c r="ASF130" s="16"/>
      <c r="ASG130" s="16"/>
      <c r="ASH130" s="16"/>
      <c r="ASI130" s="16"/>
      <c r="ASJ130" s="16"/>
      <c r="ASK130" s="16"/>
      <c r="ASL130" s="16"/>
      <c r="ASM130" s="16"/>
      <c r="ASN130" s="16"/>
      <c r="ASO130" s="16"/>
      <c r="ASP130" s="16"/>
      <c r="ASQ130" s="16"/>
      <c r="ASR130" s="16"/>
      <c r="ASS130" s="16"/>
      <c r="AST130" s="16"/>
      <c r="ASU130" s="16"/>
      <c r="ASV130" s="16"/>
      <c r="ASW130" s="16"/>
      <c r="ASX130" s="16"/>
      <c r="ASY130" s="16"/>
      <c r="ASZ130" s="16"/>
      <c r="ATA130" s="16"/>
      <c r="ATB130" s="16"/>
      <c r="ATC130" s="16"/>
      <c r="ATD130" s="16"/>
      <c r="ATE130" s="16"/>
      <c r="ATF130" s="16"/>
      <c r="ATG130" s="16"/>
      <c r="ATH130" s="16"/>
      <c r="ATI130" s="16"/>
      <c r="ATJ130" s="16"/>
      <c r="ATK130" s="16"/>
      <c r="ATL130" s="16"/>
      <c r="ATM130" s="16"/>
      <c r="ATN130" s="16"/>
      <c r="ATO130" s="16"/>
      <c r="ATP130" s="16"/>
      <c r="ATQ130" s="16"/>
      <c r="ATR130" s="16"/>
      <c r="ATS130" s="16"/>
      <c r="ATT130" s="16"/>
      <c r="ATU130" s="16"/>
      <c r="ATV130" s="16"/>
      <c r="ATW130" s="16"/>
      <c r="ATX130" s="16"/>
      <c r="ATY130" s="16"/>
      <c r="ATZ130" s="16"/>
      <c r="AUA130" s="16"/>
      <c r="AUB130" s="16"/>
      <c r="AUC130" s="16"/>
      <c r="AUD130" s="16"/>
      <c r="AUE130" s="16"/>
      <c r="AUF130" s="16"/>
      <c r="AUG130" s="16"/>
      <c r="AUH130" s="16"/>
      <c r="AUI130" s="16"/>
      <c r="AUJ130" s="16"/>
      <c r="AUK130" s="16"/>
      <c r="AUL130" s="16"/>
      <c r="AUM130" s="16"/>
      <c r="AUN130" s="16"/>
      <c r="AUO130" s="16"/>
      <c r="AUP130" s="16"/>
      <c r="AUQ130" s="16"/>
      <c r="AUR130" s="16"/>
      <c r="AUS130" s="16"/>
      <c r="AUT130" s="16"/>
      <c r="AUU130" s="16"/>
      <c r="AUV130" s="16"/>
      <c r="AUW130" s="16"/>
      <c r="AUX130" s="16"/>
      <c r="AUY130" s="16"/>
      <c r="AUZ130" s="16"/>
      <c r="AVA130" s="16"/>
      <c r="AVB130" s="16"/>
      <c r="AVC130" s="16"/>
      <c r="AVD130" s="16"/>
      <c r="AVE130" s="16"/>
      <c r="AVF130" s="16"/>
      <c r="AVG130" s="16"/>
      <c r="AVH130" s="16"/>
      <c r="AVI130" s="16"/>
      <c r="AVJ130" s="16"/>
      <c r="AVK130" s="16"/>
      <c r="AVL130" s="16"/>
      <c r="AVM130" s="16"/>
      <c r="AVN130" s="16"/>
      <c r="AVO130" s="16"/>
      <c r="AVP130" s="16"/>
      <c r="AVQ130" s="16"/>
      <c r="AVR130" s="16"/>
      <c r="AVS130" s="16"/>
      <c r="AVT130" s="16"/>
      <c r="AVU130" s="16"/>
      <c r="AVV130" s="16"/>
      <c r="AVW130" s="16"/>
      <c r="AVX130" s="16"/>
      <c r="AVY130" s="16"/>
      <c r="AVZ130" s="16"/>
      <c r="AWA130" s="16"/>
      <c r="AWB130" s="16"/>
      <c r="AWC130" s="16"/>
      <c r="AWD130" s="16"/>
      <c r="AWE130" s="16"/>
      <c r="AWF130" s="16"/>
      <c r="AWG130" s="16"/>
      <c r="AWH130" s="16"/>
      <c r="AWI130" s="16"/>
      <c r="AWJ130" s="16"/>
      <c r="AWK130" s="16"/>
      <c r="AWL130" s="16"/>
      <c r="AWM130" s="16"/>
      <c r="AWN130" s="16"/>
      <c r="AWO130" s="16"/>
      <c r="AWP130" s="16"/>
      <c r="AWQ130" s="16"/>
      <c r="AWR130" s="16"/>
      <c r="AWS130" s="16"/>
      <c r="AWT130" s="16"/>
      <c r="AWU130" s="16"/>
      <c r="AWV130" s="16"/>
      <c r="AWW130" s="16"/>
      <c r="AWX130" s="16"/>
      <c r="AWY130" s="16"/>
      <c r="AWZ130" s="16"/>
      <c r="AXA130" s="16"/>
      <c r="AXB130" s="16"/>
      <c r="AXC130" s="16"/>
      <c r="AXD130" s="16"/>
      <c r="AXE130" s="16"/>
      <c r="AXF130" s="16"/>
      <c r="AXG130" s="16"/>
      <c r="AXH130" s="16"/>
      <c r="AXI130" s="16"/>
      <c r="AXJ130" s="16"/>
      <c r="AXK130" s="16"/>
      <c r="AXL130" s="16"/>
      <c r="AXM130" s="16"/>
      <c r="AXN130" s="16"/>
      <c r="AXO130" s="16"/>
      <c r="AXP130" s="16"/>
      <c r="AXQ130" s="16"/>
      <c r="AXR130" s="16"/>
      <c r="AXS130" s="16"/>
      <c r="AXT130" s="16"/>
      <c r="AXU130" s="16"/>
      <c r="AXV130" s="16"/>
      <c r="AXW130" s="16"/>
      <c r="AXX130" s="16"/>
      <c r="AXY130" s="16"/>
      <c r="AXZ130" s="16"/>
      <c r="AYA130" s="16"/>
      <c r="AYB130" s="16"/>
      <c r="AYC130" s="16"/>
      <c r="AYD130" s="16"/>
      <c r="AYE130" s="16"/>
      <c r="AYF130" s="16"/>
      <c r="AYG130" s="16"/>
      <c r="AYH130" s="16"/>
      <c r="AYI130" s="16"/>
      <c r="AYJ130" s="16"/>
      <c r="AYK130" s="16"/>
      <c r="AYL130" s="16"/>
      <c r="AYM130" s="16"/>
      <c r="AYN130" s="16"/>
      <c r="AYO130" s="16"/>
      <c r="AYP130" s="16"/>
      <c r="AYQ130" s="16"/>
      <c r="AYR130" s="16"/>
      <c r="AYS130" s="16"/>
      <c r="AYT130" s="16"/>
      <c r="AYU130" s="16"/>
      <c r="AYV130" s="16"/>
      <c r="AYW130" s="16"/>
      <c r="AYX130" s="16"/>
      <c r="AYY130" s="16"/>
      <c r="AYZ130" s="16"/>
      <c r="AZA130" s="16"/>
      <c r="AZB130" s="16"/>
      <c r="AZC130" s="16"/>
      <c r="AZD130" s="16"/>
      <c r="AZE130" s="16"/>
      <c r="AZF130" s="16"/>
      <c r="AZG130" s="16"/>
      <c r="AZH130" s="16"/>
      <c r="AZI130" s="16"/>
      <c r="AZJ130" s="16"/>
      <c r="AZK130" s="16"/>
      <c r="AZL130" s="16"/>
      <c r="AZM130" s="16"/>
      <c r="AZN130" s="16"/>
      <c r="AZO130" s="16"/>
      <c r="AZP130" s="16"/>
      <c r="AZQ130" s="16"/>
      <c r="AZR130" s="16"/>
      <c r="AZS130" s="16"/>
      <c r="AZT130" s="16"/>
      <c r="AZU130" s="16"/>
      <c r="AZV130" s="16"/>
      <c r="AZW130" s="16"/>
      <c r="AZX130" s="16"/>
      <c r="AZY130" s="16"/>
      <c r="AZZ130" s="16"/>
      <c r="BAA130" s="16"/>
      <c r="BAB130" s="16"/>
      <c r="BAC130" s="16"/>
      <c r="BAD130" s="16"/>
      <c r="BAE130" s="16"/>
      <c r="BAF130" s="16"/>
      <c r="BAG130" s="16"/>
      <c r="BAH130" s="16"/>
      <c r="BAI130" s="16"/>
      <c r="BAJ130" s="16"/>
      <c r="BAK130" s="16"/>
      <c r="BAL130" s="16"/>
      <c r="BAM130" s="16"/>
      <c r="BAN130" s="16"/>
      <c r="BAO130" s="16"/>
      <c r="BAP130" s="16"/>
      <c r="BAQ130" s="16"/>
      <c r="BAR130" s="16"/>
      <c r="BAS130" s="16"/>
      <c r="BAT130" s="16"/>
      <c r="BAU130" s="16"/>
      <c r="BAV130" s="16"/>
      <c r="BAW130" s="16"/>
      <c r="BAX130" s="16"/>
      <c r="BAY130" s="16"/>
      <c r="BAZ130" s="16"/>
      <c r="BBA130" s="16"/>
      <c r="BBB130" s="16"/>
      <c r="BBC130" s="16"/>
      <c r="BBD130" s="16"/>
      <c r="BBE130" s="16"/>
      <c r="BBF130" s="16"/>
      <c r="BBG130" s="16"/>
      <c r="BBH130" s="16"/>
      <c r="BBI130" s="16"/>
      <c r="BBJ130" s="16"/>
      <c r="BBK130" s="16"/>
      <c r="BBL130" s="16"/>
      <c r="BBM130" s="16"/>
      <c r="BBN130" s="16"/>
      <c r="BBO130" s="16"/>
      <c r="BBP130" s="16"/>
      <c r="BBQ130" s="16"/>
      <c r="BBR130" s="16"/>
      <c r="BBS130" s="16"/>
      <c r="BBT130" s="16"/>
      <c r="BBU130" s="16"/>
      <c r="BBV130" s="16"/>
      <c r="BBW130" s="16"/>
      <c r="BBX130" s="16"/>
      <c r="BBY130" s="16"/>
      <c r="BBZ130" s="16"/>
      <c r="BCA130" s="16"/>
      <c r="BCB130" s="16"/>
      <c r="BCC130" s="16"/>
      <c r="BCD130" s="16"/>
      <c r="BCE130" s="16"/>
      <c r="BCF130" s="16"/>
      <c r="BCG130" s="16"/>
      <c r="BCH130" s="16"/>
      <c r="BCI130" s="16"/>
      <c r="BCJ130" s="16"/>
      <c r="BCK130" s="16"/>
      <c r="BCL130" s="16"/>
      <c r="BCM130" s="16"/>
      <c r="BCN130" s="16"/>
      <c r="BCO130" s="16"/>
      <c r="BCP130" s="16"/>
      <c r="BCQ130" s="16"/>
      <c r="BCR130" s="16"/>
      <c r="BCS130" s="16"/>
      <c r="BCT130" s="16"/>
      <c r="BCU130" s="16"/>
      <c r="BCV130" s="16"/>
      <c r="BCW130" s="16"/>
      <c r="BCX130" s="16"/>
      <c r="BCY130" s="16"/>
      <c r="BCZ130" s="16"/>
      <c r="BDA130" s="16"/>
      <c r="BDB130" s="16"/>
      <c r="BDC130" s="16"/>
      <c r="BDD130" s="16"/>
      <c r="BDE130" s="16"/>
      <c r="BDF130" s="16"/>
      <c r="BDG130" s="16"/>
      <c r="BDH130" s="16"/>
      <c r="BDI130" s="16"/>
      <c r="BDJ130" s="16"/>
      <c r="BDK130" s="16"/>
      <c r="BDL130" s="16"/>
      <c r="BDM130" s="16"/>
      <c r="BDN130" s="16"/>
      <c r="BDO130" s="16"/>
      <c r="BDP130" s="16"/>
      <c r="BDQ130" s="16"/>
      <c r="BDR130" s="16"/>
      <c r="BDS130" s="16"/>
      <c r="BDT130" s="16"/>
      <c r="BDU130" s="16"/>
      <c r="BDV130" s="16"/>
      <c r="BDW130" s="16"/>
      <c r="BDX130" s="16"/>
      <c r="BDY130" s="16"/>
      <c r="BDZ130" s="16"/>
      <c r="BEA130" s="16"/>
      <c r="BEB130" s="16"/>
      <c r="BEC130" s="16"/>
      <c r="BED130" s="16"/>
      <c r="BEE130" s="16"/>
      <c r="BEF130" s="16"/>
      <c r="BEG130" s="16"/>
      <c r="BEH130" s="16"/>
      <c r="BEI130" s="16"/>
      <c r="BEJ130" s="16"/>
      <c r="BEK130" s="16"/>
      <c r="BEL130" s="16"/>
      <c r="BEM130" s="16"/>
      <c r="BEN130" s="16"/>
      <c r="BEO130" s="16"/>
      <c r="BEP130" s="16"/>
      <c r="BEQ130" s="16"/>
      <c r="BER130" s="16"/>
      <c r="BES130" s="16"/>
      <c r="BET130" s="16"/>
      <c r="BEU130" s="16"/>
      <c r="BEV130" s="16"/>
      <c r="BEW130" s="16"/>
      <c r="BEX130" s="16"/>
      <c r="BEY130" s="16"/>
      <c r="BEZ130" s="16"/>
      <c r="BFA130" s="16"/>
      <c r="BFB130" s="16"/>
      <c r="BFC130" s="16"/>
      <c r="BFD130" s="16"/>
      <c r="BFE130" s="16"/>
      <c r="BFF130" s="16"/>
      <c r="BFG130" s="16"/>
      <c r="BFH130" s="16"/>
      <c r="BFI130" s="16"/>
      <c r="BFJ130" s="16"/>
      <c r="BFK130" s="16"/>
      <c r="BFL130" s="16"/>
      <c r="BFM130" s="16"/>
      <c r="BFN130" s="16"/>
      <c r="BFO130" s="16"/>
      <c r="BFP130" s="16"/>
      <c r="BFQ130" s="16"/>
      <c r="BFR130" s="16"/>
      <c r="BFS130" s="16"/>
      <c r="BFT130" s="16"/>
      <c r="BFU130" s="16"/>
      <c r="BFV130" s="16"/>
      <c r="BFW130" s="16"/>
      <c r="BFX130" s="16"/>
      <c r="BFY130" s="16"/>
      <c r="BFZ130" s="16"/>
      <c r="BGA130" s="16"/>
      <c r="BGB130" s="16"/>
      <c r="BGC130" s="16"/>
      <c r="BGD130" s="16"/>
      <c r="BGE130" s="16"/>
      <c r="BGF130" s="16"/>
      <c r="BGG130" s="16"/>
      <c r="BGH130" s="16"/>
      <c r="BGI130" s="16"/>
      <c r="BGJ130" s="16"/>
      <c r="BGK130" s="16"/>
      <c r="BGL130" s="16"/>
      <c r="BGM130" s="16"/>
      <c r="BGN130" s="16"/>
      <c r="BGO130" s="16"/>
      <c r="BGP130" s="16"/>
      <c r="BGQ130" s="16"/>
      <c r="BGR130" s="16"/>
      <c r="BGS130" s="16"/>
      <c r="BGT130" s="16"/>
      <c r="BGU130" s="16"/>
      <c r="BGV130" s="16"/>
      <c r="BGW130" s="16"/>
      <c r="BGX130" s="16"/>
      <c r="BGY130" s="16"/>
      <c r="BGZ130" s="16"/>
      <c r="BHA130" s="16"/>
      <c r="BHB130" s="16"/>
      <c r="BHC130" s="16"/>
      <c r="BHD130" s="16"/>
      <c r="BHE130" s="16"/>
      <c r="BHF130" s="16"/>
      <c r="BHG130" s="16"/>
      <c r="BHH130" s="16"/>
      <c r="BHI130" s="16"/>
      <c r="BHJ130" s="16"/>
      <c r="BHK130" s="16"/>
      <c r="BHL130" s="16"/>
      <c r="BHM130" s="16"/>
      <c r="BHN130" s="16"/>
      <c r="BHO130" s="16"/>
      <c r="BHP130" s="16"/>
      <c r="BHQ130" s="16"/>
      <c r="BHR130" s="16"/>
      <c r="BHS130" s="16"/>
      <c r="BHT130" s="16"/>
      <c r="BHU130" s="16"/>
      <c r="BHV130" s="16"/>
      <c r="BHW130" s="16"/>
      <c r="BHX130" s="16"/>
      <c r="BHY130" s="16"/>
      <c r="BHZ130" s="16"/>
      <c r="BIA130" s="16"/>
      <c r="BIB130" s="16"/>
      <c r="BIC130" s="16"/>
      <c r="BID130" s="16"/>
      <c r="BIE130" s="16"/>
      <c r="BIF130" s="16"/>
      <c r="BIG130" s="16"/>
      <c r="BIH130" s="16"/>
      <c r="BII130" s="16"/>
      <c r="BIJ130" s="16"/>
      <c r="BIK130" s="16"/>
      <c r="BIL130" s="16"/>
      <c r="BIM130" s="16"/>
      <c r="BIN130" s="16"/>
      <c r="BIO130" s="16"/>
      <c r="BIP130" s="16"/>
      <c r="BIQ130" s="16"/>
      <c r="BIR130" s="16"/>
      <c r="BIS130" s="16"/>
      <c r="BIT130" s="16"/>
      <c r="BIU130" s="16"/>
      <c r="BIV130" s="16"/>
      <c r="BIW130" s="16"/>
      <c r="BIX130" s="16"/>
      <c r="BIY130" s="16"/>
      <c r="BIZ130" s="16"/>
      <c r="BJA130" s="16"/>
      <c r="BJB130" s="16"/>
      <c r="BJC130" s="16"/>
      <c r="BJD130" s="16"/>
      <c r="BJE130" s="16"/>
      <c r="BJF130" s="16"/>
      <c r="BJG130" s="16"/>
      <c r="BJH130" s="16"/>
      <c r="BJI130" s="16"/>
      <c r="BJJ130" s="16"/>
      <c r="BJK130" s="16"/>
      <c r="BJL130" s="16"/>
    </row>
    <row r="131" spans="1:1624" s="17" customFormat="1" ht="20.100000000000001" customHeight="1" x14ac:dyDescent="0.25">
      <c r="A131" s="70" t="s">
        <v>1971</v>
      </c>
      <c r="B131" s="18">
        <v>41836</v>
      </c>
      <c r="C131" s="19" t="s">
        <v>30</v>
      </c>
      <c r="D131" s="12" t="s">
        <v>192</v>
      </c>
      <c r="E131" s="13" t="s">
        <v>5</v>
      </c>
      <c r="F131" s="13">
        <v>1</v>
      </c>
      <c r="G131" s="13">
        <f>VLOOKUP(A131,Entradas!A337:KQ1145,303)</f>
        <v>0</v>
      </c>
      <c r="H131" s="13">
        <v>0</v>
      </c>
      <c r="I131" s="21">
        <f>(F131+G131)-H131</f>
        <v>1</v>
      </c>
      <c r="J131" s="13" t="s">
        <v>559</v>
      </c>
      <c r="K131" s="13" t="s">
        <v>508</v>
      </c>
      <c r="L131" s="22">
        <v>1746</v>
      </c>
      <c r="M131" s="15">
        <f>Tabla1[[#This Row],[COSTO UNITARIO]]*Tabla1[[#This Row],[EXITENCIA ]]</f>
        <v>1746</v>
      </c>
      <c r="N131" s="79"/>
      <c r="O131" s="71">
        <f>Tabla1[[#This Row],[COSTO UNITARIO]]*Tabla1[[#This Row],[EXITENCIA ]]</f>
        <v>1746</v>
      </c>
      <c r="P131" s="54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  <c r="BF131" s="16"/>
      <c r="BG131" s="16"/>
      <c r="BH131" s="16"/>
      <c r="BI131" s="16"/>
      <c r="BJ131" s="16"/>
      <c r="BK131" s="16"/>
      <c r="BL131" s="16"/>
      <c r="BM131" s="16"/>
      <c r="BN131" s="16"/>
      <c r="BO131" s="16"/>
      <c r="BP131" s="16"/>
      <c r="BQ131" s="16"/>
      <c r="BR131" s="16"/>
      <c r="BS131" s="16"/>
      <c r="BT131" s="16"/>
      <c r="BU131" s="16"/>
      <c r="BV131" s="16"/>
      <c r="BW131" s="16"/>
      <c r="BX131" s="16"/>
      <c r="BY131" s="16"/>
      <c r="BZ131" s="16"/>
      <c r="CA131" s="16"/>
      <c r="CB131" s="16"/>
      <c r="CC131" s="16"/>
      <c r="CD131" s="16"/>
      <c r="CE131" s="16"/>
      <c r="CF131" s="16"/>
      <c r="CG131" s="16"/>
      <c r="CH131" s="16"/>
      <c r="CI131" s="16"/>
      <c r="CJ131" s="16"/>
      <c r="CK131" s="16"/>
      <c r="CL131" s="16"/>
      <c r="CM131" s="16"/>
      <c r="CN131" s="16"/>
      <c r="CO131" s="16"/>
      <c r="CP131" s="16"/>
      <c r="CQ131" s="16"/>
      <c r="CR131" s="16"/>
      <c r="CS131" s="16"/>
      <c r="CT131" s="16"/>
      <c r="CU131" s="16"/>
      <c r="CV131" s="16"/>
      <c r="CW131" s="16"/>
      <c r="CX131" s="16"/>
      <c r="CY131" s="16"/>
      <c r="CZ131" s="16"/>
      <c r="DA131" s="16"/>
      <c r="DB131" s="16"/>
      <c r="DC131" s="16"/>
      <c r="DD131" s="16"/>
      <c r="DE131" s="16"/>
      <c r="DF131" s="16"/>
      <c r="DG131" s="16"/>
      <c r="DH131" s="16"/>
      <c r="DI131" s="16"/>
      <c r="DJ131" s="16"/>
      <c r="DK131" s="16"/>
      <c r="DL131" s="16"/>
      <c r="DM131" s="16"/>
      <c r="DN131" s="16"/>
      <c r="DO131" s="16"/>
      <c r="DP131" s="16"/>
      <c r="DQ131" s="16"/>
      <c r="DR131" s="16"/>
      <c r="DS131" s="16"/>
      <c r="DT131" s="16"/>
      <c r="DU131" s="16"/>
      <c r="DV131" s="16"/>
      <c r="DW131" s="16"/>
      <c r="DX131" s="16"/>
      <c r="DY131" s="16"/>
      <c r="DZ131" s="16"/>
      <c r="EA131" s="16"/>
      <c r="EB131" s="16"/>
      <c r="EC131" s="16"/>
      <c r="ED131" s="16"/>
      <c r="EE131" s="16"/>
      <c r="EF131" s="16"/>
      <c r="EG131" s="16"/>
      <c r="EH131" s="16"/>
      <c r="EI131" s="16"/>
      <c r="EJ131" s="16"/>
      <c r="EK131" s="16"/>
      <c r="EL131" s="16"/>
      <c r="EM131" s="16"/>
      <c r="EN131" s="16"/>
      <c r="EO131" s="16"/>
      <c r="EP131" s="16"/>
      <c r="EQ131" s="16"/>
      <c r="ER131" s="16"/>
      <c r="ES131" s="16"/>
      <c r="ET131" s="16"/>
      <c r="EU131" s="16"/>
      <c r="EV131" s="16"/>
      <c r="EW131" s="16"/>
      <c r="EX131" s="16"/>
      <c r="EY131" s="16"/>
      <c r="EZ131" s="16"/>
      <c r="FA131" s="16"/>
      <c r="FB131" s="16"/>
      <c r="FC131" s="16"/>
      <c r="FD131" s="16"/>
      <c r="FE131" s="16"/>
      <c r="FF131" s="16"/>
      <c r="FG131" s="16"/>
      <c r="FH131" s="16"/>
      <c r="FI131" s="16"/>
      <c r="FJ131" s="16"/>
      <c r="FK131" s="16"/>
      <c r="FL131" s="16"/>
      <c r="FM131" s="16"/>
      <c r="FN131" s="16"/>
      <c r="FO131" s="16"/>
      <c r="FP131" s="16"/>
      <c r="FQ131" s="16"/>
      <c r="FR131" s="16"/>
      <c r="FS131" s="16"/>
      <c r="FT131" s="16"/>
      <c r="FU131" s="16"/>
      <c r="FV131" s="16"/>
      <c r="FW131" s="16"/>
      <c r="FX131" s="16"/>
      <c r="FY131" s="16"/>
      <c r="FZ131" s="16"/>
      <c r="GA131" s="16"/>
      <c r="GB131" s="16"/>
      <c r="GC131" s="16"/>
      <c r="GD131" s="16"/>
      <c r="GE131" s="16"/>
      <c r="GF131" s="16"/>
      <c r="GG131" s="16"/>
      <c r="GH131" s="16"/>
      <c r="GI131" s="16"/>
      <c r="GJ131" s="16"/>
      <c r="GK131" s="16"/>
      <c r="GL131" s="16"/>
      <c r="GM131" s="16"/>
      <c r="GN131" s="16"/>
      <c r="GO131" s="16"/>
      <c r="GP131" s="16"/>
      <c r="GQ131" s="16"/>
      <c r="GR131" s="16"/>
      <c r="GS131" s="16"/>
      <c r="GT131" s="16"/>
      <c r="GU131" s="16"/>
      <c r="GV131" s="16"/>
      <c r="GW131" s="16"/>
      <c r="GX131" s="16"/>
      <c r="GY131" s="16"/>
      <c r="GZ131" s="16"/>
      <c r="HA131" s="16"/>
      <c r="HB131" s="16"/>
      <c r="HC131" s="16"/>
      <c r="HD131" s="16"/>
      <c r="HE131" s="16"/>
      <c r="HF131" s="16"/>
      <c r="HG131" s="16"/>
      <c r="HH131" s="16"/>
      <c r="HI131" s="16"/>
      <c r="HJ131" s="16"/>
      <c r="HK131" s="16"/>
      <c r="HL131" s="16"/>
      <c r="HM131" s="16"/>
      <c r="HN131" s="16"/>
      <c r="HO131" s="16"/>
      <c r="HP131" s="16"/>
      <c r="HQ131" s="16"/>
      <c r="HR131" s="16"/>
      <c r="HS131" s="16"/>
      <c r="HT131" s="16"/>
      <c r="HU131" s="16"/>
      <c r="HV131" s="16"/>
      <c r="HW131" s="16"/>
      <c r="HX131" s="16"/>
      <c r="HY131" s="16"/>
      <c r="HZ131" s="16"/>
      <c r="IA131" s="16"/>
      <c r="IB131" s="16"/>
      <c r="IC131" s="16"/>
      <c r="ID131" s="16"/>
      <c r="IE131" s="16"/>
      <c r="IF131" s="16"/>
      <c r="IG131" s="16"/>
      <c r="IH131" s="16"/>
      <c r="II131" s="16"/>
      <c r="IJ131" s="16"/>
      <c r="IK131" s="16"/>
      <c r="IL131" s="16"/>
      <c r="IM131" s="16"/>
      <c r="IN131" s="16"/>
      <c r="IO131" s="16"/>
      <c r="IP131" s="16"/>
      <c r="IQ131" s="16"/>
      <c r="IR131" s="16"/>
      <c r="IS131" s="16"/>
      <c r="IT131" s="16"/>
      <c r="IU131" s="16"/>
      <c r="IV131" s="16"/>
      <c r="IW131" s="16"/>
      <c r="IX131" s="16"/>
      <c r="IY131" s="16"/>
      <c r="IZ131" s="16"/>
      <c r="JA131" s="16"/>
      <c r="JB131" s="16"/>
      <c r="JC131" s="16"/>
      <c r="JD131" s="16"/>
      <c r="JE131" s="16"/>
      <c r="JF131" s="16"/>
      <c r="JG131" s="16"/>
      <c r="JH131" s="16"/>
      <c r="JI131" s="16"/>
      <c r="JJ131" s="16"/>
      <c r="JK131" s="16"/>
      <c r="JL131" s="16"/>
      <c r="JM131" s="16"/>
      <c r="JN131" s="16"/>
      <c r="JO131" s="16"/>
      <c r="JP131" s="16"/>
      <c r="JQ131" s="16"/>
      <c r="JR131" s="16"/>
      <c r="JS131" s="16"/>
      <c r="JT131" s="16"/>
      <c r="JU131" s="16"/>
      <c r="JV131" s="16"/>
      <c r="JW131" s="16"/>
      <c r="JX131" s="16"/>
      <c r="JY131" s="16"/>
      <c r="JZ131" s="16"/>
      <c r="KA131" s="16"/>
      <c r="KB131" s="16"/>
      <c r="KC131" s="16"/>
      <c r="KD131" s="16"/>
      <c r="KE131" s="16"/>
      <c r="KF131" s="16"/>
      <c r="KG131" s="16"/>
      <c r="KH131" s="16"/>
      <c r="KI131" s="16"/>
      <c r="KJ131" s="16"/>
      <c r="KK131" s="16"/>
      <c r="KL131" s="16"/>
      <c r="KM131" s="16"/>
      <c r="KN131" s="16"/>
      <c r="KO131" s="16"/>
      <c r="KP131" s="16"/>
      <c r="KQ131" s="16"/>
      <c r="KR131" s="16"/>
      <c r="KS131" s="16"/>
      <c r="KT131" s="16"/>
      <c r="KU131" s="16"/>
      <c r="KV131" s="16"/>
      <c r="KW131" s="16"/>
      <c r="KX131" s="16"/>
      <c r="KY131" s="16"/>
      <c r="KZ131" s="16"/>
      <c r="LA131" s="16"/>
      <c r="LB131" s="16"/>
      <c r="LC131" s="16"/>
      <c r="LD131" s="16"/>
      <c r="LE131" s="16"/>
      <c r="LF131" s="16"/>
      <c r="LG131" s="16"/>
      <c r="LH131" s="16"/>
      <c r="LI131" s="16"/>
      <c r="LJ131" s="16"/>
      <c r="LK131" s="16"/>
      <c r="LL131" s="16"/>
      <c r="LM131" s="16"/>
      <c r="LN131" s="16"/>
      <c r="LO131" s="16"/>
      <c r="LP131" s="16"/>
      <c r="LQ131" s="16"/>
      <c r="LR131" s="16"/>
      <c r="LS131" s="16"/>
      <c r="LT131" s="16"/>
      <c r="LU131" s="16"/>
      <c r="LV131" s="16"/>
      <c r="LW131" s="16"/>
      <c r="LX131" s="16"/>
      <c r="LY131" s="16"/>
      <c r="LZ131" s="16"/>
      <c r="MA131" s="16"/>
      <c r="MB131" s="16"/>
      <c r="MC131" s="16"/>
      <c r="MD131" s="16"/>
      <c r="ME131" s="16"/>
      <c r="MF131" s="16"/>
      <c r="MG131" s="16"/>
      <c r="MH131" s="16"/>
      <c r="MI131" s="16"/>
      <c r="MJ131" s="16"/>
      <c r="MK131" s="16"/>
      <c r="ML131" s="16"/>
      <c r="MM131" s="16"/>
      <c r="MN131" s="16"/>
      <c r="MO131" s="16"/>
      <c r="MP131" s="16"/>
      <c r="MQ131" s="16"/>
      <c r="MR131" s="16"/>
      <c r="MS131" s="16"/>
      <c r="MT131" s="16"/>
      <c r="MU131" s="16"/>
      <c r="MV131" s="16"/>
      <c r="MW131" s="16"/>
      <c r="MX131" s="16"/>
      <c r="MY131" s="16"/>
      <c r="MZ131" s="16"/>
      <c r="NA131" s="16"/>
      <c r="NB131" s="16"/>
      <c r="NC131" s="16"/>
      <c r="ND131" s="16"/>
      <c r="NE131" s="16"/>
      <c r="NF131" s="16"/>
      <c r="NG131" s="16"/>
      <c r="NH131" s="16"/>
      <c r="NI131" s="16"/>
      <c r="NJ131" s="16"/>
      <c r="NK131" s="16"/>
      <c r="NL131" s="16"/>
      <c r="NM131" s="16"/>
      <c r="NN131" s="16"/>
      <c r="NO131" s="16"/>
      <c r="NP131" s="16"/>
      <c r="NQ131" s="16"/>
      <c r="NR131" s="16"/>
      <c r="NS131" s="16"/>
      <c r="NT131" s="16"/>
      <c r="NU131" s="16"/>
      <c r="NV131" s="16"/>
      <c r="NW131" s="16"/>
      <c r="NX131" s="16"/>
      <c r="NY131" s="16"/>
      <c r="NZ131" s="16"/>
      <c r="OA131" s="16"/>
      <c r="OB131" s="16"/>
      <c r="OC131" s="16"/>
      <c r="OD131" s="16"/>
      <c r="OE131" s="16"/>
      <c r="OF131" s="16"/>
      <c r="OG131" s="16"/>
      <c r="OH131" s="16"/>
      <c r="OI131" s="16"/>
      <c r="OJ131" s="16"/>
      <c r="OK131" s="16"/>
      <c r="OL131" s="16"/>
      <c r="OM131" s="16"/>
      <c r="ON131" s="16"/>
      <c r="OO131" s="16"/>
      <c r="OP131" s="16"/>
      <c r="OQ131" s="16"/>
      <c r="OR131" s="16"/>
      <c r="OS131" s="16"/>
      <c r="OT131" s="16"/>
      <c r="OU131" s="16"/>
      <c r="OV131" s="16"/>
      <c r="OW131" s="16"/>
      <c r="OX131" s="16"/>
      <c r="OY131" s="16"/>
      <c r="OZ131" s="16"/>
      <c r="PA131" s="16"/>
      <c r="PB131" s="16"/>
      <c r="PC131" s="16"/>
      <c r="PD131" s="16"/>
      <c r="PE131" s="16"/>
      <c r="PF131" s="16"/>
      <c r="PG131" s="16"/>
      <c r="PH131" s="16"/>
      <c r="PI131" s="16"/>
      <c r="PJ131" s="16"/>
      <c r="PK131" s="16"/>
      <c r="PL131" s="16"/>
      <c r="PM131" s="16"/>
      <c r="PN131" s="16"/>
      <c r="PO131" s="16"/>
      <c r="PP131" s="16"/>
      <c r="PQ131" s="16"/>
      <c r="PR131" s="16"/>
      <c r="PS131" s="16"/>
      <c r="PT131" s="16"/>
      <c r="PU131" s="16"/>
      <c r="PV131" s="16"/>
      <c r="PW131" s="16"/>
      <c r="PX131" s="16"/>
      <c r="PY131" s="16"/>
      <c r="PZ131" s="16"/>
      <c r="QA131" s="16"/>
      <c r="QB131" s="16"/>
      <c r="QC131" s="16"/>
      <c r="QD131" s="16"/>
      <c r="QE131" s="16"/>
      <c r="QF131" s="16"/>
      <c r="QG131" s="16"/>
      <c r="QH131" s="16"/>
      <c r="QI131" s="16"/>
      <c r="QJ131" s="16"/>
      <c r="QK131" s="16"/>
      <c r="QL131" s="16"/>
      <c r="QM131" s="16"/>
      <c r="QN131" s="16"/>
      <c r="QO131" s="16"/>
      <c r="QP131" s="16"/>
      <c r="QQ131" s="16"/>
      <c r="QR131" s="16"/>
      <c r="QS131" s="16"/>
      <c r="QT131" s="16"/>
      <c r="QU131" s="16"/>
      <c r="QV131" s="16"/>
      <c r="QW131" s="16"/>
      <c r="QX131" s="16"/>
      <c r="QY131" s="16"/>
      <c r="QZ131" s="16"/>
      <c r="RA131" s="16"/>
      <c r="RB131" s="16"/>
      <c r="RC131" s="16"/>
      <c r="RD131" s="16"/>
      <c r="RE131" s="16"/>
      <c r="RF131" s="16"/>
      <c r="RG131" s="16"/>
      <c r="RH131" s="16"/>
      <c r="RI131" s="16"/>
      <c r="RJ131" s="16"/>
      <c r="RK131" s="16"/>
      <c r="RL131" s="16"/>
      <c r="RM131" s="16"/>
      <c r="RN131" s="16"/>
      <c r="RO131" s="16"/>
      <c r="RP131" s="16"/>
      <c r="RQ131" s="16"/>
      <c r="RR131" s="16"/>
      <c r="RS131" s="16"/>
      <c r="RT131" s="16"/>
      <c r="RU131" s="16"/>
      <c r="RV131" s="16"/>
      <c r="RW131" s="16"/>
      <c r="RX131" s="16"/>
      <c r="RY131" s="16"/>
      <c r="RZ131" s="16"/>
      <c r="SA131" s="16"/>
      <c r="SB131" s="16"/>
      <c r="SC131" s="16"/>
      <c r="SD131" s="16"/>
      <c r="SE131" s="16"/>
      <c r="SF131" s="16"/>
      <c r="SG131" s="16"/>
      <c r="SH131" s="16"/>
      <c r="SI131" s="16"/>
      <c r="SJ131" s="16"/>
      <c r="SK131" s="16"/>
      <c r="SL131" s="16"/>
      <c r="SM131" s="16"/>
      <c r="SN131" s="16"/>
      <c r="SO131" s="16"/>
      <c r="SP131" s="16"/>
      <c r="SQ131" s="16"/>
      <c r="SR131" s="16"/>
      <c r="SS131" s="16"/>
      <c r="ST131" s="16"/>
      <c r="SU131" s="16"/>
      <c r="SV131" s="16"/>
      <c r="SW131" s="16"/>
      <c r="SX131" s="16"/>
      <c r="SY131" s="16"/>
      <c r="SZ131" s="16"/>
      <c r="TA131" s="16"/>
      <c r="TB131" s="16"/>
      <c r="TC131" s="16"/>
      <c r="TD131" s="16"/>
      <c r="TE131" s="16"/>
      <c r="TF131" s="16"/>
      <c r="TG131" s="16"/>
      <c r="TH131" s="16"/>
      <c r="TI131" s="16"/>
      <c r="TJ131" s="16"/>
      <c r="TK131" s="16"/>
      <c r="TL131" s="16"/>
      <c r="TM131" s="16"/>
      <c r="TN131" s="16"/>
      <c r="TO131" s="16"/>
      <c r="TP131" s="16"/>
      <c r="TQ131" s="16"/>
      <c r="TR131" s="16"/>
      <c r="TS131" s="16"/>
      <c r="TT131" s="16"/>
      <c r="TU131" s="16"/>
      <c r="TV131" s="16"/>
      <c r="TW131" s="16"/>
      <c r="TX131" s="16"/>
      <c r="TY131" s="16"/>
      <c r="TZ131" s="16"/>
      <c r="UA131" s="16"/>
      <c r="UB131" s="16"/>
      <c r="UC131" s="16"/>
      <c r="UD131" s="16"/>
      <c r="UE131" s="16"/>
      <c r="UF131" s="16"/>
      <c r="UG131" s="16"/>
      <c r="UH131" s="16"/>
      <c r="UI131" s="16"/>
      <c r="UJ131" s="16"/>
      <c r="UK131" s="16"/>
      <c r="UL131" s="16"/>
      <c r="UM131" s="16"/>
      <c r="UN131" s="16"/>
      <c r="UO131" s="16"/>
      <c r="UP131" s="16"/>
      <c r="UQ131" s="16"/>
      <c r="UR131" s="16"/>
      <c r="US131" s="16"/>
      <c r="UT131" s="16"/>
      <c r="UU131" s="16"/>
      <c r="UV131" s="16"/>
      <c r="UW131" s="16"/>
      <c r="UX131" s="16"/>
      <c r="UY131" s="16"/>
      <c r="UZ131" s="16"/>
      <c r="VA131" s="16"/>
      <c r="VB131" s="16"/>
      <c r="VC131" s="16"/>
      <c r="VD131" s="16"/>
      <c r="VE131" s="16"/>
      <c r="VF131" s="16"/>
      <c r="VG131" s="16"/>
      <c r="VH131" s="16"/>
      <c r="VI131" s="16"/>
      <c r="VJ131" s="16"/>
      <c r="VK131" s="16"/>
      <c r="VL131" s="16"/>
      <c r="VM131" s="16"/>
      <c r="VN131" s="16"/>
      <c r="VO131" s="16"/>
      <c r="VP131" s="16"/>
      <c r="VQ131" s="16"/>
      <c r="VR131" s="16"/>
      <c r="VS131" s="16"/>
      <c r="VT131" s="16"/>
      <c r="VU131" s="16"/>
      <c r="VV131" s="16"/>
      <c r="VW131" s="16"/>
      <c r="VX131" s="16"/>
      <c r="VY131" s="16"/>
      <c r="VZ131" s="16"/>
      <c r="WA131" s="16"/>
      <c r="WB131" s="16"/>
      <c r="WC131" s="16"/>
      <c r="WD131" s="16"/>
      <c r="WE131" s="16"/>
      <c r="WF131" s="16"/>
      <c r="WG131" s="16"/>
      <c r="WH131" s="16"/>
      <c r="WI131" s="16"/>
      <c r="WJ131" s="16"/>
      <c r="WK131" s="16"/>
      <c r="WL131" s="16"/>
      <c r="WM131" s="16"/>
      <c r="WN131" s="16"/>
      <c r="WO131" s="16"/>
      <c r="WP131" s="16"/>
      <c r="WQ131" s="16"/>
      <c r="WR131" s="16"/>
      <c r="WS131" s="16"/>
      <c r="WT131" s="16"/>
      <c r="WU131" s="16"/>
      <c r="WV131" s="16"/>
      <c r="WW131" s="16"/>
      <c r="WX131" s="16"/>
      <c r="WY131" s="16"/>
      <c r="WZ131" s="16"/>
      <c r="XA131" s="16"/>
      <c r="XB131" s="16"/>
      <c r="XC131" s="16"/>
      <c r="XD131" s="16"/>
      <c r="XE131" s="16"/>
      <c r="XF131" s="16"/>
      <c r="XG131" s="16"/>
      <c r="XH131" s="16"/>
      <c r="XI131" s="16"/>
      <c r="XJ131" s="16"/>
      <c r="XK131" s="16"/>
      <c r="XL131" s="16"/>
      <c r="XM131" s="16"/>
      <c r="XN131" s="16"/>
      <c r="XO131" s="16"/>
      <c r="XP131" s="16"/>
      <c r="XQ131" s="16"/>
      <c r="XR131" s="16"/>
      <c r="XS131" s="16"/>
      <c r="XT131" s="16"/>
      <c r="XU131" s="16"/>
      <c r="XV131" s="16"/>
      <c r="XW131" s="16"/>
      <c r="XX131" s="16"/>
      <c r="XY131" s="16"/>
      <c r="XZ131" s="16"/>
      <c r="YA131" s="16"/>
      <c r="YB131" s="16"/>
      <c r="YC131" s="16"/>
      <c r="YD131" s="16"/>
      <c r="YE131" s="16"/>
      <c r="YF131" s="16"/>
      <c r="YG131" s="16"/>
      <c r="YH131" s="16"/>
      <c r="YI131" s="16"/>
      <c r="YJ131" s="16"/>
      <c r="YK131" s="16"/>
      <c r="YL131" s="16"/>
      <c r="YM131" s="16"/>
      <c r="YN131" s="16"/>
      <c r="YO131" s="16"/>
      <c r="YP131" s="16"/>
      <c r="YQ131" s="16"/>
      <c r="YR131" s="16"/>
      <c r="YS131" s="16"/>
      <c r="YT131" s="16"/>
      <c r="YU131" s="16"/>
      <c r="YV131" s="16"/>
      <c r="YW131" s="16"/>
      <c r="YX131" s="16"/>
      <c r="YY131" s="16"/>
      <c r="YZ131" s="16"/>
      <c r="ZA131" s="16"/>
      <c r="ZB131" s="16"/>
      <c r="ZC131" s="16"/>
      <c r="ZD131" s="16"/>
      <c r="ZE131" s="16"/>
      <c r="ZF131" s="16"/>
      <c r="ZG131" s="16"/>
      <c r="ZH131" s="16"/>
      <c r="ZI131" s="16"/>
      <c r="ZJ131" s="16"/>
      <c r="ZK131" s="16"/>
      <c r="ZL131" s="16"/>
      <c r="ZM131" s="16"/>
      <c r="ZN131" s="16"/>
      <c r="ZO131" s="16"/>
      <c r="ZP131" s="16"/>
      <c r="ZQ131" s="16"/>
      <c r="ZR131" s="16"/>
      <c r="ZS131" s="16"/>
      <c r="ZT131" s="16"/>
      <c r="ZU131" s="16"/>
      <c r="ZV131" s="16"/>
      <c r="ZW131" s="16"/>
      <c r="ZX131" s="16"/>
      <c r="ZY131" s="16"/>
      <c r="ZZ131" s="16"/>
      <c r="AAA131" s="16"/>
      <c r="AAB131" s="16"/>
      <c r="AAC131" s="16"/>
      <c r="AAD131" s="16"/>
      <c r="AAE131" s="16"/>
      <c r="AAF131" s="16"/>
      <c r="AAG131" s="16"/>
      <c r="AAH131" s="16"/>
      <c r="AAI131" s="16"/>
      <c r="AAJ131" s="16"/>
      <c r="AAK131" s="16"/>
      <c r="AAL131" s="16"/>
      <c r="AAM131" s="16"/>
      <c r="AAN131" s="16"/>
      <c r="AAO131" s="16"/>
      <c r="AAP131" s="16"/>
      <c r="AAQ131" s="16"/>
      <c r="AAR131" s="16"/>
      <c r="AAS131" s="16"/>
      <c r="AAT131" s="16"/>
      <c r="AAU131" s="16"/>
      <c r="AAV131" s="16"/>
      <c r="AAW131" s="16"/>
      <c r="AAX131" s="16"/>
      <c r="AAY131" s="16"/>
      <c r="AAZ131" s="16"/>
      <c r="ABA131" s="16"/>
      <c r="ABB131" s="16"/>
      <c r="ABC131" s="16"/>
      <c r="ABD131" s="16"/>
      <c r="ABE131" s="16"/>
      <c r="ABF131" s="16"/>
      <c r="ABG131" s="16"/>
      <c r="ABH131" s="16"/>
      <c r="ABI131" s="16"/>
      <c r="ABJ131" s="16"/>
      <c r="ABK131" s="16"/>
      <c r="ABL131" s="16"/>
      <c r="ABM131" s="16"/>
      <c r="ABN131" s="16"/>
      <c r="ABO131" s="16"/>
      <c r="ABP131" s="16"/>
      <c r="ABQ131" s="16"/>
      <c r="ABR131" s="16"/>
      <c r="ABS131" s="16"/>
      <c r="ABT131" s="16"/>
      <c r="ABU131" s="16"/>
      <c r="ABV131" s="16"/>
      <c r="ABW131" s="16"/>
      <c r="ABX131" s="16"/>
      <c r="ABY131" s="16"/>
      <c r="ABZ131" s="16"/>
      <c r="ACA131" s="16"/>
      <c r="ACB131" s="16"/>
      <c r="ACC131" s="16"/>
      <c r="ACD131" s="16"/>
      <c r="ACE131" s="16"/>
      <c r="ACF131" s="16"/>
      <c r="ACG131" s="16"/>
      <c r="ACH131" s="16"/>
      <c r="ACI131" s="16"/>
      <c r="ACJ131" s="16"/>
      <c r="ACK131" s="16"/>
      <c r="ACL131" s="16"/>
      <c r="ACM131" s="16"/>
      <c r="ACN131" s="16"/>
      <c r="ACO131" s="16"/>
      <c r="ACP131" s="16"/>
      <c r="ACQ131" s="16"/>
      <c r="ACR131" s="16"/>
      <c r="ACS131" s="16"/>
      <c r="ACT131" s="16"/>
      <c r="ACU131" s="16"/>
      <c r="ACV131" s="16"/>
      <c r="ACW131" s="16"/>
      <c r="ACX131" s="16"/>
      <c r="ACY131" s="16"/>
      <c r="ACZ131" s="16"/>
      <c r="ADA131" s="16"/>
      <c r="ADB131" s="16"/>
      <c r="ADC131" s="16"/>
      <c r="ADD131" s="16"/>
      <c r="ADE131" s="16"/>
      <c r="ADF131" s="16"/>
      <c r="ADG131" s="16"/>
      <c r="ADH131" s="16"/>
      <c r="ADI131" s="16"/>
      <c r="ADJ131" s="16"/>
      <c r="ADK131" s="16"/>
      <c r="ADL131" s="16"/>
      <c r="ADM131" s="16"/>
      <c r="ADN131" s="16"/>
      <c r="ADO131" s="16"/>
      <c r="ADP131" s="16"/>
      <c r="ADQ131" s="16"/>
      <c r="ADR131" s="16"/>
      <c r="ADS131" s="16"/>
      <c r="ADT131" s="16"/>
      <c r="ADU131" s="16"/>
      <c r="ADV131" s="16"/>
      <c r="ADW131" s="16"/>
      <c r="ADX131" s="16"/>
      <c r="ADY131" s="16"/>
      <c r="ADZ131" s="16"/>
      <c r="AEA131" s="16"/>
      <c r="AEB131" s="16"/>
      <c r="AEC131" s="16"/>
      <c r="AED131" s="16"/>
      <c r="AEE131" s="16"/>
      <c r="AEF131" s="16"/>
      <c r="AEG131" s="16"/>
      <c r="AEH131" s="16"/>
      <c r="AEI131" s="16"/>
      <c r="AEJ131" s="16"/>
      <c r="AEK131" s="16"/>
      <c r="AEL131" s="16"/>
      <c r="AEM131" s="16"/>
      <c r="AEN131" s="16"/>
      <c r="AEO131" s="16"/>
      <c r="AEP131" s="16"/>
      <c r="AEQ131" s="16"/>
      <c r="AER131" s="16"/>
      <c r="AES131" s="16"/>
      <c r="AET131" s="16"/>
      <c r="AEU131" s="16"/>
      <c r="AEV131" s="16"/>
      <c r="AEW131" s="16"/>
      <c r="AEX131" s="16"/>
      <c r="AEY131" s="16"/>
      <c r="AEZ131" s="16"/>
      <c r="AFA131" s="16"/>
      <c r="AFB131" s="16"/>
      <c r="AFC131" s="16"/>
      <c r="AFD131" s="16"/>
      <c r="AFE131" s="16"/>
      <c r="AFF131" s="16"/>
      <c r="AFG131" s="16"/>
      <c r="AFH131" s="16"/>
      <c r="AFI131" s="16"/>
      <c r="AFJ131" s="16"/>
      <c r="AFK131" s="16"/>
      <c r="AFL131" s="16"/>
      <c r="AFM131" s="16"/>
      <c r="AFN131" s="16"/>
      <c r="AFO131" s="16"/>
      <c r="AFP131" s="16"/>
      <c r="AFQ131" s="16"/>
      <c r="AFR131" s="16"/>
      <c r="AFS131" s="16"/>
      <c r="AFT131" s="16"/>
      <c r="AFU131" s="16"/>
      <c r="AFV131" s="16"/>
      <c r="AFW131" s="16"/>
      <c r="AFX131" s="16"/>
      <c r="AFY131" s="16"/>
      <c r="AFZ131" s="16"/>
      <c r="AGA131" s="16"/>
      <c r="AGB131" s="16"/>
      <c r="AGC131" s="16"/>
      <c r="AGD131" s="16"/>
      <c r="AGE131" s="16"/>
      <c r="AGF131" s="16"/>
      <c r="AGG131" s="16"/>
      <c r="AGH131" s="16"/>
      <c r="AGI131" s="16"/>
      <c r="AGJ131" s="16"/>
      <c r="AGK131" s="16"/>
      <c r="AGL131" s="16"/>
      <c r="AGM131" s="16"/>
      <c r="AGN131" s="16"/>
      <c r="AGO131" s="16"/>
      <c r="AGP131" s="16"/>
      <c r="AGQ131" s="16"/>
      <c r="AGR131" s="16"/>
      <c r="AGS131" s="16"/>
      <c r="AGT131" s="16"/>
      <c r="AGU131" s="16"/>
      <c r="AGV131" s="16"/>
      <c r="AGW131" s="16"/>
      <c r="AGX131" s="16"/>
      <c r="AGY131" s="16"/>
      <c r="AGZ131" s="16"/>
      <c r="AHA131" s="16"/>
      <c r="AHB131" s="16"/>
      <c r="AHC131" s="16"/>
      <c r="AHD131" s="16"/>
      <c r="AHE131" s="16"/>
      <c r="AHF131" s="16"/>
      <c r="AHG131" s="16"/>
      <c r="AHH131" s="16"/>
      <c r="AHI131" s="16"/>
      <c r="AHJ131" s="16"/>
      <c r="AHK131" s="16"/>
      <c r="AHL131" s="16"/>
      <c r="AHM131" s="16"/>
      <c r="AHN131" s="16"/>
      <c r="AHO131" s="16"/>
      <c r="AHP131" s="16"/>
      <c r="AHQ131" s="16"/>
      <c r="AHR131" s="16"/>
      <c r="AHS131" s="16"/>
      <c r="AHT131" s="16"/>
      <c r="AHU131" s="16"/>
      <c r="AHV131" s="16"/>
      <c r="AHW131" s="16"/>
      <c r="AHX131" s="16"/>
      <c r="AHY131" s="16"/>
      <c r="AHZ131" s="16"/>
      <c r="AIA131" s="16"/>
      <c r="AIB131" s="16"/>
      <c r="AIC131" s="16"/>
      <c r="AID131" s="16"/>
      <c r="AIE131" s="16"/>
      <c r="AIF131" s="16"/>
      <c r="AIG131" s="16"/>
      <c r="AIH131" s="16"/>
      <c r="AII131" s="16"/>
      <c r="AIJ131" s="16"/>
      <c r="AIK131" s="16"/>
      <c r="AIL131" s="16"/>
      <c r="AIM131" s="16"/>
      <c r="AIN131" s="16"/>
      <c r="AIO131" s="16"/>
      <c r="AIP131" s="16"/>
      <c r="AIQ131" s="16"/>
      <c r="AIR131" s="16"/>
      <c r="AIS131" s="16"/>
      <c r="AIT131" s="16"/>
      <c r="AIU131" s="16"/>
      <c r="AIV131" s="16"/>
      <c r="AIW131" s="16"/>
      <c r="AIX131" s="16"/>
      <c r="AIY131" s="16"/>
      <c r="AIZ131" s="16"/>
      <c r="AJA131" s="16"/>
      <c r="AJB131" s="16"/>
      <c r="AJC131" s="16"/>
      <c r="AJD131" s="16"/>
      <c r="AJE131" s="16"/>
      <c r="AJF131" s="16"/>
      <c r="AJG131" s="16"/>
      <c r="AJH131" s="16"/>
      <c r="AJI131" s="16"/>
      <c r="AJJ131" s="16"/>
      <c r="AJK131" s="16"/>
      <c r="AJL131" s="16"/>
      <c r="AJM131" s="16"/>
      <c r="AJN131" s="16"/>
      <c r="AJO131" s="16"/>
      <c r="AJP131" s="16"/>
      <c r="AJQ131" s="16"/>
      <c r="AJR131" s="16"/>
      <c r="AJS131" s="16"/>
      <c r="AJT131" s="16"/>
      <c r="AJU131" s="16"/>
      <c r="AJV131" s="16"/>
      <c r="AJW131" s="16"/>
      <c r="AJX131" s="16"/>
      <c r="AJY131" s="16"/>
      <c r="AJZ131" s="16"/>
      <c r="AKA131" s="16"/>
      <c r="AKB131" s="16"/>
      <c r="AKC131" s="16"/>
      <c r="AKD131" s="16"/>
      <c r="AKE131" s="16"/>
      <c r="AKF131" s="16"/>
      <c r="AKG131" s="16"/>
      <c r="AKH131" s="16"/>
      <c r="AKI131" s="16"/>
      <c r="AKJ131" s="16"/>
      <c r="AKK131" s="16"/>
      <c r="AKL131" s="16"/>
      <c r="AKM131" s="16"/>
      <c r="AKN131" s="16"/>
      <c r="AKO131" s="16"/>
      <c r="AKP131" s="16"/>
      <c r="AKQ131" s="16"/>
      <c r="AKR131" s="16"/>
      <c r="AKS131" s="16"/>
      <c r="AKT131" s="16"/>
      <c r="AKU131" s="16"/>
      <c r="AKV131" s="16"/>
      <c r="AKW131" s="16"/>
      <c r="AKX131" s="16"/>
      <c r="AKY131" s="16"/>
      <c r="AKZ131" s="16"/>
      <c r="ALA131" s="16"/>
      <c r="ALB131" s="16"/>
      <c r="ALC131" s="16"/>
      <c r="ALD131" s="16"/>
      <c r="ALE131" s="16"/>
      <c r="ALF131" s="16"/>
      <c r="ALG131" s="16"/>
      <c r="ALH131" s="16"/>
      <c r="ALI131" s="16"/>
      <c r="ALJ131" s="16"/>
      <c r="ALK131" s="16"/>
      <c r="ALL131" s="16"/>
      <c r="ALM131" s="16"/>
      <c r="ALN131" s="16"/>
      <c r="ALO131" s="16"/>
      <c r="ALP131" s="16"/>
      <c r="ALQ131" s="16"/>
      <c r="ALR131" s="16"/>
      <c r="ALS131" s="16"/>
      <c r="ALT131" s="16"/>
      <c r="ALU131" s="16"/>
      <c r="ALV131" s="16"/>
      <c r="ALW131" s="16"/>
      <c r="ALX131" s="16"/>
      <c r="ALY131" s="16"/>
      <c r="ALZ131" s="16"/>
      <c r="AMA131" s="16"/>
      <c r="AMB131" s="16"/>
      <c r="AMC131" s="16"/>
      <c r="AMD131" s="16"/>
      <c r="AME131" s="16"/>
      <c r="AMF131" s="16"/>
      <c r="AMG131" s="16"/>
      <c r="AMH131" s="16"/>
      <c r="AMI131" s="16"/>
      <c r="AMJ131" s="16"/>
      <c r="AMK131" s="16"/>
      <c r="AML131" s="16"/>
      <c r="AMM131" s="16"/>
      <c r="AMN131" s="16"/>
      <c r="AMO131" s="16"/>
      <c r="AMP131" s="16"/>
      <c r="AMQ131" s="16"/>
      <c r="AMR131" s="16"/>
      <c r="AMS131" s="16"/>
      <c r="AMT131" s="16"/>
      <c r="AMU131" s="16"/>
      <c r="AMV131" s="16"/>
      <c r="AMW131" s="16"/>
      <c r="AMX131" s="16"/>
      <c r="AMY131" s="16"/>
      <c r="AMZ131" s="16"/>
      <c r="ANA131" s="16"/>
      <c r="ANB131" s="16"/>
      <c r="ANC131" s="16"/>
      <c r="AND131" s="16"/>
      <c r="ANE131" s="16"/>
      <c r="ANF131" s="16"/>
      <c r="ANG131" s="16"/>
      <c r="ANH131" s="16"/>
      <c r="ANI131" s="16"/>
      <c r="ANJ131" s="16"/>
      <c r="ANK131" s="16"/>
      <c r="ANL131" s="16"/>
      <c r="ANM131" s="16"/>
      <c r="ANN131" s="16"/>
      <c r="ANO131" s="16"/>
      <c r="ANP131" s="16"/>
      <c r="ANQ131" s="16"/>
      <c r="ANR131" s="16"/>
      <c r="ANS131" s="16"/>
      <c r="ANT131" s="16"/>
      <c r="ANU131" s="16"/>
      <c r="ANV131" s="16"/>
      <c r="ANW131" s="16"/>
      <c r="ANX131" s="16"/>
      <c r="ANY131" s="16"/>
      <c r="ANZ131" s="16"/>
      <c r="AOA131" s="16"/>
      <c r="AOB131" s="16"/>
      <c r="AOC131" s="16"/>
      <c r="AOD131" s="16"/>
      <c r="AOE131" s="16"/>
      <c r="AOF131" s="16"/>
      <c r="AOG131" s="16"/>
      <c r="AOH131" s="16"/>
      <c r="AOI131" s="16"/>
      <c r="AOJ131" s="16"/>
      <c r="AOK131" s="16"/>
      <c r="AOL131" s="16"/>
      <c r="AOM131" s="16"/>
      <c r="AON131" s="16"/>
      <c r="AOO131" s="16"/>
      <c r="AOP131" s="16"/>
      <c r="AOQ131" s="16"/>
      <c r="AOR131" s="16"/>
      <c r="AOS131" s="16"/>
      <c r="AOT131" s="16"/>
      <c r="AOU131" s="16"/>
      <c r="AOV131" s="16"/>
      <c r="AOW131" s="16"/>
      <c r="AOX131" s="16"/>
      <c r="AOY131" s="16"/>
      <c r="AOZ131" s="16"/>
      <c r="APA131" s="16"/>
      <c r="APB131" s="16"/>
      <c r="APC131" s="16"/>
      <c r="APD131" s="16"/>
      <c r="APE131" s="16"/>
      <c r="APF131" s="16"/>
      <c r="APG131" s="16"/>
      <c r="APH131" s="16"/>
      <c r="API131" s="16"/>
      <c r="APJ131" s="16"/>
      <c r="APK131" s="16"/>
      <c r="APL131" s="16"/>
      <c r="APM131" s="16"/>
      <c r="APN131" s="16"/>
      <c r="APO131" s="16"/>
      <c r="APP131" s="16"/>
      <c r="APQ131" s="16"/>
      <c r="APR131" s="16"/>
      <c r="APS131" s="16"/>
      <c r="APT131" s="16"/>
      <c r="APU131" s="16"/>
      <c r="APV131" s="16"/>
      <c r="APW131" s="16"/>
      <c r="APX131" s="16"/>
      <c r="APY131" s="16"/>
      <c r="APZ131" s="16"/>
      <c r="AQA131" s="16"/>
      <c r="AQB131" s="16"/>
      <c r="AQC131" s="16"/>
      <c r="AQD131" s="16"/>
      <c r="AQE131" s="16"/>
      <c r="AQF131" s="16"/>
      <c r="AQG131" s="16"/>
      <c r="AQH131" s="16"/>
      <c r="AQI131" s="16"/>
      <c r="AQJ131" s="16"/>
      <c r="AQK131" s="16"/>
      <c r="AQL131" s="16"/>
      <c r="AQM131" s="16"/>
      <c r="AQN131" s="16"/>
      <c r="AQO131" s="16"/>
      <c r="AQP131" s="16"/>
      <c r="AQQ131" s="16"/>
      <c r="AQR131" s="16"/>
      <c r="AQS131" s="16"/>
      <c r="AQT131" s="16"/>
      <c r="AQU131" s="16"/>
      <c r="AQV131" s="16"/>
      <c r="AQW131" s="16"/>
      <c r="AQX131" s="16"/>
      <c r="AQY131" s="16"/>
      <c r="AQZ131" s="16"/>
      <c r="ARA131" s="16"/>
      <c r="ARB131" s="16"/>
      <c r="ARC131" s="16"/>
      <c r="ARD131" s="16"/>
      <c r="ARE131" s="16"/>
      <c r="ARF131" s="16"/>
      <c r="ARG131" s="16"/>
      <c r="ARH131" s="16"/>
      <c r="ARI131" s="16"/>
      <c r="ARJ131" s="16"/>
      <c r="ARK131" s="16"/>
      <c r="ARL131" s="16"/>
      <c r="ARM131" s="16"/>
      <c r="ARN131" s="16"/>
      <c r="ARO131" s="16"/>
      <c r="ARP131" s="16"/>
      <c r="ARQ131" s="16"/>
      <c r="ARR131" s="16"/>
      <c r="ARS131" s="16"/>
      <c r="ART131" s="16"/>
      <c r="ARU131" s="16"/>
      <c r="ARV131" s="16"/>
      <c r="ARW131" s="16"/>
      <c r="ARX131" s="16"/>
      <c r="ARY131" s="16"/>
      <c r="ARZ131" s="16"/>
      <c r="ASA131" s="16"/>
      <c r="ASB131" s="16"/>
      <c r="ASC131" s="16"/>
      <c r="ASD131" s="16"/>
      <c r="ASE131" s="16"/>
      <c r="ASF131" s="16"/>
      <c r="ASG131" s="16"/>
      <c r="ASH131" s="16"/>
      <c r="ASI131" s="16"/>
      <c r="ASJ131" s="16"/>
      <c r="ASK131" s="16"/>
      <c r="ASL131" s="16"/>
      <c r="ASM131" s="16"/>
      <c r="ASN131" s="16"/>
      <c r="ASO131" s="16"/>
      <c r="ASP131" s="16"/>
      <c r="ASQ131" s="16"/>
      <c r="ASR131" s="16"/>
      <c r="ASS131" s="16"/>
      <c r="AST131" s="16"/>
      <c r="ASU131" s="16"/>
      <c r="ASV131" s="16"/>
      <c r="ASW131" s="16"/>
      <c r="ASX131" s="16"/>
      <c r="ASY131" s="16"/>
      <c r="ASZ131" s="16"/>
      <c r="ATA131" s="16"/>
      <c r="ATB131" s="16"/>
      <c r="ATC131" s="16"/>
      <c r="ATD131" s="16"/>
      <c r="ATE131" s="16"/>
      <c r="ATF131" s="16"/>
      <c r="ATG131" s="16"/>
      <c r="ATH131" s="16"/>
      <c r="ATI131" s="16"/>
      <c r="ATJ131" s="16"/>
      <c r="ATK131" s="16"/>
      <c r="ATL131" s="16"/>
      <c r="ATM131" s="16"/>
      <c r="ATN131" s="16"/>
      <c r="ATO131" s="16"/>
      <c r="ATP131" s="16"/>
      <c r="ATQ131" s="16"/>
      <c r="ATR131" s="16"/>
      <c r="ATS131" s="16"/>
      <c r="ATT131" s="16"/>
      <c r="ATU131" s="16"/>
      <c r="ATV131" s="16"/>
      <c r="ATW131" s="16"/>
      <c r="ATX131" s="16"/>
      <c r="ATY131" s="16"/>
      <c r="ATZ131" s="16"/>
      <c r="AUA131" s="16"/>
      <c r="AUB131" s="16"/>
      <c r="AUC131" s="16"/>
      <c r="AUD131" s="16"/>
      <c r="AUE131" s="16"/>
      <c r="AUF131" s="16"/>
      <c r="AUG131" s="16"/>
      <c r="AUH131" s="16"/>
      <c r="AUI131" s="16"/>
      <c r="AUJ131" s="16"/>
      <c r="AUK131" s="16"/>
      <c r="AUL131" s="16"/>
      <c r="AUM131" s="16"/>
      <c r="AUN131" s="16"/>
      <c r="AUO131" s="16"/>
      <c r="AUP131" s="16"/>
      <c r="AUQ131" s="16"/>
      <c r="AUR131" s="16"/>
      <c r="AUS131" s="16"/>
      <c r="AUT131" s="16"/>
      <c r="AUU131" s="16"/>
      <c r="AUV131" s="16"/>
      <c r="AUW131" s="16"/>
      <c r="AUX131" s="16"/>
      <c r="AUY131" s="16"/>
      <c r="AUZ131" s="16"/>
      <c r="AVA131" s="16"/>
      <c r="AVB131" s="16"/>
      <c r="AVC131" s="16"/>
      <c r="AVD131" s="16"/>
      <c r="AVE131" s="16"/>
      <c r="AVF131" s="16"/>
      <c r="AVG131" s="16"/>
      <c r="AVH131" s="16"/>
      <c r="AVI131" s="16"/>
      <c r="AVJ131" s="16"/>
      <c r="AVK131" s="16"/>
      <c r="AVL131" s="16"/>
      <c r="AVM131" s="16"/>
      <c r="AVN131" s="16"/>
      <c r="AVO131" s="16"/>
      <c r="AVP131" s="16"/>
      <c r="AVQ131" s="16"/>
      <c r="AVR131" s="16"/>
      <c r="AVS131" s="16"/>
      <c r="AVT131" s="16"/>
      <c r="AVU131" s="16"/>
      <c r="AVV131" s="16"/>
      <c r="AVW131" s="16"/>
      <c r="AVX131" s="16"/>
      <c r="AVY131" s="16"/>
      <c r="AVZ131" s="16"/>
      <c r="AWA131" s="16"/>
      <c r="AWB131" s="16"/>
      <c r="AWC131" s="16"/>
      <c r="AWD131" s="16"/>
      <c r="AWE131" s="16"/>
      <c r="AWF131" s="16"/>
      <c r="AWG131" s="16"/>
      <c r="AWH131" s="16"/>
      <c r="AWI131" s="16"/>
      <c r="AWJ131" s="16"/>
      <c r="AWK131" s="16"/>
      <c r="AWL131" s="16"/>
      <c r="AWM131" s="16"/>
      <c r="AWN131" s="16"/>
      <c r="AWO131" s="16"/>
      <c r="AWP131" s="16"/>
      <c r="AWQ131" s="16"/>
      <c r="AWR131" s="16"/>
      <c r="AWS131" s="16"/>
      <c r="AWT131" s="16"/>
      <c r="AWU131" s="16"/>
      <c r="AWV131" s="16"/>
      <c r="AWW131" s="16"/>
      <c r="AWX131" s="16"/>
      <c r="AWY131" s="16"/>
      <c r="AWZ131" s="16"/>
      <c r="AXA131" s="16"/>
      <c r="AXB131" s="16"/>
      <c r="AXC131" s="16"/>
      <c r="AXD131" s="16"/>
      <c r="AXE131" s="16"/>
      <c r="AXF131" s="16"/>
      <c r="AXG131" s="16"/>
      <c r="AXH131" s="16"/>
      <c r="AXI131" s="16"/>
      <c r="AXJ131" s="16"/>
      <c r="AXK131" s="16"/>
      <c r="AXL131" s="16"/>
      <c r="AXM131" s="16"/>
      <c r="AXN131" s="16"/>
      <c r="AXO131" s="16"/>
      <c r="AXP131" s="16"/>
      <c r="AXQ131" s="16"/>
      <c r="AXR131" s="16"/>
      <c r="AXS131" s="16"/>
      <c r="AXT131" s="16"/>
      <c r="AXU131" s="16"/>
      <c r="AXV131" s="16"/>
      <c r="AXW131" s="16"/>
      <c r="AXX131" s="16"/>
      <c r="AXY131" s="16"/>
      <c r="AXZ131" s="16"/>
      <c r="AYA131" s="16"/>
      <c r="AYB131" s="16"/>
      <c r="AYC131" s="16"/>
      <c r="AYD131" s="16"/>
      <c r="AYE131" s="16"/>
      <c r="AYF131" s="16"/>
      <c r="AYG131" s="16"/>
      <c r="AYH131" s="16"/>
      <c r="AYI131" s="16"/>
      <c r="AYJ131" s="16"/>
      <c r="AYK131" s="16"/>
      <c r="AYL131" s="16"/>
      <c r="AYM131" s="16"/>
      <c r="AYN131" s="16"/>
      <c r="AYO131" s="16"/>
      <c r="AYP131" s="16"/>
      <c r="AYQ131" s="16"/>
      <c r="AYR131" s="16"/>
      <c r="AYS131" s="16"/>
      <c r="AYT131" s="16"/>
      <c r="AYU131" s="16"/>
      <c r="AYV131" s="16"/>
      <c r="AYW131" s="16"/>
      <c r="AYX131" s="16"/>
      <c r="AYY131" s="16"/>
      <c r="AYZ131" s="16"/>
      <c r="AZA131" s="16"/>
      <c r="AZB131" s="16"/>
      <c r="AZC131" s="16"/>
      <c r="AZD131" s="16"/>
      <c r="AZE131" s="16"/>
      <c r="AZF131" s="16"/>
      <c r="AZG131" s="16"/>
      <c r="AZH131" s="16"/>
      <c r="AZI131" s="16"/>
      <c r="AZJ131" s="16"/>
      <c r="AZK131" s="16"/>
      <c r="AZL131" s="16"/>
      <c r="AZM131" s="16"/>
      <c r="AZN131" s="16"/>
      <c r="AZO131" s="16"/>
      <c r="AZP131" s="16"/>
      <c r="AZQ131" s="16"/>
      <c r="AZR131" s="16"/>
      <c r="AZS131" s="16"/>
      <c r="AZT131" s="16"/>
      <c r="AZU131" s="16"/>
      <c r="AZV131" s="16"/>
      <c r="AZW131" s="16"/>
      <c r="AZX131" s="16"/>
      <c r="AZY131" s="16"/>
      <c r="AZZ131" s="16"/>
      <c r="BAA131" s="16"/>
      <c r="BAB131" s="16"/>
      <c r="BAC131" s="16"/>
      <c r="BAD131" s="16"/>
      <c r="BAE131" s="16"/>
      <c r="BAF131" s="16"/>
      <c r="BAG131" s="16"/>
      <c r="BAH131" s="16"/>
      <c r="BAI131" s="16"/>
      <c r="BAJ131" s="16"/>
      <c r="BAK131" s="16"/>
      <c r="BAL131" s="16"/>
      <c r="BAM131" s="16"/>
      <c r="BAN131" s="16"/>
      <c r="BAO131" s="16"/>
      <c r="BAP131" s="16"/>
      <c r="BAQ131" s="16"/>
      <c r="BAR131" s="16"/>
      <c r="BAS131" s="16"/>
      <c r="BAT131" s="16"/>
      <c r="BAU131" s="16"/>
      <c r="BAV131" s="16"/>
      <c r="BAW131" s="16"/>
      <c r="BAX131" s="16"/>
      <c r="BAY131" s="16"/>
      <c r="BAZ131" s="16"/>
      <c r="BBA131" s="16"/>
      <c r="BBB131" s="16"/>
      <c r="BBC131" s="16"/>
      <c r="BBD131" s="16"/>
      <c r="BBE131" s="16"/>
      <c r="BBF131" s="16"/>
      <c r="BBG131" s="16"/>
      <c r="BBH131" s="16"/>
      <c r="BBI131" s="16"/>
      <c r="BBJ131" s="16"/>
      <c r="BBK131" s="16"/>
      <c r="BBL131" s="16"/>
      <c r="BBM131" s="16"/>
      <c r="BBN131" s="16"/>
      <c r="BBO131" s="16"/>
      <c r="BBP131" s="16"/>
      <c r="BBQ131" s="16"/>
      <c r="BBR131" s="16"/>
      <c r="BBS131" s="16"/>
      <c r="BBT131" s="16"/>
      <c r="BBU131" s="16"/>
      <c r="BBV131" s="16"/>
      <c r="BBW131" s="16"/>
      <c r="BBX131" s="16"/>
      <c r="BBY131" s="16"/>
      <c r="BBZ131" s="16"/>
      <c r="BCA131" s="16"/>
      <c r="BCB131" s="16"/>
      <c r="BCC131" s="16"/>
      <c r="BCD131" s="16"/>
      <c r="BCE131" s="16"/>
      <c r="BCF131" s="16"/>
      <c r="BCG131" s="16"/>
      <c r="BCH131" s="16"/>
      <c r="BCI131" s="16"/>
      <c r="BCJ131" s="16"/>
      <c r="BCK131" s="16"/>
      <c r="BCL131" s="16"/>
      <c r="BCM131" s="16"/>
      <c r="BCN131" s="16"/>
      <c r="BCO131" s="16"/>
      <c r="BCP131" s="16"/>
      <c r="BCQ131" s="16"/>
      <c r="BCR131" s="16"/>
      <c r="BCS131" s="16"/>
      <c r="BCT131" s="16"/>
      <c r="BCU131" s="16"/>
      <c r="BCV131" s="16"/>
      <c r="BCW131" s="16"/>
      <c r="BCX131" s="16"/>
      <c r="BCY131" s="16"/>
      <c r="BCZ131" s="16"/>
      <c r="BDA131" s="16"/>
      <c r="BDB131" s="16"/>
      <c r="BDC131" s="16"/>
      <c r="BDD131" s="16"/>
      <c r="BDE131" s="16"/>
      <c r="BDF131" s="16"/>
      <c r="BDG131" s="16"/>
      <c r="BDH131" s="16"/>
      <c r="BDI131" s="16"/>
      <c r="BDJ131" s="16"/>
      <c r="BDK131" s="16"/>
      <c r="BDL131" s="16"/>
      <c r="BDM131" s="16"/>
      <c r="BDN131" s="16"/>
      <c r="BDO131" s="16"/>
      <c r="BDP131" s="16"/>
      <c r="BDQ131" s="16"/>
      <c r="BDR131" s="16"/>
      <c r="BDS131" s="16"/>
      <c r="BDT131" s="16"/>
      <c r="BDU131" s="16"/>
      <c r="BDV131" s="16"/>
      <c r="BDW131" s="16"/>
      <c r="BDX131" s="16"/>
      <c r="BDY131" s="16"/>
      <c r="BDZ131" s="16"/>
      <c r="BEA131" s="16"/>
      <c r="BEB131" s="16"/>
      <c r="BEC131" s="16"/>
      <c r="BED131" s="16"/>
      <c r="BEE131" s="16"/>
      <c r="BEF131" s="16"/>
      <c r="BEG131" s="16"/>
      <c r="BEH131" s="16"/>
      <c r="BEI131" s="16"/>
      <c r="BEJ131" s="16"/>
      <c r="BEK131" s="16"/>
      <c r="BEL131" s="16"/>
      <c r="BEM131" s="16"/>
      <c r="BEN131" s="16"/>
      <c r="BEO131" s="16"/>
      <c r="BEP131" s="16"/>
      <c r="BEQ131" s="16"/>
      <c r="BER131" s="16"/>
      <c r="BES131" s="16"/>
      <c r="BET131" s="16"/>
      <c r="BEU131" s="16"/>
      <c r="BEV131" s="16"/>
      <c r="BEW131" s="16"/>
      <c r="BEX131" s="16"/>
      <c r="BEY131" s="16"/>
      <c r="BEZ131" s="16"/>
      <c r="BFA131" s="16"/>
      <c r="BFB131" s="16"/>
      <c r="BFC131" s="16"/>
      <c r="BFD131" s="16"/>
      <c r="BFE131" s="16"/>
      <c r="BFF131" s="16"/>
      <c r="BFG131" s="16"/>
      <c r="BFH131" s="16"/>
      <c r="BFI131" s="16"/>
      <c r="BFJ131" s="16"/>
      <c r="BFK131" s="16"/>
      <c r="BFL131" s="16"/>
      <c r="BFM131" s="16"/>
      <c r="BFN131" s="16"/>
      <c r="BFO131" s="16"/>
      <c r="BFP131" s="16"/>
      <c r="BFQ131" s="16"/>
      <c r="BFR131" s="16"/>
      <c r="BFS131" s="16"/>
      <c r="BFT131" s="16"/>
      <c r="BFU131" s="16"/>
      <c r="BFV131" s="16"/>
      <c r="BFW131" s="16"/>
      <c r="BFX131" s="16"/>
      <c r="BFY131" s="16"/>
      <c r="BFZ131" s="16"/>
      <c r="BGA131" s="16"/>
      <c r="BGB131" s="16"/>
      <c r="BGC131" s="16"/>
      <c r="BGD131" s="16"/>
      <c r="BGE131" s="16"/>
      <c r="BGF131" s="16"/>
      <c r="BGG131" s="16"/>
      <c r="BGH131" s="16"/>
      <c r="BGI131" s="16"/>
      <c r="BGJ131" s="16"/>
      <c r="BGK131" s="16"/>
      <c r="BGL131" s="16"/>
      <c r="BGM131" s="16"/>
      <c r="BGN131" s="16"/>
      <c r="BGO131" s="16"/>
      <c r="BGP131" s="16"/>
      <c r="BGQ131" s="16"/>
      <c r="BGR131" s="16"/>
      <c r="BGS131" s="16"/>
      <c r="BGT131" s="16"/>
      <c r="BGU131" s="16"/>
      <c r="BGV131" s="16"/>
      <c r="BGW131" s="16"/>
      <c r="BGX131" s="16"/>
      <c r="BGY131" s="16"/>
      <c r="BGZ131" s="16"/>
      <c r="BHA131" s="16"/>
      <c r="BHB131" s="16"/>
      <c r="BHC131" s="16"/>
      <c r="BHD131" s="16"/>
      <c r="BHE131" s="16"/>
      <c r="BHF131" s="16"/>
      <c r="BHG131" s="16"/>
      <c r="BHH131" s="16"/>
      <c r="BHI131" s="16"/>
      <c r="BHJ131" s="16"/>
      <c r="BHK131" s="16"/>
      <c r="BHL131" s="16"/>
      <c r="BHM131" s="16"/>
      <c r="BHN131" s="16"/>
      <c r="BHO131" s="16"/>
      <c r="BHP131" s="16"/>
      <c r="BHQ131" s="16"/>
      <c r="BHR131" s="16"/>
      <c r="BHS131" s="16"/>
      <c r="BHT131" s="16"/>
      <c r="BHU131" s="16"/>
      <c r="BHV131" s="16"/>
      <c r="BHW131" s="16"/>
      <c r="BHX131" s="16"/>
      <c r="BHY131" s="16"/>
      <c r="BHZ131" s="16"/>
      <c r="BIA131" s="16"/>
      <c r="BIB131" s="16"/>
      <c r="BIC131" s="16"/>
      <c r="BID131" s="16"/>
      <c r="BIE131" s="16"/>
      <c r="BIF131" s="16"/>
      <c r="BIG131" s="16"/>
      <c r="BIH131" s="16"/>
      <c r="BII131" s="16"/>
      <c r="BIJ131" s="16"/>
      <c r="BIK131" s="16"/>
      <c r="BIL131" s="16"/>
      <c r="BIM131" s="16"/>
      <c r="BIN131" s="16"/>
      <c r="BIO131" s="16"/>
      <c r="BIP131" s="16"/>
      <c r="BIQ131" s="16"/>
      <c r="BIR131" s="16"/>
      <c r="BIS131" s="16"/>
      <c r="BIT131" s="16"/>
      <c r="BIU131" s="16"/>
      <c r="BIV131" s="16"/>
      <c r="BIW131" s="16"/>
      <c r="BIX131" s="16"/>
      <c r="BIY131" s="16"/>
      <c r="BIZ131" s="16"/>
      <c r="BJA131" s="16"/>
      <c r="BJB131" s="16"/>
      <c r="BJC131" s="16"/>
      <c r="BJD131" s="16"/>
      <c r="BJE131" s="16"/>
      <c r="BJF131" s="16"/>
      <c r="BJG131" s="16"/>
      <c r="BJH131" s="16"/>
      <c r="BJI131" s="16"/>
      <c r="BJJ131" s="16"/>
      <c r="BJK131" s="16"/>
      <c r="BJL131" s="16"/>
    </row>
    <row r="132" spans="1:1624" s="17" customFormat="1" ht="20.100000000000001" customHeight="1" x14ac:dyDescent="0.25">
      <c r="A132" s="70" t="s">
        <v>1972</v>
      </c>
      <c r="B132" s="18">
        <v>42027</v>
      </c>
      <c r="C132" s="19" t="s">
        <v>31</v>
      </c>
      <c r="D132" s="12" t="s">
        <v>193</v>
      </c>
      <c r="E132" s="13" t="s">
        <v>5</v>
      </c>
      <c r="F132" s="13">
        <v>1</v>
      </c>
      <c r="G132" s="13">
        <f>VLOOKUP(A132,Entradas!A338:KQ1146,303)</f>
        <v>0</v>
      </c>
      <c r="H132" s="13">
        <v>0</v>
      </c>
      <c r="I132" s="21">
        <f>(F132+G132)-H132</f>
        <v>1</v>
      </c>
      <c r="J132" s="13" t="s">
        <v>559</v>
      </c>
      <c r="K132" s="13" t="s">
        <v>508</v>
      </c>
      <c r="L132" s="22">
        <v>3481</v>
      </c>
      <c r="M132" s="15">
        <f>Tabla1[[#This Row],[COSTO UNITARIO]]*Tabla1[[#This Row],[EXITENCIA ]]</f>
        <v>3481</v>
      </c>
      <c r="N132" s="79"/>
      <c r="O132" s="71">
        <f>Tabla1[[#This Row],[COSTO UNITARIO]]*Tabla1[[#This Row],[EXITENCIA ]]</f>
        <v>3481</v>
      </c>
      <c r="P132" s="54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  <c r="BF132" s="16"/>
      <c r="BG132" s="16"/>
      <c r="BH132" s="16"/>
      <c r="BI132" s="16"/>
      <c r="BJ132" s="16"/>
      <c r="BK132" s="16"/>
      <c r="BL132" s="16"/>
      <c r="BM132" s="16"/>
      <c r="BN132" s="16"/>
      <c r="BO132" s="16"/>
      <c r="BP132" s="16"/>
      <c r="BQ132" s="16"/>
      <c r="BR132" s="16"/>
      <c r="BS132" s="16"/>
      <c r="BT132" s="16"/>
      <c r="BU132" s="16"/>
      <c r="BV132" s="16"/>
      <c r="BW132" s="16"/>
      <c r="BX132" s="16"/>
      <c r="BY132" s="16"/>
      <c r="BZ132" s="16"/>
      <c r="CA132" s="16"/>
      <c r="CB132" s="16"/>
      <c r="CC132" s="16"/>
      <c r="CD132" s="16"/>
      <c r="CE132" s="16"/>
      <c r="CF132" s="16"/>
      <c r="CG132" s="16"/>
      <c r="CH132" s="16"/>
      <c r="CI132" s="16"/>
      <c r="CJ132" s="16"/>
      <c r="CK132" s="16"/>
      <c r="CL132" s="16"/>
      <c r="CM132" s="16"/>
      <c r="CN132" s="16"/>
      <c r="CO132" s="16"/>
      <c r="CP132" s="16"/>
      <c r="CQ132" s="16"/>
      <c r="CR132" s="16"/>
      <c r="CS132" s="16"/>
      <c r="CT132" s="16"/>
      <c r="CU132" s="16"/>
      <c r="CV132" s="16"/>
      <c r="CW132" s="16"/>
      <c r="CX132" s="16"/>
      <c r="CY132" s="16"/>
      <c r="CZ132" s="16"/>
      <c r="DA132" s="16"/>
      <c r="DB132" s="16"/>
      <c r="DC132" s="16"/>
      <c r="DD132" s="16"/>
      <c r="DE132" s="16"/>
      <c r="DF132" s="16"/>
      <c r="DG132" s="16"/>
      <c r="DH132" s="16"/>
      <c r="DI132" s="16"/>
      <c r="DJ132" s="16"/>
      <c r="DK132" s="16"/>
      <c r="DL132" s="16"/>
      <c r="DM132" s="16"/>
      <c r="DN132" s="16"/>
      <c r="DO132" s="16"/>
      <c r="DP132" s="16"/>
      <c r="DQ132" s="16"/>
      <c r="DR132" s="16"/>
      <c r="DS132" s="16"/>
      <c r="DT132" s="16"/>
      <c r="DU132" s="16"/>
      <c r="DV132" s="16"/>
      <c r="DW132" s="16"/>
      <c r="DX132" s="16"/>
      <c r="DY132" s="16"/>
      <c r="DZ132" s="16"/>
      <c r="EA132" s="16"/>
      <c r="EB132" s="16"/>
      <c r="EC132" s="16"/>
      <c r="ED132" s="16"/>
      <c r="EE132" s="16"/>
      <c r="EF132" s="16"/>
      <c r="EG132" s="16"/>
      <c r="EH132" s="16"/>
      <c r="EI132" s="16"/>
      <c r="EJ132" s="16"/>
      <c r="EK132" s="16"/>
      <c r="EL132" s="16"/>
      <c r="EM132" s="16"/>
      <c r="EN132" s="16"/>
      <c r="EO132" s="16"/>
      <c r="EP132" s="16"/>
      <c r="EQ132" s="16"/>
      <c r="ER132" s="16"/>
      <c r="ES132" s="16"/>
      <c r="ET132" s="16"/>
      <c r="EU132" s="16"/>
      <c r="EV132" s="16"/>
      <c r="EW132" s="16"/>
      <c r="EX132" s="16"/>
      <c r="EY132" s="16"/>
      <c r="EZ132" s="16"/>
      <c r="FA132" s="16"/>
      <c r="FB132" s="16"/>
      <c r="FC132" s="16"/>
      <c r="FD132" s="16"/>
      <c r="FE132" s="16"/>
      <c r="FF132" s="16"/>
      <c r="FG132" s="16"/>
      <c r="FH132" s="16"/>
      <c r="FI132" s="16"/>
      <c r="FJ132" s="16"/>
      <c r="FK132" s="16"/>
      <c r="FL132" s="16"/>
      <c r="FM132" s="16"/>
      <c r="FN132" s="16"/>
      <c r="FO132" s="16"/>
      <c r="FP132" s="16"/>
      <c r="FQ132" s="16"/>
      <c r="FR132" s="16"/>
      <c r="FS132" s="16"/>
      <c r="FT132" s="16"/>
      <c r="FU132" s="16"/>
      <c r="FV132" s="16"/>
      <c r="FW132" s="16"/>
      <c r="FX132" s="16"/>
      <c r="FY132" s="16"/>
      <c r="FZ132" s="16"/>
      <c r="GA132" s="16"/>
      <c r="GB132" s="16"/>
      <c r="GC132" s="16"/>
      <c r="GD132" s="16"/>
      <c r="GE132" s="16"/>
      <c r="GF132" s="16"/>
      <c r="GG132" s="16"/>
      <c r="GH132" s="16"/>
      <c r="GI132" s="16"/>
      <c r="GJ132" s="16"/>
      <c r="GK132" s="16"/>
      <c r="GL132" s="16"/>
      <c r="GM132" s="16"/>
      <c r="GN132" s="16"/>
      <c r="GO132" s="16"/>
      <c r="GP132" s="16"/>
      <c r="GQ132" s="16"/>
      <c r="GR132" s="16"/>
      <c r="GS132" s="16"/>
      <c r="GT132" s="16"/>
      <c r="GU132" s="16"/>
      <c r="GV132" s="16"/>
      <c r="GW132" s="16"/>
      <c r="GX132" s="16"/>
      <c r="GY132" s="16"/>
      <c r="GZ132" s="16"/>
      <c r="HA132" s="16"/>
      <c r="HB132" s="16"/>
      <c r="HC132" s="16"/>
      <c r="HD132" s="16"/>
      <c r="HE132" s="16"/>
      <c r="HF132" s="16"/>
      <c r="HG132" s="16"/>
      <c r="HH132" s="16"/>
      <c r="HI132" s="16"/>
      <c r="HJ132" s="16"/>
      <c r="HK132" s="16"/>
      <c r="HL132" s="16"/>
      <c r="HM132" s="16"/>
      <c r="HN132" s="16"/>
      <c r="HO132" s="16"/>
      <c r="HP132" s="16"/>
      <c r="HQ132" s="16"/>
      <c r="HR132" s="16"/>
      <c r="HS132" s="16"/>
      <c r="HT132" s="16"/>
      <c r="HU132" s="16"/>
      <c r="HV132" s="16"/>
      <c r="HW132" s="16"/>
      <c r="HX132" s="16"/>
      <c r="HY132" s="16"/>
      <c r="HZ132" s="16"/>
      <c r="IA132" s="16"/>
      <c r="IB132" s="16"/>
      <c r="IC132" s="16"/>
      <c r="ID132" s="16"/>
      <c r="IE132" s="16"/>
      <c r="IF132" s="16"/>
      <c r="IG132" s="16"/>
      <c r="IH132" s="16"/>
      <c r="II132" s="16"/>
      <c r="IJ132" s="16"/>
      <c r="IK132" s="16"/>
      <c r="IL132" s="16"/>
      <c r="IM132" s="16"/>
      <c r="IN132" s="16"/>
      <c r="IO132" s="16"/>
      <c r="IP132" s="16"/>
      <c r="IQ132" s="16"/>
      <c r="IR132" s="16"/>
      <c r="IS132" s="16"/>
      <c r="IT132" s="16"/>
      <c r="IU132" s="16"/>
      <c r="IV132" s="16"/>
      <c r="IW132" s="16"/>
      <c r="IX132" s="16"/>
      <c r="IY132" s="16"/>
      <c r="IZ132" s="16"/>
      <c r="JA132" s="16"/>
      <c r="JB132" s="16"/>
      <c r="JC132" s="16"/>
      <c r="JD132" s="16"/>
      <c r="JE132" s="16"/>
      <c r="JF132" s="16"/>
      <c r="JG132" s="16"/>
      <c r="JH132" s="16"/>
      <c r="JI132" s="16"/>
      <c r="JJ132" s="16"/>
      <c r="JK132" s="16"/>
      <c r="JL132" s="16"/>
      <c r="JM132" s="16"/>
      <c r="JN132" s="16"/>
      <c r="JO132" s="16"/>
      <c r="JP132" s="16"/>
      <c r="JQ132" s="16"/>
      <c r="JR132" s="16"/>
      <c r="JS132" s="16"/>
      <c r="JT132" s="16"/>
      <c r="JU132" s="16"/>
      <c r="JV132" s="16"/>
      <c r="JW132" s="16"/>
      <c r="JX132" s="16"/>
      <c r="JY132" s="16"/>
      <c r="JZ132" s="16"/>
      <c r="KA132" s="16"/>
      <c r="KB132" s="16"/>
      <c r="KC132" s="16"/>
      <c r="KD132" s="16"/>
      <c r="KE132" s="16"/>
      <c r="KF132" s="16"/>
      <c r="KG132" s="16"/>
      <c r="KH132" s="16"/>
      <c r="KI132" s="16"/>
      <c r="KJ132" s="16"/>
      <c r="KK132" s="16"/>
      <c r="KL132" s="16"/>
      <c r="KM132" s="16"/>
      <c r="KN132" s="16"/>
      <c r="KO132" s="16"/>
      <c r="KP132" s="16"/>
      <c r="KQ132" s="16"/>
      <c r="KR132" s="16"/>
      <c r="KS132" s="16"/>
      <c r="KT132" s="16"/>
      <c r="KU132" s="16"/>
      <c r="KV132" s="16"/>
      <c r="KW132" s="16"/>
      <c r="KX132" s="16"/>
      <c r="KY132" s="16"/>
      <c r="KZ132" s="16"/>
      <c r="LA132" s="16"/>
      <c r="LB132" s="16"/>
      <c r="LC132" s="16"/>
      <c r="LD132" s="16"/>
      <c r="LE132" s="16"/>
      <c r="LF132" s="16"/>
      <c r="LG132" s="16"/>
      <c r="LH132" s="16"/>
      <c r="LI132" s="16"/>
      <c r="LJ132" s="16"/>
      <c r="LK132" s="16"/>
      <c r="LL132" s="16"/>
      <c r="LM132" s="16"/>
      <c r="LN132" s="16"/>
      <c r="LO132" s="16"/>
      <c r="LP132" s="16"/>
      <c r="LQ132" s="16"/>
      <c r="LR132" s="16"/>
      <c r="LS132" s="16"/>
      <c r="LT132" s="16"/>
      <c r="LU132" s="16"/>
      <c r="LV132" s="16"/>
      <c r="LW132" s="16"/>
      <c r="LX132" s="16"/>
      <c r="LY132" s="16"/>
      <c r="LZ132" s="16"/>
      <c r="MA132" s="16"/>
      <c r="MB132" s="16"/>
      <c r="MC132" s="16"/>
      <c r="MD132" s="16"/>
      <c r="ME132" s="16"/>
      <c r="MF132" s="16"/>
      <c r="MG132" s="16"/>
      <c r="MH132" s="16"/>
      <c r="MI132" s="16"/>
      <c r="MJ132" s="16"/>
      <c r="MK132" s="16"/>
      <c r="ML132" s="16"/>
      <c r="MM132" s="16"/>
      <c r="MN132" s="16"/>
      <c r="MO132" s="16"/>
      <c r="MP132" s="16"/>
      <c r="MQ132" s="16"/>
      <c r="MR132" s="16"/>
      <c r="MS132" s="16"/>
      <c r="MT132" s="16"/>
      <c r="MU132" s="16"/>
      <c r="MV132" s="16"/>
      <c r="MW132" s="16"/>
      <c r="MX132" s="16"/>
      <c r="MY132" s="16"/>
      <c r="MZ132" s="16"/>
      <c r="NA132" s="16"/>
      <c r="NB132" s="16"/>
      <c r="NC132" s="16"/>
      <c r="ND132" s="16"/>
      <c r="NE132" s="16"/>
      <c r="NF132" s="16"/>
      <c r="NG132" s="16"/>
      <c r="NH132" s="16"/>
      <c r="NI132" s="16"/>
      <c r="NJ132" s="16"/>
      <c r="NK132" s="16"/>
      <c r="NL132" s="16"/>
      <c r="NM132" s="16"/>
      <c r="NN132" s="16"/>
      <c r="NO132" s="16"/>
      <c r="NP132" s="16"/>
      <c r="NQ132" s="16"/>
      <c r="NR132" s="16"/>
      <c r="NS132" s="16"/>
      <c r="NT132" s="16"/>
      <c r="NU132" s="16"/>
      <c r="NV132" s="16"/>
      <c r="NW132" s="16"/>
      <c r="NX132" s="16"/>
      <c r="NY132" s="16"/>
      <c r="NZ132" s="16"/>
      <c r="OA132" s="16"/>
      <c r="OB132" s="16"/>
      <c r="OC132" s="16"/>
      <c r="OD132" s="16"/>
      <c r="OE132" s="16"/>
      <c r="OF132" s="16"/>
      <c r="OG132" s="16"/>
      <c r="OH132" s="16"/>
      <c r="OI132" s="16"/>
      <c r="OJ132" s="16"/>
      <c r="OK132" s="16"/>
      <c r="OL132" s="16"/>
      <c r="OM132" s="16"/>
      <c r="ON132" s="16"/>
      <c r="OO132" s="16"/>
      <c r="OP132" s="16"/>
      <c r="OQ132" s="16"/>
      <c r="OR132" s="16"/>
      <c r="OS132" s="16"/>
      <c r="OT132" s="16"/>
      <c r="OU132" s="16"/>
      <c r="OV132" s="16"/>
      <c r="OW132" s="16"/>
      <c r="OX132" s="16"/>
      <c r="OY132" s="16"/>
      <c r="OZ132" s="16"/>
      <c r="PA132" s="16"/>
      <c r="PB132" s="16"/>
      <c r="PC132" s="16"/>
      <c r="PD132" s="16"/>
      <c r="PE132" s="16"/>
      <c r="PF132" s="16"/>
      <c r="PG132" s="16"/>
      <c r="PH132" s="16"/>
      <c r="PI132" s="16"/>
      <c r="PJ132" s="16"/>
      <c r="PK132" s="16"/>
      <c r="PL132" s="16"/>
      <c r="PM132" s="16"/>
      <c r="PN132" s="16"/>
      <c r="PO132" s="16"/>
      <c r="PP132" s="16"/>
      <c r="PQ132" s="16"/>
      <c r="PR132" s="16"/>
      <c r="PS132" s="16"/>
      <c r="PT132" s="16"/>
      <c r="PU132" s="16"/>
      <c r="PV132" s="16"/>
      <c r="PW132" s="16"/>
      <c r="PX132" s="16"/>
      <c r="PY132" s="16"/>
      <c r="PZ132" s="16"/>
      <c r="QA132" s="16"/>
      <c r="QB132" s="16"/>
      <c r="QC132" s="16"/>
      <c r="QD132" s="16"/>
      <c r="QE132" s="16"/>
      <c r="QF132" s="16"/>
      <c r="QG132" s="16"/>
      <c r="QH132" s="16"/>
      <c r="QI132" s="16"/>
      <c r="QJ132" s="16"/>
      <c r="QK132" s="16"/>
      <c r="QL132" s="16"/>
      <c r="QM132" s="16"/>
      <c r="QN132" s="16"/>
      <c r="QO132" s="16"/>
      <c r="QP132" s="16"/>
      <c r="QQ132" s="16"/>
      <c r="QR132" s="16"/>
      <c r="QS132" s="16"/>
      <c r="QT132" s="16"/>
      <c r="QU132" s="16"/>
      <c r="QV132" s="16"/>
      <c r="QW132" s="16"/>
      <c r="QX132" s="16"/>
      <c r="QY132" s="16"/>
      <c r="QZ132" s="16"/>
      <c r="RA132" s="16"/>
      <c r="RB132" s="16"/>
      <c r="RC132" s="16"/>
      <c r="RD132" s="16"/>
      <c r="RE132" s="16"/>
      <c r="RF132" s="16"/>
      <c r="RG132" s="16"/>
      <c r="RH132" s="16"/>
      <c r="RI132" s="16"/>
      <c r="RJ132" s="16"/>
      <c r="RK132" s="16"/>
      <c r="RL132" s="16"/>
      <c r="RM132" s="16"/>
      <c r="RN132" s="16"/>
      <c r="RO132" s="16"/>
      <c r="RP132" s="16"/>
      <c r="RQ132" s="16"/>
      <c r="RR132" s="16"/>
      <c r="RS132" s="16"/>
      <c r="RT132" s="16"/>
      <c r="RU132" s="16"/>
      <c r="RV132" s="16"/>
      <c r="RW132" s="16"/>
      <c r="RX132" s="16"/>
      <c r="RY132" s="16"/>
      <c r="RZ132" s="16"/>
      <c r="SA132" s="16"/>
      <c r="SB132" s="16"/>
      <c r="SC132" s="16"/>
      <c r="SD132" s="16"/>
      <c r="SE132" s="16"/>
      <c r="SF132" s="16"/>
      <c r="SG132" s="16"/>
      <c r="SH132" s="16"/>
      <c r="SI132" s="16"/>
      <c r="SJ132" s="16"/>
      <c r="SK132" s="16"/>
      <c r="SL132" s="16"/>
      <c r="SM132" s="16"/>
      <c r="SN132" s="16"/>
      <c r="SO132" s="16"/>
      <c r="SP132" s="16"/>
      <c r="SQ132" s="16"/>
      <c r="SR132" s="16"/>
      <c r="SS132" s="16"/>
      <c r="ST132" s="16"/>
      <c r="SU132" s="16"/>
      <c r="SV132" s="16"/>
      <c r="SW132" s="16"/>
      <c r="SX132" s="16"/>
      <c r="SY132" s="16"/>
      <c r="SZ132" s="16"/>
      <c r="TA132" s="16"/>
      <c r="TB132" s="16"/>
      <c r="TC132" s="16"/>
      <c r="TD132" s="16"/>
      <c r="TE132" s="16"/>
      <c r="TF132" s="16"/>
      <c r="TG132" s="16"/>
      <c r="TH132" s="16"/>
      <c r="TI132" s="16"/>
      <c r="TJ132" s="16"/>
      <c r="TK132" s="16"/>
      <c r="TL132" s="16"/>
      <c r="TM132" s="16"/>
      <c r="TN132" s="16"/>
      <c r="TO132" s="16"/>
      <c r="TP132" s="16"/>
      <c r="TQ132" s="16"/>
      <c r="TR132" s="16"/>
      <c r="TS132" s="16"/>
      <c r="TT132" s="16"/>
      <c r="TU132" s="16"/>
      <c r="TV132" s="16"/>
      <c r="TW132" s="16"/>
      <c r="TX132" s="16"/>
      <c r="TY132" s="16"/>
      <c r="TZ132" s="16"/>
      <c r="UA132" s="16"/>
      <c r="UB132" s="16"/>
      <c r="UC132" s="16"/>
      <c r="UD132" s="16"/>
      <c r="UE132" s="16"/>
      <c r="UF132" s="16"/>
      <c r="UG132" s="16"/>
      <c r="UH132" s="16"/>
      <c r="UI132" s="16"/>
      <c r="UJ132" s="16"/>
      <c r="UK132" s="16"/>
      <c r="UL132" s="16"/>
      <c r="UM132" s="16"/>
      <c r="UN132" s="16"/>
      <c r="UO132" s="16"/>
      <c r="UP132" s="16"/>
      <c r="UQ132" s="16"/>
      <c r="UR132" s="16"/>
      <c r="US132" s="16"/>
      <c r="UT132" s="16"/>
      <c r="UU132" s="16"/>
      <c r="UV132" s="16"/>
      <c r="UW132" s="16"/>
      <c r="UX132" s="16"/>
      <c r="UY132" s="16"/>
      <c r="UZ132" s="16"/>
      <c r="VA132" s="16"/>
      <c r="VB132" s="16"/>
      <c r="VC132" s="16"/>
      <c r="VD132" s="16"/>
      <c r="VE132" s="16"/>
      <c r="VF132" s="16"/>
      <c r="VG132" s="16"/>
      <c r="VH132" s="16"/>
      <c r="VI132" s="16"/>
      <c r="VJ132" s="16"/>
      <c r="VK132" s="16"/>
      <c r="VL132" s="16"/>
      <c r="VM132" s="16"/>
      <c r="VN132" s="16"/>
      <c r="VO132" s="16"/>
      <c r="VP132" s="16"/>
      <c r="VQ132" s="16"/>
      <c r="VR132" s="16"/>
      <c r="VS132" s="16"/>
      <c r="VT132" s="16"/>
      <c r="VU132" s="16"/>
      <c r="VV132" s="16"/>
      <c r="VW132" s="16"/>
      <c r="VX132" s="16"/>
      <c r="VY132" s="16"/>
      <c r="VZ132" s="16"/>
      <c r="WA132" s="16"/>
      <c r="WB132" s="16"/>
      <c r="WC132" s="16"/>
      <c r="WD132" s="16"/>
      <c r="WE132" s="16"/>
      <c r="WF132" s="16"/>
      <c r="WG132" s="16"/>
      <c r="WH132" s="16"/>
      <c r="WI132" s="16"/>
      <c r="WJ132" s="16"/>
      <c r="WK132" s="16"/>
      <c r="WL132" s="16"/>
      <c r="WM132" s="16"/>
      <c r="WN132" s="16"/>
      <c r="WO132" s="16"/>
      <c r="WP132" s="16"/>
      <c r="WQ132" s="16"/>
      <c r="WR132" s="16"/>
      <c r="WS132" s="16"/>
      <c r="WT132" s="16"/>
      <c r="WU132" s="16"/>
      <c r="WV132" s="16"/>
      <c r="WW132" s="16"/>
      <c r="WX132" s="16"/>
      <c r="WY132" s="16"/>
      <c r="WZ132" s="16"/>
      <c r="XA132" s="16"/>
      <c r="XB132" s="16"/>
      <c r="XC132" s="16"/>
      <c r="XD132" s="16"/>
      <c r="XE132" s="16"/>
      <c r="XF132" s="16"/>
      <c r="XG132" s="16"/>
      <c r="XH132" s="16"/>
      <c r="XI132" s="16"/>
      <c r="XJ132" s="16"/>
      <c r="XK132" s="16"/>
      <c r="XL132" s="16"/>
      <c r="XM132" s="16"/>
      <c r="XN132" s="16"/>
      <c r="XO132" s="16"/>
      <c r="XP132" s="16"/>
      <c r="XQ132" s="16"/>
      <c r="XR132" s="16"/>
      <c r="XS132" s="16"/>
      <c r="XT132" s="16"/>
      <c r="XU132" s="16"/>
      <c r="XV132" s="16"/>
      <c r="XW132" s="16"/>
      <c r="XX132" s="16"/>
      <c r="XY132" s="16"/>
      <c r="XZ132" s="16"/>
      <c r="YA132" s="16"/>
      <c r="YB132" s="16"/>
      <c r="YC132" s="16"/>
      <c r="YD132" s="16"/>
      <c r="YE132" s="16"/>
      <c r="YF132" s="16"/>
      <c r="YG132" s="16"/>
      <c r="YH132" s="16"/>
      <c r="YI132" s="16"/>
      <c r="YJ132" s="16"/>
      <c r="YK132" s="16"/>
      <c r="YL132" s="16"/>
      <c r="YM132" s="16"/>
      <c r="YN132" s="16"/>
      <c r="YO132" s="16"/>
      <c r="YP132" s="16"/>
      <c r="YQ132" s="16"/>
      <c r="YR132" s="16"/>
      <c r="YS132" s="16"/>
      <c r="YT132" s="16"/>
      <c r="YU132" s="16"/>
      <c r="YV132" s="16"/>
      <c r="YW132" s="16"/>
      <c r="YX132" s="16"/>
      <c r="YY132" s="16"/>
      <c r="YZ132" s="16"/>
      <c r="ZA132" s="16"/>
      <c r="ZB132" s="16"/>
      <c r="ZC132" s="16"/>
      <c r="ZD132" s="16"/>
      <c r="ZE132" s="16"/>
      <c r="ZF132" s="16"/>
      <c r="ZG132" s="16"/>
      <c r="ZH132" s="16"/>
      <c r="ZI132" s="16"/>
      <c r="ZJ132" s="16"/>
      <c r="ZK132" s="16"/>
      <c r="ZL132" s="16"/>
      <c r="ZM132" s="16"/>
      <c r="ZN132" s="16"/>
      <c r="ZO132" s="16"/>
      <c r="ZP132" s="16"/>
      <c r="ZQ132" s="16"/>
      <c r="ZR132" s="16"/>
      <c r="ZS132" s="16"/>
      <c r="ZT132" s="16"/>
      <c r="ZU132" s="16"/>
      <c r="ZV132" s="16"/>
      <c r="ZW132" s="16"/>
      <c r="ZX132" s="16"/>
      <c r="ZY132" s="16"/>
      <c r="ZZ132" s="16"/>
      <c r="AAA132" s="16"/>
      <c r="AAB132" s="16"/>
      <c r="AAC132" s="16"/>
      <c r="AAD132" s="16"/>
      <c r="AAE132" s="16"/>
      <c r="AAF132" s="16"/>
      <c r="AAG132" s="16"/>
      <c r="AAH132" s="16"/>
      <c r="AAI132" s="16"/>
      <c r="AAJ132" s="16"/>
      <c r="AAK132" s="16"/>
      <c r="AAL132" s="16"/>
      <c r="AAM132" s="16"/>
      <c r="AAN132" s="16"/>
      <c r="AAO132" s="16"/>
      <c r="AAP132" s="16"/>
      <c r="AAQ132" s="16"/>
      <c r="AAR132" s="16"/>
      <c r="AAS132" s="16"/>
      <c r="AAT132" s="16"/>
      <c r="AAU132" s="16"/>
      <c r="AAV132" s="16"/>
      <c r="AAW132" s="16"/>
      <c r="AAX132" s="16"/>
      <c r="AAY132" s="16"/>
      <c r="AAZ132" s="16"/>
      <c r="ABA132" s="16"/>
      <c r="ABB132" s="16"/>
      <c r="ABC132" s="16"/>
      <c r="ABD132" s="16"/>
      <c r="ABE132" s="16"/>
      <c r="ABF132" s="16"/>
      <c r="ABG132" s="16"/>
      <c r="ABH132" s="16"/>
      <c r="ABI132" s="16"/>
      <c r="ABJ132" s="16"/>
      <c r="ABK132" s="16"/>
      <c r="ABL132" s="16"/>
      <c r="ABM132" s="16"/>
      <c r="ABN132" s="16"/>
      <c r="ABO132" s="16"/>
      <c r="ABP132" s="16"/>
      <c r="ABQ132" s="16"/>
      <c r="ABR132" s="16"/>
      <c r="ABS132" s="16"/>
      <c r="ABT132" s="16"/>
      <c r="ABU132" s="16"/>
      <c r="ABV132" s="16"/>
      <c r="ABW132" s="16"/>
      <c r="ABX132" s="16"/>
      <c r="ABY132" s="16"/>
      <c r="ABZ132" s="16"/>
      <c r="ACA132" s="16"/>
      <c r="ACB132" s="16"/>
      <c r="ACC132" s="16"/>
      <c r="ACD132" s="16"/>
      <c r="ACE132" s="16"/>
      <c r="ACF132" s="16"/>
      <c r="ACG132" s="16"/>
      <c r="ACH132" s="16"/>
      <c r="ACI132" s="16"/>
      <c r="ACJ132" s="16"/>
      <c r="ACK132" s="16"/>
      <c r="ACL132" s="16"/>
      <c r="ACM132" s="16"/>
      <c r="ACN132" s="16"/>
      <c r="ACO132" s="16"/>
      <c r="ACP132" s="16"/>
      <c r="ACQ132" s="16"/>
      <c r="ACR132" s="16"/>
      <c r="ACS132" s="16"/>
      <c r="ACT132" s="16"/>
      <c r="ACU132" s="16"/>
      <c r="ACV132" s="16"/>
      <c r="ACW132" s="16"/>
      <c r="ACX132" s="16"/>
      <c r="ACY132" s="16"/>
      <c r="ACZ132" s="16"/>
      <c r="ADA132" s="16"/>
      <c r="ADB132" s="16"/>
      <c r="ADC132" s="16"/>
      <c r="ADD132" s="16"/>
      <c r="ADE132" s="16"/>
      <c r="ADF132" s="16"/>
      <c r="ADG132" s="16"/>
      <c r="ADH132" s="16"/>
      <c r="ADI132" s="16"/>
      <c r="ADJ132" s="16"/>
      <c r="ADK132" s="16"/>
      <c r="ADL132" s="16"/>
      <c r="ADM132" s="16"/>
      <c r="ADN132" s="16"/>
      <c r="ADO132" s="16"/>
      <c r="ADP132" s="16"/>
      <c r="ADQ132" s="16"/>
      <c r="ADR132" s="16"/>
      <c r="ADS132" s="16"/>
      <c r="ADT132" s="16"/>
      <c r="ADU132" s="16"/>
      <c r="ADV132" s="16"/>
      <c r="ADW132" s="16"/>
      <c r="ADX132" s="16"/>
      <c r="ADY132" s="16"/>
      <c r="ADZ132" s="16"/>
      <c r="AEA132" s="16"/>
      <c r="AEB132" s="16"/>
      <c r="AEC132" s="16"/>
      <c r="AED132" s="16"/>
      <c r="AEE132" s="16"/>
      <c r="AEF132" s="16"/>
      <c r="AEG132" s="16"/>
      <c r="AEH132" s="16"/>
      <c r="AEI132" s="16"/>
      <c r="AEJ132" s="16"/>
      <c r="AEK132" s="16"/>
      <c r="AEL132" s="16"/>
      <c r="AEM132" s="16"/>
      <c r="AEN132" s="16"/>
      <c r="AEO132" s="16"/>
      <c r="AEP132" s="16"/>
      <c r="AEQ132" s="16"/>
      <c r="AER132" s="16"/>
      <c r="AES132" s="16"/>
      <c r="AET132" s="16"/>
      <c r="AEU132" s="16"/>
      <c r="AEV132" s="16"/>
      <c r="AEW132" s="16"/>
      <c r="AEX132" s="16"/>
      <c r="AEY132" s="16"/>
      <c r="AEZ132" s="16"/>
      <c r="AFA132" s="16"/>
      <c r="AFB132" s="16"/>
      <c r="AFC132" s="16"/>
      <c r="AFD132" s="16"/>
      <c r="AFE132" s="16"/>
      <c r="AFF132" s="16"/>
      <c r="AFG132" s="16"/>
      <c r="AFH132" s="16"/>
      <c r="AFI132" s="16"/>
      <c r="AFJ132" s="16"/>
      <c r="AFK132" s="16"/>
      <c r="AFL132" s="16"/>
      <c r="AFM132" s="16"/>
      <c r="AFN132" s="16"/>
      <c r="AFO132" s="16"/>
      <c r="AFP132" s="16"/>
      <c r="AFQ132" s="16"/>
      <c r="AFR132" s="16"/>
      <c r="AFS132" s="16"/>
      <c r="AFT132" s="16"/>
      <c r="AFU132" s="16"/>
      <c r="AFV132" s="16"/>
      <c r="AFW132" s="16"/>
      <c r="AFX132" s="16"/>
      <c r="AFY132" s="16"/>
      <c r="AFZ132" s="16"/>
      <c r="AGA132" s="16"/>
      <c r="AGB132" s="16"/>
      <c r="AGC132" s="16"/>
      <c r="AGD132" s="16"/>
      <c r="AGE132" s="16"/>
      <c r="AGF132" s="16"/>
      <c r="AGG132" s="16"/>
      <c r="AGH132" s="16"/>
      <c r="AGI132" s="16"/>
      <c r="AGJ132" s="16"/>
      <c r="AGK132" s="16"/>
      <c r="AGL132" s="16"/>
      <c r="AGM132" s="16"/>
      <c r="AGN132" s="16"/>
      <c r="AGO132" s="16"/>
      <c r="AGP132" s="16"/>
      <c r="AGQ132" s="16"/>
      <c r="AGR132" s="16"/>
      <c r="AGS132" s="16"/>
      <c r="AGT132" s="16"/>
      <c r="AGU132" s="16"/>
      <c r="AGV132" s="16"/>
      <c r="AGW132" s="16"/>
      <c r="AGX132" s="16"/>
      <c r="AGY132" s="16"/>
      <c r="AGZ132" s="16"/>
      <c r="AHA132" s="16"/>
      <c r="AHB132" s="16"/>
      <c r="AHC132" s="16"/>
      <c r="AHD132" s="16"/>
      <c r="AHE132" s="16"/>
      <c r="AHF132" s="16"/>
      <c r="AHG132" s="16"/>
      <c r="AHH132" s="16"/>
      <c r="AHI132" s="16"/>
      <c r="AHJ132" s="16"/>
      <c r="AHK132" s="16"/>
      <c r="AHL132" s="16"/>
      <c r="AHM132" s="16"/>
      <c r="AHN132" s="16"/>
      <c r="AHO132" s="16"/>
      <c r="AHP132" s="16"/>
      <c r="AHQ132" s="16"/>
      <c r="AHR132" s="16"/>
      <c r="AHS132" s="16"/>
      <c r="AHT132" s="16"/>
      <c r="AHU132" s="16"/>
      <c r="AHV132" s="16"/>
      <c r="AHW132" s="16"/>
      <c r="AHX132" s="16"/>
      <c r="AHY132" s="16"/>
      <c r="AHZ132" s="16"/>
      <c r="AIA132" s="16"/>
      <c r="AIB132" s="16"/>
      <c r="AIC132" s="16"/>
      <c r="AID132" s="16"/>
      <c r="AIE132" s="16"/>
      <c r="AIF132" s="16"/>
      <c r="AIG132" s="16"/>
      <c r="AIH132" s="16"/>
      <c r="AII132" s="16"/>
      <c r="AIJ132" s="16"/>
      <c r="AIK132" s="16"/>
      <c r="AIL132" s="16"/>
      <c r="AIM132" s="16"/>
      <c r="AIN132" s="16"/>
      <c r="AIO132" s="16"/>
      <c r="AIP132" s="16"/>
      <c r="AIQ132" s="16"/>
      <c r="AIR132" s="16"/>
      <c r="AIS132" s="16"/>
      <c r="AIT132" s="16"/>
      <c r="AIU132" s="16"/>
      <c r="AIV132" s="16"/>
      <c r="AIW132" s="16"/>
      <c r="AIX132" s="16"/>
      <c r="AIY132" s="16"/>
      <c r="AIZ132" s="16"/>
      <c r="AJA132" s="16"/>
      <c r="AJB132" s="16"/>
      <c r="AJC132" s="16"/>
      <c r="AJD132" s="16"/>
      <c r="AJE132" s="16"/>
      <c r="AJF132" s="16"/>
      <c r="AJG132" s="16"/>
      <c r="AJH132" s="16"/>
      <c r="AJI132" s="16"/>
      <c r="AJJ132" s="16"/>
      <c r="AJK132" s="16"/>
      <c r="AJL132" s="16"/>
      <c r="AJM132" s="16"/>
      <c r="AJN132" s="16"/>
      <c r="AJO132" s="16"/>
      <c r="AJP132" s="16"/>
      <c r="AJQ132" s="16"/>
      <c r="AJR132" s="16"/>
      <c r="AJS132" s="16"/>
      <c r="AJT132" s="16"/>
      <c r="AJU132" s="16"/>
      <c r="AJV132" s="16"/>
      <c r="AJW132" s="16"/>
      <c r="AJX132" s="16"/>
      <c r="AJY132" s="16"/>
      <c r="AJZ132" s="16"/>
      <c r="AKA132" s="16"/>
      <c r="AKB132" s="16"/>
      <c r="AKC132" s="16"/>
      <c r="AKD132" s="16"/>
      <c r="AKE132" s="16"/>
      <c r="AKF132" s="16"/>
      <c r="AKG132" s="16"/>
      <c r="AKH132" s="16"/>
      <c r="AKI132" s="16"/>
      <c r="AKJ132" s="16"/>
      <c r="AKK132" s="16"/>
      <c r="AKL132" s="16"/>
      <c r="AKM132" s="16"/>
      <c r="AKN132" s="16"/>
      <c r="AKO132" s="16"/>
      <c r="AKP132" s="16"/>
      <c r="AKQ132" s="16"/>
      <c r="AKR132" s="16"/>
      <c r="AKS132" s="16"/>
      <c r="AKT132" s="16"/>
      <c r="AKU132" s="16"/>
      <c r="AKV132" s="16"/>
      <c r="AKW132" s="16"/>
      <c r="AKX132" s="16"/>
      <c r="AKY132" s="16"/>
      <c r="AKZ132" s="16"/>
      <c r="ALA132" s="16"/>
      <c r="ALB132" s="16"/>
      <c r="ALC132" s="16"/>
      <c r="ALD132" s="16"/>
      <c r="ALE132" s="16"/>
      <c r="ALF132" s="16"/>
      <c r="ALG132" s="16"/>
      <c r="ALH132" s="16"/>
      <c r="ALI132" s="16"/>
      <c r="ALJ132" s="16"/>
      <c r="ALK132" s="16"/>
      <c r="ALL132" s="16"/>
      <c r="ALM132" s="16"/>
      <c r="ALN132" s="16"/>
      <c r="ALO132" s="16"/>
      <c r="ALP132" s="16"/>
      <c r="ALQ132" s="16"/>
      <c r="ALR132" s="16"/>
      <c r="ALS132" s="16"/>
      <c r="ALT132" s="16"/>
      <c r="ALU132" s="16"/>
      <c r="ALV132" s="16"/>
      <c r="ALW132" s="16"/>
      <c r="ALX132" s="16"/>
      <c r="ALY132" s="16"/>
      <c r="ALZ132" s="16"/>
      <c r="AMA132" s="16"/>
      <c r="AMB132" s="16"/>
      <c r="AMC132" s="16"/>
      <c r="AMD132" s="16"/>
      <c r="AME132" s="16"/>
      <c r="AMF132" s="16"/>
      <c r="AMG132" s="16"/>
      <c r="AMH132" s="16"/>
      <c r="AMI132" s="16"/>
      <c r="AMJ132" s="16"/>
      <c r="AMK132" s="16"/>
      <c r="AML132" s="16"/>
      <c r="AMM132" s="16"/>
      <c r="AMN132" s="16"/>
      <c r="AMO132" s="16"/>
      <c r="AMP132" s="16"/>
      <c r="AMQ132" s="16"/>
      <c r="AMR132" s="16"/>
      <c r="AMS132" s="16"/>
      <c r="AMT132" s="16"/>
      <c r="AMU132" s="16"/>
      <c r="AMV132" s="16"/>
      <c r="AMW132" s="16"/>
      <c r="AMX132" s="16"/>
      <c r="AMY132" s="16"/>
      <c r="AMZ132" s="16"/>
      <c r="ANA132" s="16"/>
      <c r="ANB132" s="16"/>
      <c r="ANC132" s="16"/>
      <c r="AND132" s="16"/>
      <c r="ANE132" s="16"/>
      <c r="ANF132" s="16"/>
      <c r="ANG132" s="16"/>
      <c r="ANH132" s="16"/>
      <c r="ANI132" s="16"/>
      <c r="ANJ132" s="16"/>
      <c r="ANK132" s="16"/>
      <c r="ANL132" s="16"/>
      <c r="ANM132" s="16"/>
      <c r="ANN132" s="16"/>
      <c r="ANO132" s="16"/>
      <c r="ANP132" s="16"/>
      <c r="ANQ132" s="16"/>
      <c r="ANR132" s="16"/>
      <c r="ANS132" s="16"/>
      <c r="ANT132" s="16"/>
      <c r="ANU132" s="16"/>
      <c r="ANV132" s="16"/>
      <c r="ANW132" s="16"/>
      <c r="ANX132" s="16"/>
      <c r="ANY132" s="16"/>
      <c r="ANZ132" s="16"/>
      <c r="AOA132" s="16"/>
      <c r="AOB132" s="16"/>
      <c r="AOC132" s="16"/>
      <c r="AOD132" s="16"/>
      <c r="AOE132" s="16"/>
      <c r="AOF132" s="16"/>
      <c r="AOG132" s="16"/>
      <c r="AOH132" s="16"/>
      <c r="AOI132" s="16"/>
      <c r="AOJ132" s="16"/>
      <c r="AOK132" s="16"/>
      <c r="AOL132" s="16"/>
      <c r="AOM132" s="16"/>
      <c r="AON132" s="16"/>
      <c r="AOO132" s="16"/>
      <c r="AOP132" s="16"/>
      <c r="AOQ132" s="16"/>
      <c r="AOR132" s="16"/>
      <c r="AOS132" s="16"/>
      <c r="AOT132" s="16"/>
      <c r="AOU132" s="16"/>
      <c r="AOV132" s="16"/>
      <c r="AOW132" s="16"/>
      <c r="AOX132" s="16"/>
      <c r="AOY132" s="16"/>
      <c r="AOZ132" s="16"/>
      <c r="APA132" s="16"/>
      <c r="APB132" s="16"/>
      <c r="APC132" s="16"/>
      <c r="APD132" s="16"/>
      <c r="APE132" s="16"/>
      <c r="APF132" s="16"/>
      <c r="APG132" s="16"/>
      <c r="APH132" s="16"/>
      <c r="API132" s="16"/>
      <c r="APJ132" s="16"/>
      <c r="APK132" s="16"/>
      <c r="APL132" s="16"/>
      <c r="APM132" s="16"/>
      <c r="APN132" s="16"/>
      <c r="APO132" s="16"/>
      <c r="APP132" s="16"/>
      <c r="APQ132" s="16"/>
      <c r="APR132" s="16"/>
      <c r="APS132" s="16"/>
      <c r="APT132" s="16"/>
      <c r="APU132" s="16"/>
      <c r="APV132" s="16"/>
      <c r="APW132" s="16"/>
      <c r="APX132" s="16"/>
      <c r="APY132" s="16"/>
      <c r="APZ132" s="16"/>
      <c r="AQA132" s="16"/>
      <c r="AQB132" s="16"/>
      <c r="AQC132" s="16"/>
      <c r="AQD132" s="16"/>
      <c r="AQE132" s="16"/>
      <c r="AQF132" s="16"/>
      <c r="AQG132" s="16"/>
      <c r="AQH132" s="16"/>
      <c r="AQI132" s="16"/>
      <c r="AQJ132" s="16"/>
      <c r="AQK132" s="16"/>
      <c r="AQL132" s="16"/>
      <c r="AQM132" s="16"/>
      <c r="AQN132" s="16"/>
      <c r="AQO132" s="16"/>
      <c r="AQP132" s="16"/>
      <c r="AQQ132" s="16"/>
      <c r="AQR132" s="16"/>
      <c r="AQS132" s="16"/>
      <c r="AQT132" s="16"/>
      <c r="AQU132" s="16"/>
      <c r="AQV132" s="16"/>
      <c r="AQW132" s="16"/>
      <c r="AQX132" s="16"/>
      <c r="AQY132" s="16"/>
      <c r="AQZ132" s="16"/>
      <c r="ARA132" s="16"/>
      <c r="ARB132" s="16"/>
      <c r="ARC132" s="16"/>
      <c r="ARD132" s="16"/>
      <c r="ARE132" s="16"/>
      <c r="ARF132" s="16"/>
      <c r="ARG132" s="16"/>
      <c r="ARH132" s="16"/>
      <c r="ARI132" s="16"/>
      <c r="ARJ132" s="16"/>
      <c r="ARK132" s="16"/>
      <c r="ARL132" s="16"/>
      <c r="ARM132" s="16"/>
      <c r="ARN132" s="16"/>
      <c r="ARO132" s="16"/>
      <c r="ARP132" s="16"/>
      <c r="ARQ132" s="16"/>
      <c r="ARR132" s="16"/>
      <c r="ARS132" s="16"/>
      <c r="ART132" s="16"/>
      <c r="ARU132" s="16"/>
      <c r="ARV132" s="16"/>
      <c r="ARW132" s="16"/>
      <c r="ARX132" s="16"/>
      <c r="ARY132" s="16"/>
      <c r="ARZ132" s="16"/>
      <c r="ASA132" s="16"/>
      <c r="ASB132" s="16"/>
      <c r="ASC132" s="16"/>
      <c r="ASD132" s="16"/>
      <c r="ASE132" s="16"/>
      <c r="ASF132" s="16"/>
      <c r="ASG132" s="16"/>
      <c r="ASH132" s="16"/>
      <c r="ASI132" s="16"/>
      <c r="ASJ132" s="16"/>
      <c r="ASK132" s="16"/>
      <c r="ASL132" s="16"/>
      <c r="ASM132" s="16"/>
      <c r="ASN132" s="16"/>
      <c r="ASO132" s="16"/>
      <c r="ASP132" s="16"/>
      <c r="ASQ132" s="16"/>
      <c r="ASR132" s="16"/>
      <c r="ASS132" s="16"/>
      <c r="AST132" s="16"/>
      <c r="ASU132" s="16"/>
      <c r="ASV132" s="16"/>
      <c r="ASW132" s="16"/>
      <c r="ASX132" s="16"/>
      <c r="ASY132" s="16"/>
      <c r="ASZ132" s="16"/>
      <c r="ATA132" s="16"/>
      <c r="ATB132" s="16"/>
      <c r="ATC132" s="16"/>
      <c r="ATD132" s="16"/>
      <c r="ATE132" s="16"/>
      <c r="ATF132" s="16"/>
      <c r="ATG132" s="16"/>
      <c r="ATH132" s="16"/>
      <c r="ATI132" s="16"/>
      <c r="ATJ132" s="16"/>
      <c r="ATK132" s="16"/>
      <c r="ATL132" s="16"/>
      <c r="ATM132" s="16"/>
      <c r="ATN132" s="16"/>
      <c r="ATO132" s="16"/>
      <c r="ATP132" s="16"/>
      <c r="ATQ132" s="16"/>
      <c r="ATR132" s="16"/>
      <c r="ATS132" s="16"/>
      <c r="ATT132" s="16"/>
      <c r="ATU132" s="16"/>
      <c r="ATV132" s="16"/>
      <c r="ATW132" s="16"/>
      <c r="ATX132" s="16"/>
      <c r="ATY132" s="16"/>
      <c r="ATZ132" s="16"/>
      <c r="AUA132" s="16"/>
      <c r="AUB132" s="16"/>
      <c r="AUC132" s="16"/>
      <c r="AUD132" s="16"/>
      <c r="AUE132" s="16"/>
      <c r="AUF132" s="16"/>
      <c r="AUG132" s="16"/>
      <c r="AUH132" s="16"/>
      <c r="AUI132" s="16"/>
      <c r="AUJ132" s="16"/>
      <c r="AUK132" s="16"/>
      <c r="AUL132" s="16"/>
      <c r="AUM132" s="16"/>
      <c r="AUN132" s="16"/>
      <c r="AUO132" s="16"/>
      <c r="AUP132" s="16"/>
      <c r="AUQ132" s="16"/>
      <c r="AUR132" s="16"/>
      <c r="AUS132" s="16"/>
      <c r="AUT132" s="16"/>
      <c r="AUU132" s="16"/>
      <c r="AUV132" s="16"/>
      <c r="AUW132" s="16"/>
      <c r="AUX132" s="16"/>
      <c r="AUY132" s="16"/>
      <c r="AUZ132" s="16"/>
      <c r="AVA132" s="16"/>
      <c r="AVB132" s="16"/>
      <c r="AVC132" s="16"/>
      <c r="AVD132" s="16"/>
      <c r="AVE132" s="16"/>
      <c r="AVF132" s="16"/>
      <c r="AVG132" s="16"/>
      <c r="AVH132" s="16"/>
      <c r="AVI132" s="16"/>
      <c r="AVJ132" s="16"/>
      <c r="AVK132" s="16"/>
      <c r="AVL132" s="16"/>
      <c r="AVM132" s="16"/>
      <c r="AVN132" s="16"/>
      <c r="AVO132" s="16"/>
      <c r="AVP132" s="16"/>
      <c r="AVQ132" s="16"/>
      <c r="AVR132" s="16"/>
      <c r="AVS132" s="16"/>
      <c r="AVT132" s="16"/>
      <c r="AVU132" s="16"/>
      <c r="AVV132" s="16"/>
      <c r="AVW132" s="16"/>
      <c r="AVX132" s="16"/>
      <c r="AVY132" s="16"/>
      <c r="AVZ132" s="16"/>
      <c r="AWA132" s="16"/>
      <c r="AWB132" s="16"/>
      <c r="AWC132" s="16"/>
      <c r="AWD132" s="16"/>
      <c r="AWE132" s="16"/>
      <c r="AWF132" s="16"/>
      <c r="AWG132" s="16"/>
      <c r="AWH132" s="16"/>
      <c r="AWI132" s="16"/>
      <c r="AWJ132" s="16"/>
      <c r="AWK132" s="16"/>
      <c r="AWL132" s="16"/>
      <c r="AWM132" s="16"/>
      <c r="AWN132" s="16"/>
      <c r="AWO132" s="16"/>
      <c r="AWP132" s="16"/>
      <c r="AWQ132" s="16"/>
      <c r="AWR132" s="16"/>
      <c r="AWS132" s="16"/>
      <c r="AWT132" s="16"/>
      <c r="AWU132" s="16"/>
      <c r="AWV132" s="16"/>
      <c r="AWW132" s="16"/>
      <c r="AWX132" s="16"/>
      <c r="AWY132" s="16"/>
      <c r="AWZ132" s="16"/>
      <c r="AXA132" s="16"/>
      <c r="AXB132" s="16"/>
      <c r="AXC132" s="16"/>
      <c r="AXD132" s="16"/>
      <c r="AXE132" s="16"/>
      <c r="AXF132" s="16"/>
      <c r="AXG132" s="16"/>
      <c r="AXH132" s="16"/>
      <c r="AXI132" s="16"/>
      <c r="AXJ132" s="16"/>
      <c r="AXK132" s="16"/>
      <c r="AXL132" s="16"/>
      <c r="AXM132" s="16"/>
      <c r="AXN132" s="16"/>
      <c r="AXO132" s="16"/>
      <c r="AXP132" s="16"/>
      <c r="AXQ132" s="16"/>
      <c r="AXR132" s="16"/>
      <c r="AXS132" s="16"/>
      <c r="AXT132" s="16"/>
      <c r="AXU132" s="16"/>
      <c r="AXV132" s="16"/>
      <c r="AXW132" s="16"/>
      <c r="AXX132" s="16"/>
      <c r="AXY132" s="16"/>
      <c r="AXZ132" s="16"/>
      <c r="AYA132" s="16"/>
      <c r="AYB132" s="16"/>
      <c r="AYC132" s="16"/>
      <c r="AYD132" s="16"/>
      <c r="AYE132" s="16"/>
      <c r="AYF132" s="16"/>
      <c r="AYG132" s="16"/>
      <c r="AYH132" s="16"/>
      <c r="AYI132" s="16"/>
      <c r="AYJ132" s="16"/>
      <c r="AYK132" s="16"/>
      <c r="AYL132" s="16"/>
      <c r="AYM132" s="16"/>
      <c r="AYN132" s="16"/>
      <c r="AYO132" s="16"/>
      <c r="AYP132" s="16"/>
      <c r="AYQ132" s="16"/>
      <c r="AYR132" s="16"/>
      <c r="AYS132" s="16"/>
      <c r="AYT132" s="16"/>
      <c r="AYU132" s="16"/>
      <c r="AYV132" s="16"/>
      <c r="AYW132" s="16"/>
      <c r="AYX132" s="16"/>
      <c r="AYY132" s="16"/>
      <c r="AYZ132" s="16"/>
      <c r="AZA132" s="16"/>
      <c r="AZB132" s="16"/>
      <c r="AZC132" s="16"/>
      <c r="AZD132" s="16"/>
      <c r="AZE132" s="16"/>
      <c r="AZF132" s="16"/>
      <c r="AZG132" s="16"/>
      <c r="AZH132" s="16"/>
      <c r="AZI132" s="16"/>
      <c r="AZJ132" s="16"/>
      <c r="AZK132" s="16"/>
      <c r="AZL132" s="16"/>
      <c r="AZM132" s="16"/>
      <c r="AZN132" s="16"/>
      <c r="AZO132" s="16"/>
      <c r="AZP132" s="16"/>
      <c r="AZQ132" s="16"/>
      <c r="AZR132" s="16"/>
      <c r="AZS132" s="16"/>
      <c r="AZT132" s="16"/>
      <c r="AZU132" s="16"/>
      <c r="AZV132" s="16"/>
      <c r="AZW132" s="16"/>
      <c r="AZX132" s="16"/>
      <c r="AZY132" s="16"/>
      <c r="AZZ132" s="16"/>
      <c r="BAA132" s="16"/>
      <c r="BAB132" s="16"/>
      <c r="BAC132" s="16"/>
      <c r="BAD132" s="16"/>
      <c r="BAE132" s="16"/>
      <c r="BAF132" s="16"/>
      <c r="BAG132" s="16"/>
      <c r="BAH132" s="16"/>
      <c r="BAI132" s="16"/>
      <c r="BAJ132" s="16"/>
      <c r="BAK132" s="16"/>
      <c r="BAL132" s="16"/>
      <c r="BAM132" s="16"/>
      <c r="BAN132" s="16"/>
      <c r="BAO132" s="16"/>
      <c r="BAP132" s="16"/>
      <c r="BAQ132" s="16"/>
      <c r="BAR132" s="16"/>
      <c r="BAS132" s="16"/>
      <c r="BAT132" s="16"/>
      <c r="BAU132" s="16"/>
      <c r="BAV132" s="16"/>
      <c r="BAW132" s="16"/>
      <c r="BAX132" s="16"/>
      <c r="BAY132" s="16"/>
      <c r="BAZ132" s="16"/>
      <c r="BBA132" s="16"/>
      <c r="BBB132" s="16"/>
      <c r="BBC132" s="16"/>
      <c r="BBD132" s="16"/>
      <c r="BBE132" s="16"/>
      <c r="BBF132" s="16"/>
      <c r="BBG132" s="16"/>
      <c r="BBH132" s="16"/>
      <c r="BBI132" s="16"/>
      <c r="BBJ132" s="16"/>
      <c r="BBK132" s="16"/>
      <c r="BBL132" s="16"/>
      <c r="BBM132" s="16"/>
      <c r="BBN132" s="16"/>
      <c r="BBO132" s="16"/>
      <c r="BBP132" s="16"/>
      <c r="BBQ132" s="16"/>
      <c r="BBR132" s="16"/>
      <c r="BBS132" s="16"/>
      <c r="BBT132" s="16"/>
      <c r="BBU132" s="16"/>
      <c r="BBV132" s="16"/>
      <c r="BBW132" s="16"/>
      <c r="BBX132" s="16"/>
      <c r="BBY132" s="16"/>
      <c r="BBZ132" s="16"/>
      <c r="BCA132" s="16"/>
      <c r="BCB132" s="16"/>
      <c r="BCC132" s="16"/>
      <c r="BCD132" s="16"/>
      <c r="BCE132" s="16"/>
      <c r="BCF132" s="16"/>
      <c r="BCG132" s="16"/>
      <c r="BCH132" s="16"/>
      <c r="BCI132" s="16"/>
      <c r="BCJ132" s="16"/>
      <c r="BCK132" s="16"/>
      <c r="BCL132" s="16"/>
      <c r="BCM132" s="16"/>
      <c r="BCN132" s="16"/>
      <c r="BCO132" s="16"/>
      <c r="BCP132" s="16"/>
      <c r="BCQ132" s="16"/>
      <c r="BCR132" s="16"/>
      <c r="BCS132" s="16"/>
      <c r="BCT132" s="16"/>
      <c r="BCU132" s="16"/>
      <c r="BCV132" s="16"/>
      <c r="BCW132" s="16"/>
      <c r="BCX132" s="16"/>
      <c r="BCY132" s="16"/>
      <c r="BCZ132" s="16"/>
      <c r="BDA132" s="16"/>
      <c r="BDB132" s="16"/>
      <c r="BDC132" s="16"/>
      <c r="BDD132" s="16"/>
      <c r="BDE132" s="16"/>
      <c r="BDF132" s="16"/>
      <c r="BDG132" s="16"/>
      <c r="BDH132" s="16"/>
      <c r="BDI132" s="16"/>
      <c r="BDJ132" s="16"/>
      <c r="BDK132" s="16"/>
      <c r="BDL132" s="16"/>
      <c r="BDM132" s="16"/>
      <c r="BDN132" s="16"/>
      <c r="BDO132" s="16"/>
      <c r="BDP132" s="16"/>
      <c r="BDQ132" s="16"/>
      <c r="BDR132" s="16"/>
      <c r="BDS132" s="16"/>
      <c r="BDT132" s="16"/>
      <c r="BDU132" s="16"/>
      <c r="BDV132" s="16"/>
      <c r="BDW132" s="16"/>
      <c r="BDX132" s="16"/>
      <c r="BDY132" s="16"/>
      <c r="BDZ132" s="16"/>
      <c r="BEA132" s="16"/>
      <c r="BEB132" s="16"/>
      <c r="BEC132" s="16"/>
      <c r="BED132" s="16"/>
      <c r="BEE132" s="16"/>
      <c r="BEF132" s="16"/>
      <c r="BEG132" s="16"/>
      <c r="BEH132" s="16"/>
      <c r="BEI132" s="16"/>
      <c r="BEJ132" s="16"/>
      <c r="BEK132" s="16"/>
      <c r="BEL132" s="16"/>
      <c r="BEM132" s="16"/>
      <c r="BEN132" s="16"/>
      <c r="BEO132" s="16"/>
      <c r="BEP132" s="16"/>
      <c r="BEQ132" s="16"/>
      <c r="BER132" s="16"/>
      <c r="BES132" s="16"/>
      <c r="BET132" s="16"/>
      <c r="BEU132" s="16"/>
      <c r="BEV132" s="16"/>
      <c r="BEW132" s="16"/>
      <c r="BEX132" s="16"/>
      <c r="BEY132" s="16"/>
      <c r="BEZ132" s="16"/>
      <c r="BFA132" s="16"/>
      <c r="BFB132" s="16"/>
      <c r="BFC132" s="16"/>
      <c r="BFD132" s="16"/>
      <c r="BFE132" s="16"/>
      <c r="BFF132" s="16"/>
      <c r="BFG132" s="16"/>
      <c r="BFH132" s="16"/>
      <c r="BFI132" s="16"/>
      <c r="BFJ132" s="16"/>
      <c r="BFK132" s="16"/>
      <c r="BFL132" s="16"/>
      <c r="BFM132" s="16"/>
      <c r="BFN132" s="16"/>
      <c r="BFO132" s="16"/>
      <c r="BFP132" s="16"/>
      <c r="BFQ132" s="16"/>
      <c r="BFR132" s="16"/>
      <c r="BFS132" s="16"/>
      <c r="BFT132" s="16"/>
      <c r="BFU132" s="16"/>
      <c r="BFV132" s="16"/>
      <c r="BFW132" s="16"/>
      <c r="BFX132" s="16"/>
      <c r="BFY132" s="16"/>
      <c r="BFZ132" s="16"/>
      <c r="BGA132" s="16"/>
      <c r="BGB132" s="16"/>
      <c r="BGC132" s="16"/>
      <c r="BGD132" s="16"/>
      <c r="BGE132" s="16"/>
      <c r="BGF132" s="16"/>
      <c r="BGG132" s="16"/>
      <c r="BGH132" s="16"/>
      <c r="BGI132" s="16"/>
      <c r="BGJ132" s="16"/>
      <c r="BGK132" s="16"/>
      <c r="BGL132" s="16"/>
      <c r="BGM132" s="16"/>
      <c r="BGN132" s="16"/>
      <c r="BGO132" s="16"/>
      <c r="BGP132" s="16"/>
      <c r="BGQ132" s="16"/>
      <c r="BGR132" s="16"/>
      <c r="BGS132" s="16"/>
      <c r="BGT132" s="16"/>
      <c r="BGU132" s="16"/>
      <c r="BGV132" s="16"/>
      <c r="BGW132" s="16"/>
      <c r="BGX132" s="16"/>
      <c r="BGY132" s="16"/>
      <c r="BGZ132" s="16"/>
      <c r="BHA132" s="16"/>
      <c r="BHB132" s="16"/>
      <c r="BHC132" s="16"/>
      <c r="BHD132" s="16"/>
      <c r="BHE132" s="16"/>
      <c r="BHF132" s="16"/>
      <c r="BHG132" s="16"/>
      <c r="BHH132" s="16"/>
      <c r="BHI132" s="16"/>
      <c r="BHJ132" s="16"/>
      <c r="BHK132" s="16"/>
      <c r="BHL132" s="16"/>
      <c r="BHM132" s="16"/>
      <c r="BHN132" s="16"/>
      <c r="BHO132" s="16"/>
      <c r="BHP132" s="16"/>
      <c r="BHQ132" s="16"/>
      <c r="BHR132" s="16"/>
      <c r="BHS132" s="16"/>
      <c r="BHT132" s="16"/>
      <c r="BHU132" s="16"/>
      <c r="BHV132" s="16"/>
      <c r="BHW132" s="16"/>
      <c r="BHX132" s="16"/>
      <c r="BHY132" s="16"/>
      <c r="BHZ132" s="16"/>
      <c r="BIA132" s="16"/>
      <c r="BIB132" s="16"/>
      <c r="BIC132" s="16"/>
      <c r="BID132" s="16"/>
      <c r="BIE132" s="16"/>
      <c r="BIF132" s="16"/>
      <c r="BIG132" s="16"/>
      <c r="BIH132" s="16"/>
      <c r="BII132" s="16"/>
      <c r="BIJ132" s="16"/>
      <c r="BIK132" s="16"/>
      <c r="BIL132" s="16"/>
      <c r="BIM132" s="16"/>
      <c r="BIN132" s="16"/>
      <c r="BIO132" s="16"/>
      <c r="BIP132" s="16"/>
      <c r="BIQ132" s="16"/>
      <c r="BIR132" s="16"/>
      <c r="BIS132" s="16"/>
      <c r="BIT132" s="16"/>
      <c r="BIU132" s="16"/>
      <c r="BIV132" s="16"/>
      <c r="BIW132" s="16"/>
      <c r="BIX132" s="16"/>
      <c r="BIY132" s="16"/>
      <c r="BIZ132" s="16"/>
      <c r="BJA132" s="16"/>
      <c r="BJB132" s="16"/>
      <c r="BJC132" s="16"/>
      <c r="BJD132" s="16"/>
      <c r="BJE132" s="16"/>
      <c r="BJF132" s="16"/>
      <c r="BJG132" s="16"/>
      <c r="BJH132" s="16"/>
      <c r="BJI132" s="16"/>
      <c r="BJJ132" s="16"/>
      <c r="BJK132" s="16"/>
      <c r="BJL132" s="16"/>
    </row>
    <row r="133" spans="1:1624" s="17" customFormat="1" ht="20.100000000000001" customHeight="1" x14ac:dyDescent="0.25">
      <c r="A133" s="70" t="s">
        <v>1973</v>
      </c>
      <c r="B133" s="18">
        <v>43427</v>
      </c>
      <c r="C133" s="19" t="s">
        <v>32</v>
      </c>
      <c r="D133" s="12" t="s">
        <v>191</v>
      </c>
      <c r="E133" s="13" t="s">
        <v>5</v>
      </c>
      <c r="F133" s="13">
        <v>1</v>
      </c>
      <c r="G133" s="13">
        <f>VLOOKUP(A133,Entradas!A339:KQ1147,303)</f>
        <v>0</v>
      </c>
      <c r="H133" s="13">
        <v>0</v>
      </c>
      <c r="I133" s="21">
        <f>(F133+G133)-H133</f>
        <v>1</v>
      </c>
      <c r="J133" s="13" t="s">
        <v>559</v>
      </c>
      <c r="K133" s="13" t="s">
        <v>508</v>
      </c>
      <c r="L133" s="22">
        <v>4956</v>
      </c>
      <c r="M133" s="15">
        <f>Tabla1[[#This Row],[COSTO UNITARIO]]*Tabla1[[#This Row],[EXITENCIA ]]</f>
        <v>4956</v>
      </c>
      <c r="N133" s="79"/>
      <c r="O133" s="71">
        <f>Tabla1[[#This Row],[COSTO UNITARIO]]*Tabla1[[#This Row],[EXITENCIA ]]</f>
        <v>4956</v>
      </c>
      <c r="P133" s="54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  <c r="BF133" s="16"/>
      <c r="BG133" s="16"/>
      <c r="BH133" s="16"/>
      <c r="BI133" s="16"/>
      <c r="BJ133" s="16"/>
      <c r="BK133" s="16"/>
      <c r="BL133" s="16"/>
      <c r="BM133" s="16"/>
      <c r="BN133" s="16"/>
      <c r="BO133" s="16"/>
      <c r="BP133" s="16"/>
      <c r="BQ133" s="16"/>
      <c r="BR133" s="16"/>
      <c r="BS133" s="16"/>
      <c r="BT133" s="16"/>
      <c r="BU133" s="16"/>
      <c r="BV133" s="16"/>
      <c r="BW133" s="16"/>
      <c r="BX133" s="16"/>
      <c r="BY133" s="16"/>
      <c r="BZ133" s="16"/>
      <c r="CA133" s="16"/>
      <c r="CB133" s="16"/>
      <c r="CC133" s="16"/>
      <c r="CD133" s="16"/>
      <c r="CE133" s="16"/>
      <c r="CF133" s="16"/>
      <c r="CG133" s="16"/>
      <c r="CH133" s="16"/>
      <c r="CI133" s="16"/>
      <c r="CJ133" s="16"/>
      <c r="CK133" s="16"/>
      <c r="CL133" s="16"/>
      <c r="CM133" s="16"/>
      <c r="CN133" s="16"/>
      <c r="CO133" s="16"/>
      <c r="CP133" s="16"/>
      <c r="CQ133" s="16"/>
      <c r="CR133" s="16"/>
      <c r="CS133" s="16"/>
      <c r="CT133" s="16"/>
      <c r="CU133" s="16"/>
      <c r="CV133" s="16"/>
      <c r="CW133" s="16"/>
      <c r="CX133" s="16"/>
      <c r="CY133" s="16"/>
      <c r="CZ133" s="16"/>
      <c r="DA133" s="16"/>
      <c r="DB133" s="16"/>
      <c r="DC133" s="16"/>
      <c r="DD133" s="16"/>
      <c r="DE133" s="16"/>
      <c r="DF133" s="16"/>
      <c r="DG133" s="16"/>
      <c r="DH133" s="16"/>
      <c r="DI133" s="16"/>
      <c r="DJ133" s="16"/>
      <c r="DK133" s="16"/>
      <c r="DL133" s="16"/>
      <c r="DM133" s="16"/>
      <c r="DN133" s="16"/>
      <c r="DO133" s="16"/>
      <c r="DP133" s="16"/>
      <c r="DQ133" s="16"/>
      <c r="DR133" s="16"/>
      <c r="DS133" s="16"/>
      <c r="DT133" s="16"/>
      <c r="DU133" s="16"/>
      <c r="DV133" s="16"/>
      <c r="DW133" s="16"/>
      <c r="DX133" s="16"/>
      <c r="DY133" s="16"/>
      <c r="DZ133" s="16"/>
      <c r="EA133" s="16"/>
      <c r="EB133" s="16"/>
      <c r="EC133" s="16"/>
      <c r="ED133" s="16"/>
      <c r="EE133" s="16"/>
      <c r="EF133" s="16"/>
      <c r="EG133" s="16"/>
      <c r="EH133" s="16"/>
      <c r="EI133" s="16"/>
      <c r="EJ133" s="16"/>
      <c r="EK133" s="16"/>
      <c r="EL133" s="16"/>
      <c r="EM133" s="16"/>
      <c r="EN133" s="16"/>
      <c r="EO133" s="16"/>
      <c r="EP133" s="16"/>
      <c r="EQ133" s="16"/>
      <c r="ER133" s="16"/>
      <c r="ES133" s="16"/>
      <c r="ET133" s="16"/>
      <c r="EU133" s="16"/>
      <c r="EV133" s="16"/>
      <c r="EW133" s="16"/>
      <c r="EX133" s="16"/>
      <c r="EY133" s="16"/>
      <c r="EZ133" s="16"/>
      <c r="FA133" s="16"/>
      <c r="FB133" s="16"/>
      <c r="FC133" s="16"/>
      <c r="FD133" s="16"/>
      <c r="FE133" s="16"/>
      <c r="FF133" s="16"/>
      <c r="FG133" s="16"/>
      <c r="FH133" s="16"/>
      <c r="FI133" s="16"/>
      <c r="FJ133" s="16"/>
      <c r="FK133" s="16"/>
      <c r="FL133" s="16"/>
      <c r="FM133" s="16"/>
      <c r="FN133" s="16"/>
      <c r="FO133" s="16"/>
      <c r="FP133" s="16"/>
      <c r="FQ133" s="16"/>
      <c r="FR133" s="16"/>
      <c r="FS133" s="16"/>
      <c r="FT133" s="16"/>
      <c r="FU133" s="16"/>
      <c r="FV133" s="16"/>
      <c r="FW133" s="16"/>
      <c r="FX133" s="16"/>
      <c r="FY133" s="16"/>
      <c r="FZ133" s="16"/>
      <c r="GA133" s="16"/>
      <c r="GB133" s="16"/>
      <c r="GC133" s="16"/>
      <c r="GD133" s="16"/>
      <c r="GE133" s="16"/>
      <c r="GF133" s="16"/>
      <c r="GG133" s="16"/>
      <c r="GH133" s="16"/>
      <c r="GI133" s="16"/>
      <c r="GJ133" s="16"/>
      <c r="GK133" s="16"/>
      <c r="GL133" s="16"/>
      <c r="GM133" s="16"/>
      <c r="GN133" s="16"/>
      <c r="GO133" s="16"/>
      <c r="GP133" s="16"/>
      <c r="GQ133" s="16"/>
      <c r="GR133" s="16"/>
      <c r="GS133" s="16"/>
      <c r="GT133" s="16"/>
      <c r="GU133" s="16"/>
      <c r="GV133" s="16"/>
      <c r="GW133" s="16"/>
      <c r="GX133" s="16"/>
      <c r="GY133" s="16"/>
      <c r="GZ133" s="16"/>
      <c r="HA133" s="16"/>
      <c r="HB133" s="16"/>
      <c r="HC133" s="16"/>
      <c r="HD133" s="16"/>
      <c r="HE133" s="16"/>
      <c r="HF133" s="16"/>
      <c r="HG133" s="16"/>
      <c r="HH133" s="16"/>
      <c r="HI133" s="16"/>
      <c r="HJ133" s="16"/>
      <c r="HK133" s="16"/>
      <c r="HL133" s="16"/>
      <c r="HM133" s="16"/>
      <c r="HN133" s="16"/>
      <c r="HO133" s="16"/>
      <c r="HP133" s="16"/>
      <c r="HQ133" s="16"/>
      <c r="HR133" s="16"/>
      <c r="HS133" s="16"/>
      <c r="HT133" s="16"/>
      <c r="HU133" s="16"/>
      <c r="HV133" s="16"/>
      <c r="HW133" s="16"/>
      <c r="HX133" s="16"/>
      <c r="HY133" s="16"/>
      <c r="HZ133" s="16"/>
      <c r="IA133" s="16"/>
      <c r="IB133" s="16"/>
      <c r="IC133" s="16"/>
      <c r="ID133" s="16"/>
      <c r="IE133" s="16"/>
      <c r="IF133" s="16"/>
      <c r="IG133" s="16"/>
      <c r="IH133" s="16"/>
      <c r="II133" s="16"/>
      <c r="IJ133" s="16"/>
      <c r="IK133" s="16"/>
      <c r="IL133" s="16"/>
      <c r="IM133" s="16"/>
      <c r="IN133" s="16"/>
      <c r="IO133" s="16"/>
      <c r="IP133" s="16"/>
      <c r="IQ133" s="16"/>
      <c r="IR133" s="16"/>
      <c r="IS133" s="16"/>
      <c r="IT133" s="16"/>
      <c r="IU133" s="16"/>
      <c r="IV133" s="16"/>
      <c r="IW133" s="16"/>
      <c r="IX133" s="16"/>
      <c r="IY133" s="16"/>
      <c r="IZ133" s="16"/>
      <c r="JA133" s="16"/>
      <c r="JB133" s="16"/>
      <c r="JC133" s="16"/>
      <c r="JD133" s="16"/>
      <c r="JE133" s="16"/>
      <c r="JF133" s="16"/>
      <c r="JG133" s="16"/>
      <c r="JH133" s="16"/>
      <c r="JI133" s="16"/>
      <c r="JJ133" s="16"/>
      <c r="JK133" s="16"/>
      <c r="JL133" s="16"/>
      <c r="JM133" s="16"/>
      <c r="JN133" s="16"/>
      <c r="JO133" s="16"/>
      <c r="JP133" s="16"/>
      <c r="JQ133" s="16"/>
      <c r="JR133" s="16"/>
      <c r="JS133" s="16"/>
      <c r="JT133" s="16"/>
      <c r="JU133" s="16"/>
      <c r="JV133" s="16"/>
      <c r="JW133" s="16"/>
      <c r="JX133" s="16"/>
      <c r="JY133" s="16"/>
      <c r="JZ133" s="16"/>
      <c r="KA133" s="16"/>
      <c r="KB133" s="16"/>
      <c r="KC133" s="16"/>
      <c r="KD133" s="16"/>
      <c r="KE133" s="16"/>
      <c r="KF133" s="16"/>
      <c r="KG133" s="16"/>
      <c r="KH133" s="16"/>
      <c r="KI133" s="16"/>
      <c r="KJ133" s="16"/>
      <c r="KK133" s="16"/>
      <c r="KL133" s="16"/>
      <c r="KM133" s="16"/>
      <c r="KN133" s="16"/>
      <c r="KO133" s="16"/>
      <c r="KP133" s="16"/>
      <c r="KQ133" s="16"/>
      <c r="KR133" s="16"/>
      <c r="KS133" s="16"/>
      <c r="KT133" s="16"/>
      <c r="KU133" s="16"/>
      <c r="KV133" s="16"/>
      <c r="KW133" s="16"/>
      <c r="KX133" s="16"/>
      <c r="KY133" s="16"/>
      <c r="KZ133" s="16"/>
      <c r="LA133" s="16"/>
      <c r="LB133" s="16"/>
      <c r="LC133" s="16"/>
      <c r="LD133" s="16"/>
      <c r="LE133" s="16"/>
      <c r="LF133" s="16"/>
      <c r="LG133" s="16"/>
      <c r="LH133" s="16"/>
      <c r="LI133" s="16"/>
      <c r="LJ133" s="16"/>
      <c r="LK133" s="16"/>
      <c r="LL133" s="16"/>
      <c r="LM133" s="16"/>
      <c r="LN133" s="16"/>
      <c r="LO133" s="16"/>
      <c r="LP133" s="16"/>
      <c r="LQ133" s="16"/>
      <c r="LR133" s="16"/>
      <c r="LS133" s="16"/>
      <c r="LT133" s="16"/>
      <c r="LU133" s="16"/>
      <c r="LV133" s="16"/>
      <c r="LW133" s="16"/>
      <c r="LX133" s="16"/>
      <c r="LY133" s="16"/>
      <c r="LZ133" s="16"/>
      <c r="MA133" s="16"/>
      <c r="MB133" s="16"/>
      <c r="MC133" s="16"/>
      <c r="MD133" s="16"/>
      <c r="ME133" s="16"/>
      <c r="MF133" s="16"/>
      <c r="MG133" s="16"/>
      <c r="MH133" s="16"/>
      <c r="MI133" s="16"/>
      <c r="MJ133" s="16"/>
      <c r="MK133" s="16"/>
      <c r="ML133" s="16"/>
      <c r="MM133" s="16"/>
      <c r="MN133" s="16"/>
      <c r="MO133" s="16"/>
      <c r="MP133" s="16"/>
      <c r="MQ133" s="16"/>
      <c r="MR133" s="16"/>
      <c r="MS133" s="16"/>
      <c r="MT133" s="16"/>
      <c r="MU133" s="16"/>
      <c r="MV133" s="16"/>
      <c r="MW133" s="16"/>
      <c r="MX133" s="16"/>
      <c r="MY133" s="16"/>
      <c r="MZ133" s="16"/>
      <c r="NA133" s="16"/>
      <c r="NB133" s="16"/>
      <c r="NC133" s="16"/>
      <c r="ND133" s="16"/>
      <c r="NE133" s="16"/>
      <c r="NF133" s="16"/>
      <c r="NG133" s="16"/>
      <c r="NH133" s="16"/>
      <c r="NI133" s="16"/>
      <c r="NJ133" s="16"/>
      <c r="NK133" s="16"/>
      <c r="NL133" s="16"/>
      <c r="NM133" s="16"/>
      <c r="NN133" s="16"/>
      <c r="NO133" s="16"/>
      <c r="NP133" s="16"/>
      <c r="NQ133" s="16"/>
      <c r="NR133" s="16"/>
      <c r="NS133" s="16"/>
      <c r="NT133" s="16"/>
      <c r="NU133" s="16"/>
      <c r="NV133" s="16"/>
      <c r="NW133" s="16"/>
      <c r="NX133" s="16"/>
      <c r="NY133" s="16"/>
      <c r="NZ133" s="16"/>
      <c r="OA133" s="16"/>
      <c r="OB133" s="16"/>
      <c r="OC133" s="16"/>
      <c r="OD133" s="16"/>
      <c r="OE133" s="16"/>
      <c r="OF133" s="16"/>
      <c r="OG133" s="16"/>
      <c r="OH133" s="16"/>
      <c r="OI133" s="16"/>
      <c r="OJ133" s="16"/>
      <c r="OK133" s="16"/>
      <c r="OL133" s="16"/>
      <c r="OM133" s="16"/>
      <c r="ON133" s="16"/>
      <c r="OO133" s="16"/>
      <c r="OP133" s="16"/>
      <c r="OQ133" s="16"/>
      <c r="OR133" s="16"/>
      <c r="OS133" s="16"/>
      <c r="OT133" s="16"/>
      <c r="OU133" s="16"/>
      <c r="OV133" s="16"/>
      <c r="OW133" s="16"/>
      <c r="OX133" s="16"/>
      <c r="OY133" s="16"/>
      <c r="OZ133" s="16"/>
      <c r="PA133" s="16"/>
      <c r="PB133" s="16"/>
      <c r="PC133" s="16"/>
      <c r="PD133" s="16"/>
      <c r="PE133" s="16"/>
      <c r="PF133" s="16"/>
      <c r="PG133" s="16"/>
      <c r="PH133" s="16"/>
      <c r="PI133" s="16"/>
      <c r="PJ133" s="16"/>
      <c r="PK133" s="16"/>
      <c r="PL133" s="16"/>
      <c r="PM133" s="16"/>
      <c r="PN133" s="16"/>
      <c r="PO133" s="16"/>
      <c r="PP133" s="16"/>
      <c r="PQ133" s="16"/>
      <c r="PR133" s="16"/>
      <c r="PS133" s="16"/>
      <c r="PT133" s="16"/>
      <c r="PU133" s="16"/>
      <c r="PV133" s="16"/>
      <c r="PW133" s="16"/>
      <c r="PX133" s="16"/>
      <c r="PY133" s="16"/>
      <c r="PZ133" s="16"/>
      <c r="QA133" s="16"/>
      <c r="QB133" s="16"/>
      <c r="QC133" s="16"/>
      <c r="QD133" s="16"/>
      <c r="QE133" s="16"/>
      <c r="QF133" s="16"/>
      <c r="QG133" s="16"/>
      <c r="QH133" s="16"/>
      <c r="QI133" s="16"/>
      <c r="QJ133" s="16"/>
      <c r="QK133" s="16"/>
      <c r="QL133" s="16"/>
      <c r="QM133" s="16"/>
      <c r="QN133" s="16"/>
      <c r="QO133" s="16"/>
      <c r="QP133" s="16"/>
      <c r="QQ133" s="16"/>
      <c r="QR133" s="16"/>
      <c r="QS133" s="16"/>
      <c r="QT133" s="16"/>
      <c r="QU133" s="16"/>
      <c r="QV133" s="16"/>
      <c r="QW133" s="16"/>
      <c r="QX133" s="16"/>
      <c r="QY133" s="16"/>
      <c r="QZ133" s="16"/>
      <c r="RA133" s="16"/>
      <c r="RB133" s="16"/>
      <c r="RC133" s="16"/>
      <c r="RD133" s="16"/>
      <c r="RE133" s="16"/>
      <c r="RF133" s="16"/>
      <c r="RG133" s="16"/>
      <c r="RH133" s="16"/>
      <c r="RI133" s="16"/>
      <c r="RJ133" s="16"/>
      <c r="RK133" s="16"/>
      <c r="RL133" s="16"/>
      <c r="RM133" s="16"/>
      <c r="RN133" s="16"/>
      <c r="RO133" s="16"/>
      <c r="RP133" s="16"/>
      <c r="RQ133" s="16"/>
      <c r="RR133" s="16"/>
      <c r="RS133" s="16"/>
      <c r="RT133" s="16"/>
      <c r="RU133" s="16"/>
      <c r="RV133" s="16"/>
      <c r="RW133" s="16"/>
      <c r="RX133" s="16"/>
      <c r="RY133" s="16"/>
      <c r="RZ133" s="16"/>
      <c r="SA133" s="16"/>
      <c r="SB133" s="16"/>
      <c r="SC133" s="16"/>
      <c r="SD133" s="16"/>
      <c r="SE133" s="16"/>
      <c r="SF133" s="16"/>
      <c r="SG133" s="16"/>
      <c r="SH133" s="16"/>
      <c r="SI133" s="16"/>
      <c r="SJ133" s="16"/>
      <c r="SK133" s="16"/>
      <c r="SL133" s="16"/>
      <c r="SM133" s="16"/>
      <c r="SN133" s="16"/>
      <c r="SO133" s="16"/>
      <c r="SP133" s="16"/>
      <c r="SQ133" s="16"/>
      <c r="SR133" s="16"/>
      <c r="SS133" s="16"/>
      <c r="ST133" s="16"/>
      <c r="SU133" s="16"/>
      <c r="SV133" s="16"/>
      <c r="SW133" s="16"/>
      <c r="SX133" s="16"/>
      <c r="SY133" s="16"/>
      <c r="SZ133" s="16"/>
      <c r="TA133" s="16"/>
      <c r="TB133" s="16"/>
      <c r="TC133" s="16"/>
      <c r="TD133" s="16"/>
      <c r="TE133" s="16"/>
      <c r="TF133" s="16"/>
      <c r="TG133" s="16"/>
      <c r="TH133" s="16"/>
      <c r="TI133" s="16"/>
      <c r="TJ133" s="16"/>
      <c r="TK133" s="16"/>
      <c r="TL133" s="16"/>
      <c r="TM133" s="16"/>
      <c r="TN133" s="16"/>
      <c r="TO133" s="16"/>
      <c r="TP133" s="16"/>
      <c r="TQ133" s="16"/>
      <c r="TR133" s="16"/>
      <c r="TS133" s="16"/>
      <c r="TT133" s="16"/>
      <c r="TU133" s="16"/>
      <c r="TV133" s="16"/>
      <c r="TW133" s="16"/>
      <c r="TX133" s="16"/>
      <c r="TY133" s="16"/>
      <c r="TZ133" s="16"/>
      <c r="UA133" s="16"/>
      <c r="UB133" s="16"/>
      <c r="UC133" s="16"/>
      <c r="UD133" s="16"/>
      <c r="UE133" s="16"/>
      <c r="UF133" s="16"/>
      <c r="UG133" s="16"/>
      <c r="UH133" s="16"/>
      <c r="UI133" s="16"/>
      <c r="UJ133" s="16"/>
      <c r="UK133" s="16"/>
      <c r="UL133" s="16"/>
      <c r="UM133" s="16"/>
      <c r="UN133" s="16"/>
      <c r="UO133" s="16"/>
      <c r="UP133" s="16"/>
      <c r="UQ133" s="16"/>
      <c r="UR133" s="16"/>
      <c r="US133" s="16"/>
      <c r="UT133" s="16"/>
      <c r="UU133" s="16"/>
      <c r="UV133" s="16"/>
      <c r="UW133" s="16"/>
      <c r="UX133" s="16"/>
      <c r="UY133" s="16"/>
      <c r="UZ133" s="16"/>
      <c r="VA133" s="16"/>
      <c r="VB133" s="16"/>
      <c r="VC133" s="16"/>
      <c r="VD133" s="16"/>
      <c r="VE133" s="16"/>
      <c r="VF133" s="16"/>
      <c r="VG133" s="16"/>
      <c r="VH133" s="16"/>
      <c r="VI133" s="16"/>
      <c r="VJ133" s="16"/>
      <c r="VK133" s="16"/>
      <c r="VL133" s="16"/>
      <c r="VM133" s="16"/>
      <c r="VN133" s="16"/>
      <c r="VO133" s="16"/>
      <c r="VP133" s="16"/>
      <c r="VQ133" s="16"/>
      <c r="VR133" s="16"/>
      <c r="VS133" s="16"/>
      <c r="VT133" s="16"/>
      <c r="VU133" s="16"/>
      <c r="VV133" s="16"/>
      <c r="VW133" s="16"/>
      <c r="VX133" s="16"/>
      <c r="VY133" s="16"/>
      <c r="VZ133" s="16"/>
      <c r="WA133" s="16"/>
      <c r="WB133" s="16"/>
      <c r="WC133" s="16"/>
      <c r="WD133" s="16"/>
      <c r="WE133" s="16"/>
      <c r="WF133" s="16"/>
      <c r="WG133" s="16"/>
      <c r="WH133" s="16"/>
      <c r="WI133" s="16"/>
      <c r="WJ133" s="16"/>
      <c r="WK133" s="16"/>
      <c r="WL133" s="16"/>
      <c r="WM133" s="16"/>
      <c r="WN133" s="16"/>
      <c r="WO133" s="16"/>
      <c r="WP133" s="16"/>
      <c r="WQ133" s="16"/>
      <c r="WR133" s="16"/>
      <c r="WS133" s="16"/>
      <c r="WT133" s="16"/>
      <c r="WU133" s="16"/>
      <c r="WV133" s="16"/>
      <c r="WW133" s="16"/>
      <c r="WX133" s="16"/>
      <c r="WY133" s="16"/>
      <c r="WZ133" s="16"/>
      <c r="XA133" s="16"/>
      <c r="XB133" s="16"/>
      <c r="XC133" s="16"/>
      <c r="XD133" s="16"/>
      <c r="XE133" s="16"/>
      <c r="XF133" s="16"/>
      <c r="XG133" s="16"/>
      <c r="XH133" s="16"/>
      <c r="XI133" s="16"/>
      <c r="XJ133" s="16"/>
      <c r="XK133" s="16"/>
      <c r="XL133" s="16"/>
      <c r="XM133" s="16"/>
      <c r="XN133" s="16"/>
      <c r="XO133" s="16"/>
      <c r="XP133" s="16"/>
      <c r="XQ133" s="16"/>
      <c r="XR133" s="16"/>
      <c r="XS133" s="16"/>
      <c r="XT133" s="16"/>
      <c r="XU133" s="16"/>
      <c r="XV133" s="16"/>
      <c r="XW133" s="16"/>
      <c r="XX133" s="16"/>
      <c r="XY133" s="16"/>
      <c r="XZ133" s="16"/>
      <c r="YA133" s="16"/>
      <c r="YB133" s="16"/>
      <c r="YC133" s="16"/>
      <c r="YD133" s="16"/>
      <c r="YE133" s="16"/>
      <c r="YF133" s="16"/>
      <c r="YG133" s="16"/>
      <c r="YH133" s="16"/>
      <c r="YI133" s="16"/>
      <c r="YJ133" s="16"/>
      <c r="YK133" s="16"/>
      <c r="YL133" s="16"/>
      <c r="YM133" s="16"/>
      <c r="YN133" s="16"/>
      <c r="YO133" s="16"/>
      <c r="YP133" s="16"/>
      <c r="YQ133" s="16"/>
      <c r="YR133" s="16"/>
      <c r="YS133" s="16"/>
      <c r="YT133" s="16"/>
      <c r="YU133" s="16"/>
      <c r="YV133" s="16"/>
      <c r="YW133" s="16"/>
      <c r="YX133" s="16"/>
      <c r="YY133" s="16"/>
      <c r="YZ133" s="16"/>
      <c r="ZA133" s="16"/>
      <c r="ZB133" s="16"/>
      <c r="ZC133" s="16"/>
      <c r="ZD133" s="16"/>
      <c r="ZE133" s="16"/>
      <c r="ZF133" s="16"/>
      <c r="ZG133" s="16"/>
      <c r="ZH133" s="16"/>
      <c r="ZI133" s="16"/>
      <c r="ZJ133" s="16"/>
      <c r="ZK133" s="16"/>
      <c r="ZL133" s="16"/>
      <c r="ZM133" s="16"/>
      <c r="ZN133" s="16"/>
      <c r="ZO133" s="16"/>
      <c r="ZP133" s="16"/>
      <c r="ZQ133" s="16"/>
      <c r="ZR133" s="16"/>
      <c r="ZS133" s="16"/>
      <c r="ZT133" s="16"/>
      <c r="ZU133" s="16"/>
      <c r="ZV133" s="16"/>
      <c r="ZW133" s="16"/>
      <c r="ZX133" s="16"/>
      <c r="ZY133" s="16"/>
      <c r="ZZ133" s="16"/>
      <c r="AAA133" s="16"/>
      <c r="AAB133" s="16"/>
      <c r="AAC133" s="16"/>
      <c r="AAD133" s="16"/>
      <c r="AAE133" s="16"/>
      <c r="AAF133" s="16"/>
      <c r="AAG133" s="16"/>
      <c r="AAH133" s="16"/>
      <c r="AAI133" s="16"/>
      <c r="AAJ133" s="16"/>
      <c r="AAK133" s="16"/>
      <c r="AAL133" s="16"/>
      <c r="AAM133" s="16"/>
      <c r="AAN133" s="16"/>
      <c r="AAO133" s="16"/>
      <c r="AAP133" s="16"/>
      <c r="AAQ133" s="16"/>
      <c r="AAR133" s="16"/>
      <c r="AAS133" s="16"/>
      <c r="AAT133" s="16"/>
      <c r="AAU133" s="16"/>
      <c r="AAV133" s="16"/>
      <c r="AAW133" s="16"/>
      <c r="AAX133" s="16"/>
      <c r="AAY133" s="16"/>
      <c r="AAZ133" s="16"/>
      <c r="ABA133" s="16"/>
      <c r="ABB133" s="16"/>
      <c r="ABC133" s="16"/>
      <c r="ABD133" s="16"/>
      <c r="ABE133" s="16"/>
      <c r="ABF133" s="16"/>
      <c r="ABG133" s="16"/>
      <c r="ABH133" s="16"/>
      <c r="ABI133" s="16"/>
      <c r="ABJ133" s="16"/>
      <c r="ABK133" s="16"/>
      <c r="ABL133" s="16"/>
      <c r="ABM133" s="16"/>
      <c r="ABN133" s="16"/>
      <c r="ABO133" s="16"/>
      <c r="ABP133" s="16"/>
      <c r="ABQ133" s="16"/>
      <c r="ABR133" s="16"/>
      <c r="ABS133" s="16"/>
      <c r="ABT133" s="16"/>
      <c r="ABU133" s="16"/>
      <c r="ABV133" s="16"/>
      <c r="ABW133" s="16"/>
      <c r="ABX133" s="16"/>
      <c r="ABY133" s="16"/>
      <c r="ABZ133" s="16"/>
      <c r="ACA133" s="16"/>
      <c r="ACB133" s="16"/>
      <c r="ACC133" s="16"/>
      <c r="ACD133" s="16"/>
      <c r="ACE133" s="16"/>
      <c r="ACF133" s="16"/>
      <c r="ACG133" s="16"/>
      <c r="ACH133" s="16"/>
      <c r="ACI133" s="16"/>
      <c r="ACJ133" s="16"/>
      <c r="ACK133" s="16"/>
      <c r="ACL133" s="16"/>
      <c r="ACM133" s="16"/>
      <c r="ACN133" s="16"/>
      <c r="ACO133" s="16"/>
      <c r="ACP133" s="16"/>
      <c r="ACQ133" s="16"/>
      <c r="ACR133" s="16"/>
      <c r="ACS133" s="16"/>
      <c r="ACT133" s="16"/>
      <c r="ACU133" s="16"/>
      <c r="ACV133" s="16"/>
      <c r="ACW133" s="16"/>
      <c r="ACX133" s="16"/>
      <c r="ACY133" s="16"/>
      <c r="ACZ133" s="16"/>
      <c r="ADA133" s="16"/>
      <c r="ADB133" s="16"/>
      <c r="ADC133" s="16"/>
      <c r="ADD133" s="16"/>
      <c r="ADE133" s="16"/>
      <c r="ADF133" s="16"/>
      <c r="ADG133" s="16"/>
      <c r="ADH133" s="16"/>
      <c r="ADI133" s="16"/>
      <c r="ADJ133" s="16"/>
      <c r="ADK133" s="16"/>
      <c r="ADL133" s="16"/>
      <c r="ADM133" s="16"/>
      <c r="ADN133" s="16"/>
      <c r="ADO133" s="16"/>
      <c r="ADP133" s="16"/>
      <c r="ADQ133" s="16"/>
      <c r="ADR133" s="16"/>
      <c r="ADS133" s="16"/>
      <c r="ADT133" s="16"/>
      <c r="ADU133" s="16"/>
      <c r="ADV133" s="16"/>
      <c r="ADW133" s="16"/>
      <c r="ADX133" s="16"/>
      <c r="ADY133" s="16"/>
      <c r="ADZ133" s="16"/>
      <c r="AEA133" s="16"/>
      <c r="AEB133" s="16"/>
      <c r="AEC133" s="16"/>
      <c r="AED133" s="16"/>
      <c r="AEE133" s="16"/>
      <c r="AEF133" s="16"/>
      <c r="AEG133" s="16"/>
      <c r="AEH133" s="16"/>
      <c r="AEI133" s="16"/>
      <c r="AEJ133" s="16"/>
      <c r="AEK133" s="16"/>
      <c r="AEL133" s="16"/>
      <c r="AEM133" s="16"/>
      <c r="AEN133" s="16"/>
      <c r="AEO133" s="16"/>
      <c r="AEP133" s="16"/>
      <c r="AEQ133" s="16"/>
      <c r="AER133" s="16"/>
      <c r="AES133" s="16"/>
      <c r="AET133" s="16"/>
      <c r="AEU133" s="16"/>
      <c r="AEV133" s="16"/>
      <c r="AEW133" s="16"/>
      <c r="AEX133" s="16"/>
      <c r="AEY133" s="16"/>
      <c r="AEZ133" s="16"/>
      <c r="AFA133" s="16"/>
      <c r="AFB133" s="16"/>
      <c r="AFC133" s="16"/>
      <c r="AFD133" s="16"/>
      <c r="AFE133" s="16"/>
      <c r="AFF133" s="16"/>
      <c r="AFG133" s="16"/>
      <c r="AFH133" s="16"/>
      <c r="AFI133" s="16"/>
      <c r="AFJ133" s="16"/>
      <c r="AFK133" s="16"/>
      <c r="AFL133" s="16"/>
      <c r="AFM133" s="16"/>
      <c r="AFN133" s="16"/>
      <c r="AFO133" s="16"/>
      <c r="AFP133" s="16"/>
      <c r="AFQ133" s="16"/>
      <c r="AFR133" s="16"/>
      <c r="AFS133" s="16"/>
      <c r="AFT133" s="16"/>
      <c r="AFU133" s="16"/>
      <c r="AFV133" s="16"/>
      <c r="AFW133" s="16"/>
      <c r="AFX133" s="16"/>
      <c r="AFY133" s="16"/>
      <c r="AFZ133" s="16"/>
      <c r="AGA133" s="16"/>
      <c r="AGB133" s="16"/>
      <c r="AGC133" s="16"/>
      <c r="AGD133" s="16"/>
      <c r="AGE133" s="16"/>
      <c r="AGF133" s="16"/>
      <c r="AGG133" s="16"/>
      <c r="AGH133" s="16"/>
      <c r="AGI133" s="16"/>
      <c r="AGJ133" s="16"/>
      <c r="AGK133" s="16"/>
      <c r="AGL133" s="16"/>
      <c r="AGM133" s="16"/>
      <c r="AGN133" s="16"/>
      <c r="AGO133" s="16"/>
      <c r="AGP133" s="16"/>
      <c r="AGQ133" s="16"/>
      <c r="AGR133" s="16"/>
      <c r="AGS133" s="16"/>
      <c r="AGT133" s="16"/>
      <c r="AGU133" s="16"/>
      <c r="AGV133" s="16"/>
      <c r="AGW133" s="16"/>
      <c r="AGX133" s="16"/>
      <c r="AGY133" s="16"/>
      <c r="AGZ133" s="16"/>
      <c r="AHA133" s="16"/>
      <c r="AHB133" s="16"/>
      <c r="AHC133" s="16"/>
      <c r="AHD133" s="16"/>
      <c r="AHE133" s="16"/>
      <c r="AHF133" s="16"/>
      <c r="AHG133" s="16"/>
      <c r="AHH133" s="16"/>
      <c r="AHI133" s="16"/>
      <c r="AHJ133" s="16"/>
      <c r="AHK133" s="16"/>
      <c r="AHL133" s="16"/>
      <c r="AHM133" s="16"/>
      <c r="AHN133" s="16"/>
      <c r="AHO133" s="16"/>
      <c r="AHP133" s="16"/>
      <c r="AHQ133" s="16"/>
      <c r="AHR133" s="16"/>
      <c r="AHS133" s="16"/>
      <c r="AHT133" s="16"/>
      <c r="AHU133" s="16"/>
      <c r="AHV133" s="16"/>
      <c r="AHW133" s="16"/>
      <c r="AHX133" s="16"/>
      <c r="AHY133" s="16"/>
      <c r="AHZ133" s="16"/>
      <c r="AIA133" s="16"/>
      <c r="AIB133" s="16"/>
      <c r="AIC133" s="16"/>
      <c r="AID133" s="16"/>
      <c r="AIE133" s="16"/>
      <c r="AIF133" s="16"/>
      <c r="AIG133" s="16"/>
      <c r="AIH133" s="16"/>
      <c r="AII133" s="16"/>
      <c r="AIJ133" s="16"/>
      <c r="AIK133" s="16"/>
      <c r="AIL133" s="16"/>
      <c r="AIM133" s="16"/>
      <c r="AIN133" s="16"/>
      <c r="AIO133" s="16"/>
      <c r="AIP133" s="16"/>
      <c r="AIQ133" s="16"/>
      <c r="AIR133" s="16"/>
      <c r="AIS133" s="16"/>
      <c r="AIT133" s="16"/>
      <c r="AIU133" s="16"/>
      <c r="AIV133" s="16"/>
      <c r="AIW133" s="16"/>
      <c r="AIX133" s="16"/>
      <c r="AIY133" s="16"/>
      <c r="AIZ133" s="16"/>
      <c r="AJA133" s="16"/>
      <c r="AJB133" s="16"/>
      <c r="AJC133" s="16"/>
      <c r="AJD133" s="16"/>
      <c r="AJE133" s="16"/>
      <c r="AJF133" s="16"/>
      <c r="AJG133" s="16"/>
      <c r="AJH133" s="16"/>
      <c r="AJI133" s="16"/>
      <c r="AJJ133" s="16"/>
      <c r="AJK133" s="16"/>
      <c r="AJL133" s="16"/>
      <c r="AJM133" s="16"/>
      <c r="AJN133" s="16"/>
      <c r="AJO133" s="16"/>
      <c r="AJP133" s="16"/>
      <c r="AJQ133" s="16"/>
      <c r="AJR133" s="16"/>
      <c r="AJS133" s="16"/>
      <c r="AJT133" s="16"/>
      <c r="AJU133" s="16"/>
      <c r="AJV133" s="16"/>
      <c r="AJW133" s="16"/>
      <c r="AJX133" s="16"/>
      <c r="AJY133" s="16"/>
      <c r="AJZ133" s="16"/>
      <c r="AKA133" s="16"/>
      <c r="AKB133" s="16"/>
      <c r="AKC133" s="16"/>
      <c r="AKD133" s="16"/>
      <c r="AKE133" s="16"/>
      <c r="AKF133" s="16"/>
      <c r="AKG133" s="16"/>
      <c r="AKH133" s="16"/>
      <c r="AKI133" s="16"/>
      <c r="AKJ133" s="16"/>
      <c r="AKK133" s="16"/>
      <c r="AKL133" s="16"/>
      <c r="AKM133" s="16"/>
      <c r="AKN133" s="16"/>
      <c r="AKO133" s="16"/>
      <c r="AKP133" s="16"/>
      <c r="AKQ133" s="16"/>
      <c r="AKR133" s="16"/>
      <c r="AKS133" s="16"/>
      <c r="AKT133" s="16"/>
      <c r="AKU133" s="16"/>
      <c r="AKV133" s="16"/>
      <c r="AKW133" s="16"/>
      <c r="AKX133" s="16"/>
      <c r="AKY133" s="16"/>
      <c r="AKZ133" s="16"/>
      <c r="ALA133" s="16"/>
      <c r="ALB133" s="16"/>
      <c r="ALC133" s="16"/>
      <c r="ALD133" s="16"/>
      <c r="ALE133" s="16"/>
      <c r="ALF133" s="16"/>
      <c r="ALG133" s="16"/>
      <c r="ALH133" s="16"/>
      <c r="ALI133" s="16"/>
      <c r="ALJ133" s="16"/>
      <c r="ALK133" s="16"/>
      <c r="ALL133" s="16"/>
      <c r="ALM133" s="16"/>
      <c r="ALN133" s="16"/>
      <c r="ALO133" s="16"/>
      <c r="ALP133" s="16"/>
      <c r="ALQ133" s="16"/>
      <c r="ALR133" s="16"/>
      <c r="ALS133" s="16"/>
      <c r="ALT133" s="16"/>
      <c r="ALU133" s="16"/>
      <c r="ALV133" s="16"/>
      <c r="ALW133" s="16"/>
      <c r="ALX133" s="16"/>
      <c r="ALY133" s="16"/>
      <c r="ALZ133" s="16"/>
      <c r="AMA133" s="16"/>
      <c r="AMB133" s="16"/>
      <c r="AMC133" s="16"/>
      <c r="AMD133" s="16"/>
      <c r="AME133" s="16"/>
      <c r="AMF133" s="16"/>
      <c r="AMG133" s="16"/>
      <c r="AMH133" s="16"/>
      <c r="AMI133" s="16"/>
      <c r="AMJ133" s="16"/>
      <c r="AMK133" s="16"/>
      <c r="AML133" s="16"/>
      <c r="AMM133" s="16"/>
      <c r="AMN133" s="16"/>
      <c r="AMO133" s="16"/>
      <c r="AMP133" s="16"/>
      <c r="AMQ133" s="16"/>
      <c r="AMR133" s="16"/>
      <c r="AMS133" s="16"/>
      <c r="AMT133" s="16"/>
      <c r="AMU133" s="16"/>
      <c r="AMV133" s="16"/>
      <c r="AMW133" s="16"/>
      <c r="AMX133" s="16"/>
      <c r="AMY133" s="16"/>
      <c r="AMZ133" s="16"/>
      <c r="ANA133" s="16"/>
      <c r="ANB133" s="16"/>
      <c r="ANC133" s="16"/>
      <c r="AND133" s="16"/>
      <c r="ANE133" s="16"/>
      <c r="ANF133" s="16"/>
      <c r="ANG133" s="16"/>
      <c r="ANH133" s="16"/>
      <c r="ANI133" s="16"/>
      <c r="ANJ133" s="16"/>
      <c r="ANK133" s="16"/>
      <c r="ANL133" s="16"/>
      <c r="ANM133" s="16"/>
      <c r="ANN133" s="16"/>
      <c r="ANO133" s="16"/>
      <c r="ANP133" s="16"/>
      <c r="ANQ133" s="16"/>
      <c r="ANR133" s="16"/>
      <c r="ANS133" s="16"/>
      <c r="ANT133" s="16"/>
      <c r="ANU133" s="16"/>
      <c r="ANV133" s="16"/>
      <c r="ANW133" s="16"/>
      <c r="ANX133" s="16"/>
      <c r="ANY133" s="16"/>
      <c r="ANZ133" s="16"/>
      <c r="AOA133" s="16"/>
      <c r="AOB133" s="16"/>
      <c r="AOC133" s="16"/>
      <c r="AOD133" s="16"/>
      <c r="AOE133" s="16"/>
      <c r="AOF133" s="16"/>
      <c r="AOG133" s="16"/>
      <c r="AOH133" s="16"/>
      <c r="AOI133" s="16"/>
      <c r="AOJ133" s="16"/>
      <c r="AOK133" s="16"/>
      <c r="AOL133" s="16"/>
      <c r="AOM133" s="16"/>
      <c r="AON133" s="16"/>
      <c r="AOO133" s="16"/>
      <c r="AOP133" s="16"/>
      <c r="AOQ133" s="16"/>
      <c r="AOR133" s="16"/>
      <c r="AOS133" s="16"/>
      <c r="AOT133" s="16"/>
      <c r="AOU133" s="16"/>
      <c r="AOV133" s="16"/>
      <c r="AOW133" s="16"/>
      <c r="AOX133" s="16"/>
      <c r="AOY133" s="16"/>
      <c r="AOZ133" s="16"/>
      <c r="APA133" s="16"/>
      <c r="APB133" s="16"/>
      <c r="APC133" s="16"/>
      <c r="APD133" s="16"/>
      <c r="APE133" s="16"/>
      <c r="APF133" s="16"/>
      <c r="APG133" s="16"/>
      <c r="APH133" s="16"/>
      <c r="API133" s="16"/>
      <c r="APJ133" s="16"/>
      <c r="APK133" s="16"/>
      <c r="APL133" s="16"/>
      <c r="APM133" s="16"/>
      <c r="APN133" s="16"/>
      <c r="APO133" s="16"/>
      <c r="APP133" s="16"/>
      <c r="APQ133" s="16"/>
      <c r="APR133" s="16"/>
      <c r="APS133" s="16"/>
      <c r="APT133" s="16"/>
      <c r="APU133" s="16"/>
      <c r="APV133" s="16"/>
      <c r="APW133" s="16"/>
      <c r="APX133" s="16"/>
      <c r="APY133" s="16"/>
      <c r="APZ133" s="16"/>
      <c r="AQA133" s="16"/>
      <c r="AQB133" s="16"/>
      <c r="AQC133" s="16"/>
      <c r="AQD133" s="16"/>
      <c r="AQE133" s="16"/>
      <c r="AQF133" s="16"/>
      <c r="AQG133" s="16"/>
      <c r="AQH133" s="16"/>
      <c r="AQI133" s="16"/>
      <c r="AQJ133" s="16"/>
      <c r="AQK133" s="16"/>
      <c r="AQL133" s="16"/>
      <c r="AQM133" s="16"/>
      <c r="AQN133" s="16"/>
      <c r="AQO133" s="16"/>
      <c r="AQP133" s="16"/>
      <c r="AQQ133" s="16"/>
      <c r="AQR133" s="16"/>
      <c r="AQS133" s="16"/>
      <c r="AQT133" s="16"/>
      <c r="AQU133" s="16"/>
      <c r="AQV133" s="16"/>
      <c r="AQW133" s="16"/>
      <c r="AQX133" s="16"/>
      <c r="AQY133" s="16"/>
      <c r="AQZ133" s="16"/>
      <c r="ARA133" s="16"/>
      <c r="ARB133" s="16"/>
      <c r="ARC133" s="16"/>
      <c r="ARD133" s="16"/>
      <c r="ARE133" s="16"/>
      <c r="ARF133" s="16"/>
      <c r="ARG133" s="16"/>
      <c r="ARH133" s="16"/>
      <c r="ARI133" s="16"/>
      <c r="ARJ133" s="16"/>
      <c r="ARK133" s="16"/>
      <c r="ARL133" s="16"/>
      <c r="ARM133" s="16"/>
      <c r="ARN133" s="16"/>
      <c r="ARO133" s="16"/>
      <c r="ARP133" s="16"/>
      <c r="ARQ133" s="16"/>
      <c r="ARR133" s="16"/>
      <c r="ARS133" s="16"/>
      <c r="ART133" s="16"/>
      <c r="ARU133" s="16"/>
      <c r="ARV133" s="16"/>
      <c r="ARW133" s="16"/>
      <c r="ARX133" s="16"/>
      <c r="ARY133" s="16"/>
      <c r="ARZ133" s="16"/>
      <c r="ASA133" s="16"/>
      <c r="ASB133" s="16"/>
      <c r="ASC133" s="16"/>
      <c r="ASD133" s="16"/>
      <c r="ASE133" s="16"/>
      <c r="ASF133" s="16"/>
      <c r="ASG133" s="16"/>
      <c r="ASH133" s="16"/>
      <c r="ASI133" s="16"/>
      <c r="ASJ133" s="16"/>
      <c r="ASK133" s="16"/>
      <c r="ASL133" s="16"/>
      <c r="ASM133" s="16"/>
      <c r="ASN133" s="16"/>
      <c r="ASO133" s="16"/>
      <c r="ASP133" s="16"/>
      <c r="ASQ133" s="16"/>
      <c r="ASR133" s="16"/>
      <c r="ASS133" s="16"/>
      <c r="AST133" s="16"/>
      <c r="ASU133" s="16"/>
      <c r="ASV133" s="16"/>
      <c r="ASW133" s="16"/>
      <c r="ASX133" s="16"/>
      <c r="ASY133" s="16"/>
      <c r="ASZ133" s="16"/>
      <c r="ATA133" s="16"/>
      <c r="ATB133" s="16"/>
      <c r="ATC133" s="16"/>
      <c r="ATD133" s="16"/>
      <c r="ATE133" s="16"/>
      <c r="ATF133" s="16"/>
      <c r="ATG133" s="16"/>
      <c r="ATH133" s="16"/>
      <c r="ATI133" s="16"/>
      <c r="ATJ133" s="16"/>
      <c r="ATK133" s="16"/>
      <c r="ATL133" s="16"/>
      <c r="ATM133" s="16"/>
      <c r="ATN133" s="16"/>
      <c r="ATO133" s="16"/>
      <c r="ATP133" s="16"/>
      <c r="ATQ133" s="16"/>
      <c r="ATR133" s="16"/>
      <c r="ATS133" s="16"/>
      <c r="ATT133" s="16"/>
      <c r="ATU133" s="16"/>
      <c r="ATV133" s="16"/>
      <c r="ATW133" s="16"/>
      <c r="ATX133" s="16"/>
      <c r="ATY133" s="16"/>
      <c r="ATZ133" s="16"/>
      <c r="AUA133" s="16"/>
      <c r="AUB133" s="16"/>
      <c r="AUC133" s="16"/>
      <c r="AUD133" s="16"/>
      <c r="AUE133" s="16"/>
      <c r="AUF133" s="16"/>
      <c r="AUG133" s="16"/>
      <c r="AUH133" s="16"/>
      <c r="AUI133" s="16"/>
      <c r="AUJ133" s="16"/>
      <c r="AUK133" s="16"/>
      <c r="AUL133" s="16"/>
      <c r="AUM133" s="16"/>
      <c r="AUN133" s="16"/>
      <c r="AUO133" s="16"/>
      <c r="AUP133" s="16"/>
      <c r="AUQ133" s="16"/>
      <c r="AUR133" s="16"/>
      <c r="AUS133" s="16"/>
      <c r="AUT133" s="16"/>
      <c r="AUU133" s="16"/>
      <c r="AUV133" s="16"/>
      <c r="AUW133" s="16"/>
      <c r="AUX133" s="16"/>
      <c r="AUY133" s="16"/>
      <c r="AUZ133" s="16"/>
      <c r="AVA133" s="16"/>
      <c r="AVB133" s="16"/>
      <c r="AVC133" s="16"/>
      <c r="AVD133" s="16"/>
      <c r="AVE133" s="16"/>
      <c r="AVF133" s="16"/>
      <c r="AVG133" s="16"/>
      <c r="AVH133" s="16"/>
      <c r="AVI133" s="16"/>
      <c r="AVJ133" s="16"/>
      <c r="AVK133" s="16"/>
      <c r="AVL133" s="16"/>
      <c r="AVM133" s="16"/>
      <c r="AVN133" s="16"/>
      <c r="AVO133" s="16"/>
      <c r="AVP133" s="16"/>
      <c r="AVQ133" s="16"/>
      <c r="AVR133" s="16"/>
      <c r="AVS133" s="16"/>
      <c r="AVT133" s="16"/>
      <c r="AVU133" s="16"/>
      <c r="AVV133" s="16"/>
      <c r="AVW133" s="16"/>
      <c r="AVX133" s="16"/>
      <c r="AVY133" s="16"/>
      <c r="AVZ133" s="16"/>
      <c r="AWA133" s="16"/>
      <c r="AWB133" s="16"/>
      <c r="AWC133" s="16"/>
      <c r="AWD133" s="16"/>
      <c r="AWE133" s="16"/>
      <c r="AWF133" s="16"/>
      <c r="AWG133" s="16"/>
      <c r="AWH133" s="16"/>
      <c r="AWI133" s="16"/>
      <c r="AWJ133" s="16"/>
      <c r="AWK133" s="16"/>
      <c r="AWL133" s="16"/>
      <c r="AWM133" s="16"/>
      <c r="AWN133" s="16"/>
      <c r="AWO133" s="16"/>
      <c r="AWP133" s="16"/>
      <c r="AWQ133" s="16"/>
      <c r="AWR133" s="16"/>
      <c r="AWS133" s="16"/>
      <c r="AWT133" s="16"/>
      <c r="AWU133" s="16"/>
      <c r="AWV133" s="16"/>
      <c r="AWW133" s="16"/>
      <c r="AWX133" s="16"/>
      <c r="AWY133" s="16"/>
      <c r="AWZ133" s="16"/>
      <c r="AXA133" s="16"/>
      <c r="AXB133" s="16"/>
      <c r="AXC133" s="16"/>
      <c r="AXD133" s="16"/>
      <c r="AXE133" s="16"/>
      <c r="AXF133" s="16"/>
      <c r="AXG133" s="16"/>
      <c r="AXH133" s="16"/>
      <c r="AXI133" s="16"/>
      <c r="AXJ133" s="16"/>
      <c r="AXK133" s="16"/>
      <c r="AXL133" s="16"/>
      <c r="AXM133" s="16"/>
      <c r="AXN133" s="16"/>
      <c r="AXO133" s="16"/>
      <c r="AXP133" s="16"/>
      <c r="AXQ133" s="16"/>
      <c r="AXR133" s="16"/>
      <c r="AXS133" s="16"/>
      <c r="AXT133" s="16"/>
      <c r="AXU133" s="16"/>
      <c r="AXV133" s="16"/>
      <c r="AXW133" s="16"/>
      <c r="AXX133" s="16"/>
      <c r="AXY133" s="16"/>
      <c r="AXZ133" s="16"/>
      <c r="AYA133" s="16"/>
      <c r="AYB133" s="16"/>
      <c r="AYC133" s="16"/>
      <c r="AYD133" s="16"/>
      <c r="AYE133" s="16"/>
      <c r="AYF133" s="16"/>
      <c r="AYG133" s="16"/>
      <c r="AYH133" s="16"/>
      <c r="AYI133" s="16"/>
      <c r="AYJ133" s="16"/>
      <c r="AYK133" s="16"/>
      <c r="AYL133" s="16"/>
      <c r="AYM133" s="16"/>
      <c r="AYN133" s="16"/>
      <c r="AYO133" s="16"/>
      <c r="AYP133" s="16"/>
      <c r="AYQ133" s="16"/>
      <c r="AYR133" s="16"/>
      <c r="AYS133" s="16"/>
      <c r="AYT133" s="16"/>
      <c r="AYU133" s="16"/>
      <c r="AYV133" s="16"/>
      <c r="AYW133" s="16"/>
      <c r="AYX133" s="16"/>
      <c r="AYY133" s="16"/>
      <c r="AYZ133" s="16"/>
      <c r="AZA133" s="16"/>
      <c r="AZB133" s="16"/>
      <c r="AZC133" s="16"/>
      <c r="AZD133" s="16"/>
      <c r="AZE133" s="16"/>
      <c r="AZF133" s="16"/>
      <c r="AZG133" s="16"/>
      <c r="AZH133" s="16"/>
      <c r="AZI133" s="16"/>
      <c r="AZJ133" s="16"/>
      <c r="AZK133" s="16"/>
      <c r="AZL133" s="16"/>
      <c r="AZM133" s="16"/>
      <c r="AZN133" s="16"/>
      <c r="AZO133" s="16"/>
      <c r="AZP133" s="16"/>
      <c r="AZQ133" s="16"/>
      <c r="AZR133" s="16"/>
      <c r="AZS133" s="16"/>
      <c r="AZT133" s="16"/>
      <c r="AZU133" s="16"/>
      <c r="AZV133" s="16"/>
      <c r="AZW133" s="16"/>
      <c r="AZX133" s="16"/>
      <c r="AZY133" s="16"/>
      <c r="AZZ133" s="16"/>
      <c r="BAA133" s="16"/>
      <c r="BAB133" s="16"/>
      <c r="BAC133" s="16"/>
      <c r="BAD133" s="16"/>
      <c r="BAE133" s="16"/>
      <c r="BAF133" s="16"/>
      <c r="BAG133" s="16"/>
      <c r="BAH133" s="16"/>
      <c r="BAI133" s="16"/>
      <c r="BAJ133" s="16"/>
      <c r="BAK133" s="16"/>
      <c r="BAL133" s="16"/>
      <c r="BAM133" s="16"/>
      <c r="BAN133" s="16"/>
      <c r="BAO133" s="16"/>
      <c r="BAP133" s="16"/>
      <c r="BAQ133" s="16"/>
      <c r="BAR133" s="16"/>
      <c r="BAS133" s="16"/>
      <c r="BAT133" s="16"/>
      <c r="BAU133" s="16"/>
      <c r="BAV133" s="16"/>
      <c r="BAW133" s="16"/>
      <c r="BAX133" s="16"/>
      <c r="BAY133" s="16"/>
      <c r="BAZ133" s="16"/>
      <c r="BBA133" s="16"/>
      <c r="BBB133" s="16"/>
      <c r="BBC133" s="16"/>
      <c r="BBD133" s="16"/>
      <c r="BBE133" s="16"/>
      <c r="BBF133" s="16"/>
      <c r="BBG133" s="16"/>
      <c r="BBH133" s="16"/>
      <c r="BBI133" s="16"/>
      <c r="BBJ133" s="16"/>
      <c r="BBK133" s="16"/>
      <c r="BBL133" s="16"/>
      <c r="BBM133" s="16"/>
      <c r="BBN133" s="16"/>
      <c r="BBO133" s="16"/>
      <c r="BBP133" s="16"/>
      <c r="BBQ133" s="16"/>
      <c r="BBR133" s="16"/>
      <c r="BBS133" s="16"/>
      <c r="BBT133" s="16"/>
      <c r="BBU133" s="16"/>
      <c r="BBV133" s="16"/>
      <c r="BBW133" s="16"/>
      <c r="BBX133" s="16"/>
      <c r="BBY133" s="16"/>
      <c r="BBZ133" s="16"/>
      <c r="BCA133" s="16"/>
      <c r="BCB133" s="16"/>
      <c r="BCC133" s="16"/>
      <c r="BCD133" s="16"/>
      <c r="BCE133" s="16"/>
      <c r="BCF133" s="16"/>
      <c r="BCG133" s="16"/>
      <c r="BCH133" s="16"/>
      <c r="BCI133" s="16"/>
      <c r="BCJ133" s="16"/>
      <c r="BCK133" s="16"/>
      <c r="BCL133" s="16"/>
      <c r="BCM133" s="16"/>
      <c r="BCN133" s="16"/>
      <c r="BCO133" s="16"/>
      <c r="BCP133" s="16"/>
      <c r="BCQ133" s="16"/>
      <c r="BCR133" s="16"/>
      <c r="BCS133" s="16"/>
      <c r="BCT133" s="16"/>
      <c r="BCU133" s="16"/>
      <c r="BCV133" s="16"/>
      <c r="BCW133" s="16"/>
      <c r="BCX133" s="16"/>
      <c r="BCY133" s="16"/>
      <c r="BCZ133" s="16"/>
      <c r="BDA133" s="16"/>
      <c r="BDB133" s="16"/>
      <c r="BDC133" s="16"/>
      <c r="BDD133" s="16"/>
      <c r="BDE133" s="16"/>
      <c r="BDF133" s="16"/>
      <c r="BDG133" s="16"/>
      <c r="BDH133" s="16"/>
      <c r="BDI133" s="16"/>
      <c r="BDJ133" s="16"/>
      <c r="BDK133" s="16"/>
      <c r="BDL133" s="16"/>
      <c r="BDM133" s="16"/>
      <c r="BDN133" s="16"/>
      <c r="BDO133" s="16"/>
      <c r="BDP133" s="16"/>
      <c r="BDQ133" s="16"/>
      <c r="BDR133" s="16"/>
      <c r="BDS133" s="16"/>
      <c r="BDT133" s="16"/>
      <c r="BDU133" s="16"/>
      <c r="BDV133" s="16"/>
      <c r="BDW133" s="16"/>
      <c r="BDX133" s="16"/>
      <c r="BDY133" s="16"/>
      <c r="BDZ133" s="16"/>
      <c r="BEA133" s="16"/>
      <c r="BEB133" s="16"/>
      <c r="BEC133" s="16"/>
      <c r="BED133" s="16"/>
      <c r="BEE133" s="16"/>
      <c r="BEF133" s="16"/>
      <c r="BEG133" s="16"/>
      <c r="BEH133" s="16"/>
      <c r="BEI133" s="16"/>
      <c r="BEJ133" s="16"/>
      <c r="BEK133" s="16"/>
      <c r="BEL133" s="16"/>
      <c r="BEM133" s="16"/>
      <c r="BEN133" s="16"/>
      <c r="BEO133" s="16"/>
      <c r="BEP133" s="16"/>
      <c r="BEQ133" s="16"/>
      <c r="BER133" s="16"/>
      <c r="BES133" s="16"/>
      <c r="BET133" s="16"/>
      <c r="BEU133" s="16"/>
      <c r="BEV133" s="16"/>
      <c r="BEW133" s="16"/>
      <c r="BEX133" s="16"/>
      <c r="BEY133" s="16"/>
      <c r="BEZ133" s="16"/>
      <c r="BFA133" s="16"/>
      <c r="BFB133" s="16"/>
      <c r="BFC133" s="16"/>
      <c r="BFD133" s="16"/>
      <c r="BFE133" s="16"/>
      <c r="BFF133" s="16"/>
      <c r="BFG133" s="16"/>
      <c r="BFH133" s="16"/>
      <c r="BFI133" s="16"/>
      <c r="BFJ133" s="16"/>
      <c r="BFK133" s="16"/>
      <c r="BFL133" s="16"/>
      <c r="BFM133" s="16"/>
      <c r="BFN133" s="16"/>
      <c r="BFO133" s="16"/>
      <c r="BFP133" s="16"/>
      <c r="BFQ133" s="16"/>
      <c r="BFR133" s="16"/>
      <c r="BFS133" s="16"/>
      <c r="BFT133" s="16"/>
      <c r="BFU133" s="16"/>
      <c r="BFV133" s="16"/>
      <c r="BFW133" s="16"/>
      <c r="BFX133" s="16"/>
      <c r="BFY133" s="16"/>
      <c r="BFZ133" s="16"/>
      <c r="BGA133" s="16"/>
      <c r="BGB133" s="16"/>
      <c r="BGC133" s="16"/>
      <c r="BGD133" s="16"/>
      <c r="BGE133" s="16"/>
      <c r="BGF133" s="16"/>
      <c r="BGG133" s="16"/>
      <c r="BGH133" s="16"/>
      <c r="BGI133" s="16"/>
      <c r="BGJ133" s="16"/>
      <c r="BGK133" s="16"/>
      <c r="BGL133" s="16"/>
      <c r="BGM133" s="16"/>
      <c r="BGN133" s="16"/>
      <c r="BGO133" s="16"/>
      <c r="BGP133" s="16"/>
      <c r="BGQ133" s="16"/>
      <c r="BGR133" s="16"/>
      <c r="BGS133" s="16"/>
      <c r="BGT133" s="16"/>
      <c r="BGU133" s="16"/>
      <c r="BGV133" s="16"/>
      <c r="BGW133" s="16"/>
      <c r="BGX133" s="16"/>
      <c r="BGY133" s="16"/>
      <c r="BGZ133" s="16"/>
      <c r="BHA133" s="16"/>
      <c r="BHB133" s="16"/>
      <c r="BHC133" s="16"/>
      <c r="BHD133" s="16"/>
      <c r="BHE133" s="16"/>
      <c r="BHF133" s="16"/>
      <c r="BHG133" s="16"/>
      <c r="BHH133" s="16"/>
      <c r="BHI133" s="16"/>
      <c r="BHJ133" s="16"/>
      <c r="BHK133" s="16"/>
      <c r="BHL133" s="16"/>
      <c r="BHM133" s="16"/>
      <c r="BHN133" s="16"/>
      <c r="BHO133" s="16"/>
      <c r="BHP133" s="16"/>
      <c r="BHQ133" s="16"/>
      <c r="BHR133" s="16"/>
      <c r="BHS133" s="16"/>
      <c r="BHT133" s="16"/>
      <c r="BHU133" s="16"/>
      <c r="BHV133" s="16"/>
      <c r="BHW133" s="16"/>
      <c r="BHX133" s="16"/>
      <c r="BHY133" s="16"/>
      <c r="BHZ133" s="16"/>
      <c r="BIA133" s="16"/>
      <c r="BIB133" s="16"/>
      <c r="BIC133" s="16"/>
      <c r="BID133" s="16"/>
      <c r="BIE133" s="16"/>
      <c r="BIF133" s="16"/>
      <c r="BIG133" s="16"/>
      <c r="BIH133" s="16"/>
      <c r="BII133" s="16"/>
      <c r="BIJ133" s="16"/>
      <c r="BIK133" s="16"/>
      <c r="BIL133" s="16"/>
      <c r="BIM133" s="16"/>
      <c r="BIN133" s="16"/>
      <c r="BIO133" s="16"/>
      <c r="BIP133" s="16"/>
      <c r="BIQ133" s="16"/>
      <c r="BIR133" s="16"/>
      <c r="BIS133" s="16"/>
      <c r="BIT133" s="16"/>
      <c r="BIU133" s="16"/>
      <c r="BIV133" s="16"/>
      <c r="BIW133" s="16"/>
      <c r="BIX133" s="16"/>
      <c r="BIY133" s="16"/>
      <c r="BIZ133" s="16"/>
      <c r="BJA133" s="16"/>
      <c r="BJB133" s="16"/>
      <c r="BJC133" s="16"/>
      <c r="BJD133" s="16"/>
      <c r="BJE133" s="16"/>
      <c r="BJF133" s="16"/>
      <c r="BJG133" s="16"/>
      <c r="BJH133" s="16"/>
      <c r="BJI133" s="16"/>
      <c r="BJJ133" s="16"/>
      <c r="BJK133" s="16"/>
      <c r="BJL133" s="16"/>
    </row>
    <row r="134" spans="1:1624" s="17" customFormat="1" ht="20.100000000000001" customHeight="1" x14ac:dyDescent="0.25">
      <c r="A134" s="74" t="s">
        <v>2788</v>
      </c>
      <c r="B134" s="26">
        <v>41745</v>
      </c>
      <c r="C134" s="13" t="s">
        <v>2788</v>
      </c>
      <c r="D134" s="30" t="s">
        <v>2789</v>
      </c>
      <c r="E134" s="31" t="s">
        <v>494</v>
      </c>
      <c r="F134" s="31">
        <v>8</v>
      </c>
      <c r="G134" s="13">
        <v>0</v>
      </c>
      <c r="H134" s="13">
        <v>0</v>
      </c>
      <c r="I134" s="31">
        <v>7</v>
      </c>
      <c r="J134" s="31" t="s">
        <v>992</v>
      </c>
      <c r="K134" s="31" t="s">
        <v>2787</v>
      </c>
      <c r="L134" s="32">
        <v>2392.1</v>
      </c>
      <c r="M134" s="15">
        <f>Tabla1[[#This Row],[COSTO UNITARIO]]*Tabla1[[#This Row],[EXITENCIA ]]</f>
        <v>16744.7</v>
      </c>
      <c r="N134" s="14"/>
      <c r="O134" s="71">
        <f>Tabla1[[#This Row],[COSTO UNITARIO]]*Tabla1[[#This Row],[EXITENCIA ]]</f>
        <v>16744.7</v>
      </c>
      <c r="P134" s="54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  <c r="BF134" s="16"/>
      <c r="BG134" s="16"/>
      <c r="BH134" s="16"/>
      <c r="BI134" s="16"/>
      <c r="BJ134" s="16"/>
      <c r="BK134" s="16"/>
      <c r="BL134" s="16"/>
      <c r="BM134" s="16"/>
      <c r="BN134" s="16"/>
      <c r="BO134" s="16"/>
      <c r="BP134" s="16"/>
      <c r="BQ134" s="16"/>
      <c r="BR134" s="16"/>
      <c r="BS134" s="16"/>
      <c r="BT134" s="16"/>
      <c r="BU134" s="16"/>
      <c r="BV134" s="16"/>
      <c r="BW134" s="16"/>
      <c r="BX134" s="16"/>
      <c r="BY134" s="16"/>
      <c r="BZ134" s="16"/>
      <c r="CA134" s="16"/>
      <c r="CB134" s="16"/>
      <c r="CC134" s="16"/>
      <c r="CD134" s="16"/>
      <c r="CE134" s="16"/>
      <c r="CF134" s="16"/>
      <c r="CG134" s="16"/>
      <c r="CH134" s="16"/>
      <c r="CI134" s="16"/>
      <c r="CJ134" s="16"/>
      <c r="CK134" s="16"/>
      <c r="CL134" s="16"/>
      <c r="CM134" s="16"/>
      <c r="CN134" s="16"/>
      <c r="CO134" s="16"/>
      <c r="CP134" s="16"/>
      <c r="CQ134" s="16"/>
      <c r="CR134" s="16"/>
      <c r="CS134" s="16"/>
      <c r="CT134" s="16"/>
      <c r="CU134" s="16"/>
      <c r="CV134" s="16"/>
      <c r="CW134" s="16"/>
      <c r="CX134" s="16"/>
      <c r="CY134" s="16"/>
      <c r="CZ134" s="16"/>
      <c r="DA134" s="16"/>
      <c r="DB134" s="16"/>
      <c r="DC134" s="16"/>
      <c r="DD134" s="16"/>
      <c r="DE134" s="16"/>
      <c r="DF134" s="16"/>
      <c r="DG134" s="16"/>
      <c r="DH134" s="16"/>
      <c r="DI134" s="16"/>
      <c r="DJ134" s="16"/>
      <c r="DK134" s="16"/>
      <c r="DL134" s="16"/>
      <c r="DM134" s="16"/>
      <c r="DN134" s="16"/>
      <c r="DO134" s="16"/>
      <c r="DP134" s="16"/>
      <c r="DQ134" s="16"/>
      <c r="DR134" s="16"/>
      <c r="DS134" s="16"/>
      <c r="DT134" s="16"/>
      <c r="DU134" s="16"/>
      <c r="DV134" s="16"/>
      <c r="DW134" s="16"/>
      <c r="DX134" s="16"/>
      <c r="DY134" s="16"/>
      <c r="DZ134" s="16"/>
      <c r="EA134" s="16"/>
      <c r="EB134" s="16"/>
      <c r="EC134" s="16"/>
      <c r="ED134" s="16"/>
      <c r="EE134" s="16"/>
      <c r="EF134" s="16"/>
      <c r="EG134" s="16"/>
      <c r="EH134" s="16"/>
      <c r="EI134" s="16"/>
      <c r="EJ134" s="16"/>
      <c r="EK134" s="16"/>
      <c r="EL134" s="16"/>
      <c r="EM134" s="16"/>
      <c r="EN134" s="16"/>
      <c r="EO134" s="16"/>
      <c r="EP134" s="16"/>
      <c r="EQ134" s="16"/>
      <c r="ER134" s="16"/>
      <c r="ES134" s="16"/>
      <c r="ET134" s="16"/>
      <c r="EU134" s="16"/>
      <c r="EV134" s="16"/>
      <c r="EW134" s="16"/>
      <c r="EX134" s="16"/>
      <c r="EY134" s="16"/>
      <c r="EZ134" s="16"/>
      <c r="FA134" s="16"/>
      <c r="FB134" s="16"/>
      <c r="FC134" s="16"/>
      <c r="FD134" s="16"/>
      <c r="FE134" s="16"/>
      <c r="FF134" s="16"/>
      <c r="FG134" s="16"/>
      <c r="FH134" s="16"/>
      <c r="FI134" s="16"/>
      <c r="FJ134" s="16"/>
      <c r="FK134" s="16"/>
      <c r="FL134" s="16"/>
      <c r="FM134" s="16"/>
      <c r="FN134" s="16"/>
      <c r="FO134" s="16"/>
      <c r="FP134" s="16"/>
      <c r="FQ134" s="16"/>
      <c r="FR134" s="16"/>
      <c r="FS134" s="16"/>
      <c r="FT134" s="16"/>
      <c r="FU134" s="16"/>
      <c r="FV134" s="16"/>
      <c r="FW134" s="16"/>
      <c r="FX134" s="16"/>
      <c r="FY134" s="16"/>
      <c r="FZ134" s="16"/>
      <c r="GA134" s="16"/>
      <c r="GB134" s="16"/>
      <c r="GC134" s="16"/>
      <c r="GD134" s="16"/>
      <c r="GE134" s="16"/>
      <c r="GF134" s="16"/>
      <c r="GG134" s="16"/>
      <c r="GH134" s="16"/>
      <c r="GI134" s="16"/>
      <c r="GJ134" s="16"/>
      <c r="GK134" s="16"/>
      <c r="GL134" s="16"/>
      <c r="GM134" s="16"/>
      <c r="GN134" s="16"/>
      <c r="GO134" s="16"/>
      <c r="GP134" s="16"/>
      <c r="GQ134" s="16"/>
      <c r="GR134" s="16"/>
      <c r="GS134" s="16"/>
      <c r="GT134" s="16"/>
      <c r="GU134" s="16"/>
      <c r="GV134" s="16"/>
      <c r="GW134" s="16"/>
      <c r="GX134" s="16"/>
      <c r="GY134" s="16"/>
      <c r="GZ134" s="16"/>
      <c r="HA134" s="16"/>
      <c r="HB134" s="16"/>
      <c r="HC134" s="16"/>
      <c r="HD134" s="16"/>
      <c r="HE134" s="16"/>
      <c r="HF134" s="16"/>
      <c r="HG134" s="16"/>
      <c r="HH134" s="16"/>
      <c r="HI134" s="16"/>
      <c r="HJ134" s="16"/>
      <c r="HK134" s="16"/>
      <c r="HL134" s="16"/>
      <c r="HM134" s="16"/>
      <c r="HN134" s="16"/>
      <c r="HO134" s="16"/>
      <c r="HP134" s="16"/>
      <c r="HQ134" s="16"/>
      <c r="HR134" s="16"/>
      <c r="HS134" s="16"/>
      <c r="HT134" s="16"/>
      <c r="HU134" s="16"/>
      <c r="HV134" s="16"/>
      <c r="HW134" s="16"/>
      <c r="HX134" s="16"/>
      <c r="HY134" s="16"/>
      <c r="HZ134" s="16"/>
      <c r="IA134" s="16"/>
      <c r="IB134" s="16"/>
      <c r="IC134" s="16"/>
      <c r="ID134" s="16"/>
      <c r="IE134" s="16"/>
      <c r="IF134" s="16"/>
      <c r="IG134" s="16"/>
      <c r="IH134" s="16"/>
      <c r="II134" s="16"/>
      <c r="IJ134" s="16"/>
      <c r="IK134" s="16"/>
      <c r="IL134" s="16"/>
      <c r="IM134" s="16"/>
      <c r="IN134" s="16"/>
      <c r="IO134" s="16"/>
      <c r="IP134" s="16"/>
      <c r="IQ134" s="16"/>
      <c r="IR134" s="16"/>
      <c r="IS134" s="16"/>
      <c r="IT134" s="16"/>
      <c r="IU134" s="16"/>
      <c r="IV134" s="16"/>
      <c r="IW134" s="16"/>
      <c r="IX134" s="16"/>
      <c r="IY134" s="16"/>
      <c r="IZ134" s="16"/>
      <c r="JA134" s="16"/>
      <c r="JB134" s="16"/>
      <c r="JC134" s="16"/>
      <c r="JD134" s="16"/>
      <c r="JE134" s="16"/>
      <c r="JF134" s="16"/>
      <c r="JG134" s="16"/>
      <c r="JH134" s="16"/>
      <c r="JI134" s="16"/>
      <c r="JJ134" s="16"/>
      <c r="JK134" s="16"/>
      <c r="JL134" s="16"/>
      <c r="JM134" s="16"/>
      <c r="JN134" s="16"/>
      <c r="JO134" s="16"/>
      <c r="JP134" s="16"/>
      <c r="JQ134" s="16"/>
      <c r="JR134" s="16"/>
      <c r="JS134" s="16"/>
      <c r="JT134" s="16"/>
      <c r="JU134" s="16"/>
      <c r="JV134" s="16"/>
      <c r="JW134" s="16"/>
      <c r="JX134" s="16"/>
      <c r="JY134" s="16"/>
      <c r="JZ134" s="16"/>
      <c r="KA134" s="16"/>
      <c r="KB134" s="16"/>
      <c r="KC134" s="16"/>
      <c r="KD134" s="16"/>
      <c r="KE134" s="16"/>
      <c r="KF134" s="16"/>
      <c r="KG134" s="16"/>
      <c r="KH134" s="16"/>
      <c r="KI134" s="16"/>
      <c r="KJ134" s="16"/>
      <c r="KK134" s="16"/>
      <c r="KL134" s="16"/>
      <c r="KM134" s="16"/>
      <c r="KN134" s="16"/>
      <c r="KO134" s="16"/>
      <c r="KP134" s="16"/>
      <c r="KQ134" s="16"/>
      <c r="KR134" s="16"/>
      <c r="KS134" s="16"/>
      <c r="KT134" s="16"/>
      <c r="KU134" s="16"/>
      <c r="KV134" s="16"/>
      <c r="KW134" s="16"/>
      <c r="KX134" s="16"/>
      <c r="KY134" s="16"/>
      <c r="KZ134" s="16"/>
      <c r="LA134" s="16"/>
      <c r="LB134" s="16"/>
      <c r="LC134" s="16"/>
      <c r="LD134" s="16"/>
      <c r="LE134" s="16"/>
      <c r="LF134" s="16"/>
      <c r="LG134" s="16"/>
      <c r="LH134" s="16"/>
      <c r="LI134" s="16"/>
      <c r="LJ134" s="16"/>
      <c r="LK134" s="16"/>
      <c r="LL134" s="16"/>
      <c r="LM134" s="16"/>
      <c r="LN134" s="16"/>
      <c r="LO134" s="16"/>
      <c r="LP134" s="16"/>
      <c r="LQ134" s="16"/>
      <c r="LR134" s="16"/>
      <c r="LS134" s="16"/>
      <c r="LT134" s="16"/>
      <c r="LU134" s="16"/>
      <c r="LV134" s="16"/>
      <c r="LW134" s="16"/>
      <c r="LX134" s="16"/>
      <c r="LY134" s="16"/>
      <c r="LZ134" s="16"/>
      <c r="MA134" s="16"/>
      <c r="MB134" s="16"/>
      <c r="MC134" s="16"/>
      <c r="MD134" s="16"/>
      <c r="ME134" s="16"/>
      <c r="MF134" s="16"/>
      <c r="MG134" s="16"/>
      <c r="MH134" s="16"/>
      <c r="MI134" s="16"/>
      <c r="MJ134" s="16"/>
      <c r="MK134" s="16"/>
      <c r="ML134" s="16"/>
      <c r="MM134" s="16"/>
      <c r="MN134" s="16"/>
      <c r="MO134" s="16"/>
      <c r="MP134" s="16"/>
      <c r="MQ134" s="16"/>
      <c r="MR134" s="16"/>
      <c r="MS134" s="16"/>
      <c r="MT134" s="16"/>
      <c r="MU134" s="16"/>
      <c r="MV134" s="16"/>
      <c r="MW134" s="16"/>
      <c r="MX134" s="16"/>
      <c r="MY134" s="16"/>
      <c r="MZ134" s="16"/>
      <c r="NA134" s="16"/>
      <c r="NB134" s="16"/>
      <c r="NC134" s="16"/>
      <c r="ND134" s="16"/>
      <c r="NE134" s="16"/>
      <c r="NF134" s="16"/>
      <c r="NG134" s="16"/>
      <c r="NH134" s="16"/>
      <c r="NI134" s="16"/>
      <c r="NJ134" s="16"/>
      <c r="NK134" s="16"/>
      <c r="NL134" s="16"/>
      <c r="NM134" s="16"/>
      <c r="NN134" s="16"/>
      <c r="NO134" s="16"/>
      <c r="NP134" s="16"/>
      <c r="NQ134" s="16"/>
      <c r="NR134" s="16"/>
      <c r="NS134" s="16"/>
      <c r="NT134" s="16"/>
      <c r="NU134" s="16"/>
      <c r="NV134" s="16"/>
      <c r="NW134" s="16"/>
      <c r="NX134" s="16"/>
      <c r="NY134" s="16"/>
      <c r="NZ134" s="16"/>
      <c r="OA134" s="16"/>
      <c r="OB134" s="16"/>
      <c r="OC134" s="16"/>
      <c r="OD134" s="16"/>
      <c r="OE134" s="16"/>
      <c r="OF134" s="16"/>
      <c r="OG134" s="16"/>
      <c r="OH134" s="16"/>
      <c r="OI134" s="16"/>
      <c r="OJ134" s="16"/>
      <c r="OK134" s="16"/>
      <c r="OL134" s="16"/>
      <c r="OM134" s="16"/>
      <c r="ON134" s="16"/>
      <c r="OO134" s="16"/>
      <c r="OP134" s="16"/>
      <c r="OQ134" s="16"/>
      <c r="OR134" s="16"/>
      <c r="OS134" s="16"/>
      <c r="OT134" s="16"/>
      <c r="OU134" s="16"/>
      <c r="OV134" s="16"/>
      <c r="OW134" s="16"/>
      <c r="OX134" s="16"/>
      <c r="OY134" s="16"/>
      <c r="OZ134" s="16"/>
      <c r="PA134" s="16"/>
      <c r="PB134" s="16"/>
      <c r="PC134" s="16"/>
      <c r="PD134" s="16"/>
      <c r="PE134" s="16"/>
      <c r="PF134" s="16"/>
      <c r="PG134" s="16"/>
      <c r="PH134" s="16"/>
      <c r="PI134" s="16"/>
      <c r="PJ134" s="16"/>
      <c r="PK134" s="16"/>
      <c r="PL134" s="16"/>
      <c r="PM134" s="16"/>
      <c r="PN134" s="16"/>
      <c r="PO134" s="16"/>
      <c r="PP134" s="16"/>
      <c r="PQ134" s="16"/>
      <c r="PR134" s="16"/>
      <c r="PS134" s="16"/>
      <c r="PT134" s="16"/>
      <c r="PU134" s="16"/>
      <c r="PV134" s="16"/>
      <c r="PW134" s="16"/>
      <c r="PX134" s="16"/>
      <c r="PY134" s="16"/>
      <c r="PZ134" s="16"/>
      <c r="QA134" s="16"/>
      <c r="QB134" s="16"/>
      <c r="QC134" s="16"/>
      <c r="QD134" s="16"/>
      <c r="QE134" s="16"/>
      <c r="QF134" s="16"/>
      <c r="QG134" s="16"/>
      <c r="QH134" s="16"/>
      <c r="QI134" s="16"/>
      <c r="QJ134" s="16"/>
      <c r="QK134" s="16"/>
      <c r="QL134" s="16"/>
      <c r="QM134" s="16"/>
      <c r="QN134" s="16"/>
      <c r="QO134" s="16"/>
      <c r="QP134" s="16"/>
      <c r="QQ134" s="16"/>
      <c r="QR134" s="16"/>
      <c r="QS134" s="16"/>
      <c r="QT134" s="16"/>
      <c r="QU134" s="16"/>
      <c r="QV134" s="16"/>
      <c r="QW134" s="16"/>
      <c r="QX134" s="16"/>
      <c r="QY134" s="16"/>
      <c r="QZ134" s="16"/>
      <c r="RA134" s="16"/>
      <c r="RB134" s="16"/>
      <c r="RC134" s="16"/>
      <c r="RD134" s="16"/>
      <c r="RE134" s="16"/>
      <c r="RF134" s="16"/>
      <c r="RG134" s="16"/>
      <c r="RH134" s="16"/>
      <c r="RI134" s="16"/>
      <c r="RJ134" s="16"/>
      <c r="RK134" s="16"/>
      <c r="RL134" s="16"/>
      <c r="RM134" s="16"/>
      <c r="RN134" s="16"/>
      <c r="RO134" s="16"/>
      <c r="RP134" s="16"/>
      <c r="RQ134" s="16"/>
      <c r="RR134" s="16"/>
      <c r="RS134" s="16"/>
      <c r="RT134" s="16"/>
      <c r="RU134" s="16"/>
      <c r="RV134" s="16"/>
      <c r="RW134" s="16"/>
      <c r="RX134" s="16"/>
      <c r="RY134" s="16"/>
      <c r="RZ134" s="16"/>
      <c r="SA134" s="16"/>
      <c r="SB134" s="16"/>
      <c r="SC134" s="16"/>
      <c r="SD134" s="16"/>
      <c r="SE134" s="16"/>
      <c r="SF134" s="16"/>
      <c r="SG134" s="16"/>
      <c r="SH134" s="16"/>
      <c r="SI134" s="16"/>
      <c r="SJ134" s="16"/>
      <c r="SK134" s="16"/>
      <c r="SL134" s="16"/>
      <c r="SM134" s="16"/>
      <c r="SN134" s="16"/>
      <c r="SO134" s="16"/>
      <c r="SP134" s="16"/>
      <c r="SQ134" s="16"/>
      <c r="SR134" s="16"/>
      <c r="SS134" s="16"/>
      <c r="ST134" s="16"/>
      <c r="SU134" s="16"/>
      <c r="SV134" s="16"/>
      <c r="SW134" s="16"/>
      <c r="SX134" s="16"/>
      <c r="SY134" s="16"/>
      <c r="SZ134" s="16"/>
      <c r="TA134" s="16"/>
      <c r="TB134" s="16"/>
      <c r="TC134" s="16"/>
      <c r="TD134" s="16"/>
      <c r="TE134" s="16"/>
      <c r="TF134" s="16"/>
      <c r="TG134" s="16"/>
      <c r="TH134" s="16"/>
      <c r="TI134" s="16"/>
      <c r="TJ134" s="16"/>
      <c r="TK134" s="16"/>
      <c r="TL134" s="16"/>
      <c r="TM134" s="16"/>
      <c r="TN134" s="16"/>
      <c r="TO134" s="16"/>
      <c r="TP134" s="16"/>
      <c r="TQ134" s="16"/>
      <c r="TR134" s="16"/>
      <c r="TS134" s="16"/>
      <c r="TT134" s="16"/>
      <c r="TU134" s="16"/>
      <c r="TV134" s="16"/>
      <c r="TW134" s="16"/>
      <c r="TX134" s="16"/>
      <c r="TY134" s="16"/>
      <c r="TZ134" s="16"/>
      <c r="UA134" s="16"/>
      <c r="UB134" s="16"/>
      <c r="UC134" s="16"/>
      <c r="UD134" s="16"/>
      <c r="UE134" s="16"/>
      <c r="UF134" s="16"/>
      <c r="UG134" s="16"/>
      <c r="UH134" s="16"/>
      <c r="UI134" s="16"/>
      <c r="UJ134" s="16"/>
      <c r="UK134" s="16"/>
      <c r="UL134" s="16"/>
      <c r="UM134" s="16"/>
      <c r="UN134" s="16"/>
      <c r="UO134" s="16"/>
      <c r="UP134" s="16"/>
      <c r="UQ134" s="16"/>
      <c r="UR134" s="16"/>
      <c r="US134" s="16"/>
      <c r="UT134" s="16"/>
      <c r="UU134" s="16"/>
      <c r="UV134" s="16"/>
      <c r="UW134" s="16"/>
      <c r="UX134" s="16"/>
      <c r="UY134" s="16"/>
      <c r="UZ134" s="16"/>
      <c r="VA134" s="16"/>
      <c r="VB134" s="16"/>
      <c r="VC134" s="16"/>
      <c r="VD134" s="16"/>
      <c r="VE134" s="16"/>
      <c r="VF134" s="16"/>
      <c r="VG134" s="16"/>
      <c r="VH134" s="16"/>
      <c r="VI134" s="16"/>
      <c r="VJ134" s="16"/>
      <c r="VK134" s="16"/>
      <c r="VL134" s="16"/>
      <c r="VM134" s="16"/>
      <c r="VN134" s="16"/>
      <c r="VO134" s="16"/>
      <c r="VP134" s="16"/>
      <c r="VQ134" s="16"/>
      <c r="VR134" s="16"/>
      <c r="VS134" s="16"/>
      <c r="VT134" s="16"/>
      <c r="VU134" s="16"/>
      <c r="VV134" s="16"/>
      <c r="VW134" s="16"/>
      <c r="VX134" s="16"/>
      <c r="VY134" s="16"/>
      <c r="VZ134" s="16"/>
      <c r="WA134" s="16"/>
      <c r="WB134" s="16"/>
      <c r="WC134" s="16"/>
      <c r="WD134" s="16"/>
      <c r="WE134" s="16"/>
      <c r="WF134" s="16"/>
      <c r="WG134" s="16"/>
      <c r="WH134" s="16"/>
      <c r="WI134" s="16"/>
      <c r="WJ134" s="16"/>
      <c r="WK134" s="16"/>
      <c r="WL134" s="16"/>
      <c r="WM134" s="16"/>
      <c r="WN134" s="16"/>
      <c r="WO134" s="16"/>
      <c r="WP134" s="16"/>
      <c r="WQ134" s="16"/>
      <c r="WR134" s="16"/>
      <c r="WS134" s="16"/>
      <c r="WT134" s="16"/>
      <c r="WU134" s="16"/>
      <c r="WV134" s="16"/>
      <c r="WW134" s="16"/>
      <c r="WX134" s="16"/>
      <c r="WY134" s="16"/>
      <c r="WZ134" s="16"/>
      <c r="XA134" s="16"/>
      <c r="XB134" s="16"/>
      <c r="XC134" s="16"/>
      <c r="XD134" s="16"/>
      <c r="XE134" s="16"/>
      <c r="XF134" s="16"/>
      <c r="XG134" s="16"/>
      <c r="XH134" s="16"/>
      <c r="XI134" s="16"/>
      <c r="XJ134" s="16"/>
      <c r="XK134" s="16"/>
      <c r="XL134" s="16"/>
      <c r="XM134" s="16"/>
      <c r="XN134" s="16"/>
      <c r="XO134" s="16"/>
      <c r="XP134" s="16"/>
      <c r="XQ134" s="16"/>
      <c r="XR134" s="16"/>
      <c r="XS134" s="16"/>
      <c r="XT134" s="16"/>
      <c r="XU134" s="16"/>
      <c r="XV134" s="16"/>
      <c r="XW134" s="16"/>
      <c r="XX134" s="16"/>
      <c r="XY134" s="16"/>
      <c r="XZ134" s="16"/>
      <c r="YA134" s="16"/>
      <c r="YB134" s="16"/>
      <c r="YC134" s="16"/>
      <c r="YD134" s="16"/>
      <c r="YE134" s="16"/>
      <c r="YF134" s="16"/>
      <c r="YG134" s="16"/>
      <c r="YH134" s="16"/>
      <c r="YI134" s="16"/>
      <c r="YJ134" s="16"/>
      <c r="YK134" s="16"/>
      <c r="YL134" s="16"/>
      <c r="YM134" s="16"/>
      <c r="YN134" s="16"/>
      <c r="YO134" s="16"/>
      <c r="YP134" s="16"/>
      <c r="YQ134" s="16"/>
      <c r="YR134" s="16"/>
      <c r="YS134" s="16"/>
      <c r="YT134" s="16"/>
      <c r="YU134" s="16"/>
      <c r="YV134" s="16"/>
      <c r="YW134" s="16"/>
      <c r="YX134" s="16"/>
      <c r="YY134" s="16"/>
      <c r="YZ134" s="16"/>
      <c r="ZA134" s="16"/>
      <c r="ZB134" s="16"/>
      <c r="ZC134" s="16"/>
      <c r="ZD134" s="16"/>
      <c r="ZE134" s="16"/>
      <c r="ZF134" s="16"/>
      <c r="ZG134" s="16"/>
      <c r="ZH134" s="16"/>
      <c r="ZI134" s="16"/>
      <c r="ZJ134" s="16"/>
      <c r="ZK134" s="16"/>
      <c r="ZL134" s="16"/>
      <c r="ZM134" s="16"/>
      <c r="ZN134" s="16"/>
      <c r="ZO134" s="16"/>
      <c r="ZP134" s="16"/>
      <c r="ZQ134" s="16"/>
      <c r="ZR134" s="16"/>
      <c r="ZS134" s="16"/>
      <c r="ZT134" s="16"/>
      <c r="ZU134" s="16"/>
      <c r="ZV134" s="16"/>
      <c r="ZW134" s="16"/>
      <c r="ZX134" s="16"/>
      <c r="ZY134" s="16"/>
      <c r="ZZ134" s="16"/>
      <c r="AAA134" s="16"/>
      <c r="AAB134" s="16"/>
      <c r="AAC134" s="16"/>
      <c r="AAD134" s="16"/>
      <c r="AAE134" s="16"/>
      <c r="AAF134" s="16"/>
      <c r="AAG134" s="16"/>
      <c r="AAH134" s="16"/>
      <c r="AAI134" s="16"/>
      <c r="AAJ134" s="16"/>
      <c r="AAK134" s="16"/>
      <c r="AAL134" s="16"/>
      <c r="AAM134" s="16"/>
      <c r="AAN134" s="16"/>
      <c r="AAO134" s="16"/>
      <c r="AAP134" s="16"/>
      <c r="AAQ134" s="16"/>
      <c r="AAR134" s="16"/>
      <c r="AAS134" s="16"/>
      <c r="AAT134" s="16"/>
      <c r="AAU134" s="16"/>
      <c r="AAV134" s="16"/>
      <c r="AAW134" s="16"/>
      <c r="AAX134" s="16"/>
      <c r="AAY134" s="16"/>
      <c r="AAZ134" s="16"/>
      <c r="ABA134" s="16"/>
      <c r="ABB134" s="16"/>
      <c r="ABC134" s="16"/>
      <c r="ABD134" s="16"/>
      <c r="ABE134" s="16"/>
      <c r="ABF134" s="16"/>
      <c r="ABG134" s="16"/>
      <c r="ABH134" s="16"/>
      <c r="ABI134" s="16"/>
      <c r="ABJ134" s="16"/>
      <c r="ABK134" s="16"/>
      <c r="ABL134" s="16"/>
      <c r="ABM134" s="16"/>
      <c r="ABN134" s="16"/>
      <c r="ABO134" s="16"/>
      <c r="ABP134" s="16"/>
      <c r="ABQ134" s="16"/>
      <c r="ABR134" s="16"/>
      <c r="ABS134" s="16"/>
      <c r="ABT134" s="16"/>
      <c r="ABU134" s="16"/>
      <c r="ABV134" s="16"/>
      <c r="ABW134" s="16"/>
      <c r="ABX134" s="16"/>
      <c r="ABY134" s="16"/>
      <c r="ABZ134" s="16"/>
      <c r="ACA134" s="16"/>
      <c r="ACB134" s="16"/>
      <c r="ACC134" s="16"/>
      <c r="ACD134" s="16"/>
      <c r="ACE134" s="16"/>
      <c r="ACF134" s="16"/>
      <c r="ACG134" s="16"/>
      <c r="ACH134" s="16"/>
      <c r="ACI134" s="16"/>
      <c r="ACJ134" s="16"/>
      <c r="ACK134" s="16"/>
      <c r="ACL134" s="16"/>
      <c r="ACM134" s="16"/>
      <c r="ACN134" s="16"/>
      <c r="ACO134" s="16"/>
      <c r="ACP134" s="16"/>
      <c r="ACQ134" s="16"/>
      <c r="ACR134" s="16"/>
      <c r="ACS134" s="16"/>
      <c r="ACT134" s="16"/>
      <c r="ACU134" s="16"/>
      <c r="ACV134" s="16"/>
      <c r="ACW134" s="16"/>
      <c r="ACX134" s="16"/>
      <c r="ACY134" s="16"/>
      <c r="ACZ134" s="16"/>
      <c r="ADA134" s="16"/>
      <c r="ADB134" s="16"/>
      <c r="ADC134" s="16"/>
      <c r="ADD134" s="16"/>
      <c r="ADE134" s="16"/>
      <c r="ADF134" s="16"/>
      <c r="ADG134" s="16"/>
      <c r="ADH134" s="16"/>
      <c r="ADI134" s="16"/>
      <c r="ADJ134" s="16"/>
      <c r="ADK134" s="16"/>
      <c r="ADL134" s="16"/>
      <c r="ADM134" s="16"/>
      <c r="ADN134" s="16"/>
      <c r="ADO134" s="16"/>
      <c r="ADP134" s="16"/>
      <c r="ADQ134" s="16"/>
      <c r="ADR134" s="16"/>
      <c r="ADS134" s="16"/>
      <c r="ADT134" s="16"/>
      <c r="ADU134" s="16"/>
      <c r="ADV134" s="16"/>
      <c r="ADW134" s="16"/>
      <c r="ADX134" s="16"/>
      <c r="ADY134" s="16"/>
      <c r="ADZ134" s="16"/>
      <c r="AEA134" s="16"/>
      <c r="AEB134" s="16"/>
      <c r="AEC134" s="16"/>
      <c r="AED134" s="16"/>
      <c r="AEE134" s="16"/>
      <c r="AEF134" s="16"/>
      <c r="AEG134" s="16"/>
      <c r="AEH134" s="16"/>
      <c r="AEI134" s="16"/>
      <c r="AEJ134" s="16"/>
      <c r="AEK134" s="16"/>
      <c r="AEL134" s="16"/>
      <c r="AEM134" s="16"/>
      <c r="AEN134" s="16"/>
      <c r="AEO134" s="16"/>
      <c r="AEP134" s="16"/>
      <c r="AEQ134" s="16"/>
      <c r="AER134" s="16"/>
      <c r="AES134" s="16"/>
      <c r="AET134" s="16"/>
      <c r="AEU134" s="16"/>
      <c r="AEV134" s="16"/>
      <c r="AEW134" s="16"/>
      <c r="AEX134" s="16"/>
      <c r="AEY134" s="16"/>
      <c r="AEZ134" s="16"/>
      <c r="AFA134" s="16"/>
      <c r="AFB134" s="16"/>
      <c r="AFC134" s="16"/>
      <c r="AFD134" s="16"/>
      <c r="AFE134" s="16"/>
      <c r="AFF134" s="16"/>
      <c r="AFG134" s="16"/>
      <c r="AFH134" s="16"/>
      <c r="AFI134" s="16"/>
      <c r="AFJ134" s="16"/>
      <c r="AFK134" s="16"/>
      <c r="AFL134" s="16"/>
      <c r="AFM134" s="16"/>
      <c r="AFN134" s="16"/>
      <c r="AFO134" s="16"/>
      <c r="AFP134" s="16"/>
      <c r="AFQ134" s="16"/>
      <c r="AFR134" s="16"/>
      <c r="AFS134" s="16"/>
      <c r="AFT134" s="16"/>
      <c r="AFU134" s="16"/>
      <c r="AFV134" s="16"/>
      <c r="AFW134" s="16"/>
      <c r="AFX134" s="16"/>
      <c r="AFY134" s="16"/>
      <c r="AFZ134" s="16"/>
      <c r="AGA134" s="16"/>
      <c r="AGB134" s="16"/>
      <c r="AGC134" s="16"/>
      <c r="AGD134" s="16"/>
      <c r="AGE134" s="16"/>
      <c r="AGF134" s="16"/>
      <c r="AGG134" s="16"/>
      <c r="AGH134" s="16"/>
      <c r="AGI134" s="16"/>
      <c r="AGJ134" s="16"/>
      <c r="AGK134" s="16"/>
      <c r="AGL134" s="16"/>
      <c r="AGM134" s="16"/>
      <c r="AGN134" s="16"/>
      <c r="AGO134" s="16"/>
      <c r="AGP134" s="16"/>
      <c r="AGQ134" s="16"/>
      <c r="AGR134" s="16"/>
      <c r="AGS134" s="16"/>
      <c r="AGT134" s="16"/>
      <c r="AGU134" s="16"/>
      <c r="AGV134" s="16"/>
      <c r="AGW134" s="16"/>
      <c r="AGX134" s="16"/>
      <c r="AGY134" s="16"/>
      <c r="AGZ134" s="16"/>
      <c r="AHA134" s="16"/>
      <c r="AHB134" s="16"/>
      <c r="AHC134" s="16"/>
      <c r="AHD134" s="16"/>
      <c r="AHE134" s="16"/>
      <c r="AHF134" s="16"/>
      <c r="AHG134" s="16"/>
      <c r="AHH134" s="16"/>
      <c r="AHI134" s="16"/>
      <c r="AHJ134" s="16"/>
      <c r="AHK134" s="16"/>
      <c r="AHL134" s="16"/>
      <c r="AHM134" s="16"/>
      <c r="AHN134" s="16"/>
      <c r="AHO134" s="16"/>
      <c r="AHP134" s="16"/>
      <c r="AHQ134" s="16"/>
      <c r="AHR134" s="16"/>
      <c r="AHS134" s="16"/>
      <c r="AHT134" s="16"/>
      <c r="AHU134" s="16"/>
      <c r="AHV134" s="16"/>
      <c r="AHW134" s="16"/>
      <c r="AHX134" s="16"/>
      <c r="AHY134" s="16"/>
      <c r="AHZ134" s="16"/>
      <c r="AIA134" s="16"/>
      <c r="AIB134" s="16"/>
      <c r="AIC134" s="16"/>
      <c r="AID134" s="16"/>
      <c r="AIE134" s="16"/>
      <c r="AIF134" s="16"/>
      <c r="AIG134" s="16"/>
      <c r="AIH134" s="16"/>
      <c r="AII134" s="16"/>
      <c r="AIJ134" s="16"/>
      <c r="AIK134" s="16"/>
      <c r="AIL134" s="16"/>
      <c r="AIM134" s="16"/>
      <c r="AIN134" s="16"/>
      <c r="AIO134" s="16"/>
      <c r="AIP134" s="16"/>
      <c r="AIQ134" s="16"/>
      <c r="AIR134" s="16"/>
      <c r="AIS134" s="16"/>
      <c r="AIT134" s="16"/>
      <c r="AIU134" s="16"/>
      <c r="AIV134" s="16"/>
      <c r="AIW134" s="16"/>
      <c r="AIX134" s="16"/>
      <c r="AIY134" s="16"/>
      <c r="AIZ134" s="16"/>
      <c r="AJA134" s="16"/>
      <c r="AJB134" s="16"/>
      <c r="AJC134" s="16"/>
      <c r="AJD134" s="16"/>
      <c r="AJE134" s="16"/>
      <c r="AJF134" s="16"/>
      <c r="AJG134" s="16"/>
      <c r="AJH134" s="16"/>
      <c r="AJI134" s="16"/>
      <c r="AJJ134" s="16"/>
      <c r="AJK134" s="16"/>
      <c r="AJL134" s="16"/>
      <c r="AJM134" s="16"/>
      <c r="AJN134" s="16"/>
      <c r="AJO134" s="16"/>
      <c r="AJP134" s="16"/>
      <c r="AJQ134" s="16"/>
      <c r="AJR134" s="16"/>
      <c r="AJS134" s="16"/>
      <c r="AJT134" s="16"/>
      <c r="AJU134" s="16"/>
      <c r="AJV134" s="16"/>
      <c r="AJW134" s="16"/>
      <c r="AJX134" s="16"/>
      <c r="AJY134" s="16"/>
      <c r="AJZ134" s="16"/>
      <c r="AKA134" s="16"/>
      <c r="AKB134" s="16"/>
      <c r="AKC134" s="16"/>
      <c r="AKD134" s="16"/>
      <c r="AKE134" s="16"/>
      <c r="AKF134" s="16"/>
      <c r="AKG134" s="16"/>
      <c r="AKH134" s="16"/>
      <c r="AKI134" s="16"/>
      <c r="AKJ134" s="16"/>
      <c r="AKK134" s="16"/>
      <c r="AKL134" s="16"/>
      <c r="AKM134" s="16"/>
      <c r="AKN134" s="16"/>
      <c r="AKO134" s="16"/>
      <c r="AKP134" s="16"/>
      <c r="AKQ134" s="16"/>
      <c r="AKR134" s="16"/>
      <c r="AKS134" s="16"/>
      <c r="AKT134" s="16"/>
      <c r="AKU134" s="16"/>
      <c r="AKV134" s="16"/>
      <c r="AKW134" s="16"/>
      <c r="AKX134" s="16"/>
      <c r="AKY134" s="16"/>
      <c r="AKZ134" s="16"/>
      <c r="ALA134" s="16"/>
      <c r="ALB134" s="16"/>
      <c r="ALC134" s="16"/>
      <c r="ALD134" s="16"/>
      <c r="ALE134" s="16"/>
      <c r="ALF134" s="16"/>
      <c r="ALG134" s="16"/>
      <c r="ALH134" s="16"/>
      <c r="ALI134" s="16"/>
      <c r="ALJ134" s="16"/>
      <c r="ALK134" s="16"/>
      <c r="ALL134" s="16"/>
      <c r="ALM134" s="16"/>
      <c r="ALN134" s="16"/>
      <c r="ALO134" s="16"/>
      <c r="ALP134" s="16"/>
      <c r="ALQ134" s="16"/>
      <c r="ALR134" s="16"/>
      <c r="ALS134" s="16"/>
      <c r="ALT134" s="16"/>
      <c r="ALU134" s="16"/>
      <c r="ALV134" s="16"/>
      <c r="ALW134" s="16"/>
      <c r="ALX134" s="16"/>
      <c r="ALY134" s="16"/>
      <c r="ALZ134" s="16"/>
      <c r="AMA134" s="16"/>
      <c r="AMB134" s="16"/>
      <c r="AMC134" s="16"/>
      <c r="AMD134" s="16"/>
      <c r="AME134" s="16"/>
      <c r="AMF134" s="16"/>
      <c r="AMG134" s="16"/>
      <c r="AMH134" s="16"/>
      <c r="AMI134" s="16"/>
      <c r="AMJ134" s="16"/>
      <c r="AMK134" s="16"/>
      <c r="AML134" s="16"/>
      <c r="AMM134" s="16"/>
      <c r="AMN134" s="16"/>
      <c r="AMO134" s="16"/>
      <c r="AMP134" s="16"/>
      <c r="AMQ134" s="16"/>
      <c r="AMR134" s="16"/>
      <c r="AMS134" s="16"/>
      <c r="AMT134" s="16"/>
      <c r="AMU134" s="16"/>
      <c r="AMV134" s="16"/>
      <c r="AMW134" s="16"/>
      <c r="AMX134" s="16"/>
      <c r="AMY134" s="16"/>
      <c r="AMZ134" s="16"/>
      <c r="ANA134" s="16"/>
      <c r="ANB134" s="16"/>
      <c r="ANC134" s="16"/>
      <c r="AND134" s="16"/>
      <c r="ANE134" s="16"/>
      <c r="ANF134" s="16"/>
      <c r="ANG134" s="16"/>
      <c r="ANH134" s="16"/>
      <c r="ANI134" s="16"/>
      <c r="ANJ134" s="16"/>
      <c r="ANK134" s="16"/>
      <c r="ANL134" s="16"/>
      <c r="ANM134" s="16"/>
      <c r="ANN134" s="16"/>
      <c r="ANO134" s="16"/>
      <c r="ANP134" s="16"/>
      <c r="ANQ134" s="16"/>
      <c r="ANR134" s="16"/>
      <c r="ANS134" s="16"/>
      <c r="ANT134" s="16"/>
      <c r="ANU134" s="16"/>
      <c r="ANV134" s="16"/>
      <c r="ANW134" s="16"/>
      <c r="ANX134" s="16"/>
      <c r="ANY134" s="16"/>
      <c r="ANZ134" s="16"/>
      <c r="AOA134" s="16"/>
      <c r="AOB134" s="16"/>
      <c r="AOC134" s="16"/>
      <c r="AOD134" s="16"/>
      <c r="AOE134" s="16"/>
      <c r="AOF134" s="16"/>
      <c r="AOG134" s="16"/>
      <c r="AOH134" s="16"/>
      <c r="AOI134" s="16"/>
      <c r="AOJ134" s="16"/>
      <c r="AOK134" s="16"/>
      <c r="AOL134" s="16"/>
      <c r="AOM134" s="16"/>
      <c r="AON134" s="16"/>
      <c r="AOO134" s="16"/>
      <c r="AOP134" s="16"/>
      <c r="AOQ134" s="16"/>
      <c r="AOR134" s="16"/>
      <c r="AOS134" s="16"/>
      <c r="AOT134" s="16"/>
      <c r="AOU134" s="16"/>
      <c r="AOV134" s="16"/>
      <c r="AOW134" s="16"/>
      <c r="AOX134" s="16"/>
      <c r="AOY134" s="16"/>
      <c r="AOZ134" s="16"/>
      <c r="APA134" s="16"/>
      <c r="APB134" s="16"/>
      <c r="APC134" s="16"/>
      <c r="APD134" s="16"/>
      <c r="APE134" s="16"/>
      <c r="APF134" s="16"/>
      <c r="APG134" s="16"/>
      <c r="APH134" s="16"/>
      <c r="API134" s="16"/>
      <c r="APJ134" s="16"/>
      <c r="APK134" s="16"/>
      <c r="APL134" s="16"/>
      <c r="APM134" s="16"/>
      <c r="APN134" s="16"/>
      <c r="APO134" s="16"/>
      <c r="APP134" s="16"/>
      <c r="APQ134" s="16"/>
      <c r="APR134" s="16"/>
      <c r="APS134" s="16"/>
      <c r="APT134" s="16"/>
      <c r="APU134" s="16"/>
      <c r="APV134" s="16"/>
      <c r="APW134" s="16"/>
      <c r="APX134" s="16"/>
      <c r="APY134" s="16"/>
      <c r="APZ134" s="16"/>
      <c r="AQA134" s="16"/>
      <c r="AQB134" s="16"/>
      <c r="AQC134" s="16"/>
      <c r="AQD134" s="16"/>
      <c r="AQE134" s="16"/>
      <c r="AQF134" s="16"/>
      <c r="AQG134" s="16"/>
      <c r="AQH134" s="16"/>
      <c r="AQI134" s="16"/>
      <c r="AQJ134" s="16"/>
      <c r="AQK134" s="16"/>
      <c r="AQL134" s="16"/>
      <c r="AQM134" s="16"/>
      <c r="AQN134" s="16"/>
      <c r="AQO134" s="16"/>
      <c r="AQP134" s="16"/>
      <c r="AQQ134" s="16"/>
      <c r="AQR134" s="16"/>
      <c r="AQS134" s="16"/>
      <c r="AQT134" s="16"/>
      <c r="AQU134" s="16"/>
      <c r="AQV134" s="16"/>
      <c r="AQW134" s="16"/>
      <c r="AQX134" s="16"/>
      <c r="AQY134" s="16"/>
      <c r="AQZ134" s="16"/>
      <c r="ARA134" s="16"/>
      <c r="ARB134" s="16"/>
      <c r="ARC134" s="16"/>
      <c r="ARD134" s="16"/>
      <c r="ARE134" s="16"/>
      <c r="ARF134" s="16"/>
      <c r="ARG134" s="16"/>
      <c r="ARH134" s="16"/>
      <c r="ARI134" s="16"/>
      <c r="ARJ134" s="16"/>
      <c r="ARK134" s="16"/>
      <c r="ARL134" s="16"/>
      <c r="ARM134" s="16"/>
      <c r="ARN134" s="16"/>
      <c r="ARO134" s="16"/>
      <c r="ARP134" s="16"/>
      <c r="ARQ134" s="16"/>
      <c r="ARR134" s="16"/>
      <c r="ARS134" s="16"/>
      <c r="ART134" s="16"/>
      <c r="ARU134" s="16"/>
      <c r="ARV134" s="16"/>
      <c r="ARW134" s="16"/>
      <c r="ARX134" s="16"/>
      <c r="ARY134" s="16"/>
      <c r="ARZ134" s="16"/>
      <c r="ASA134" s="16"/>
      <c r="ASB134" s="16"/>
      <c r="ASC134" s="16"/>
      <c r="ASD134" s="16"/>
      <c r="ASE134" s="16"/>
      <c r="ASF134" s="16"/>
      <c r="ASG134" s="16"/>
      <c r="ASH134" s="16"/>
      <c r="ASI134" s="16"/>
      <c r="ASJ134" s="16"/>
      <c r="ASK134" s="16"/>
      <c r="ASL134" s="16"/>
      <c r="ASM134" s="16"/>
      <c r="ASN134" s="16"/>
      <c r="ASO134" s="16"/>
      <c r="ASP134" s="16"/>
      <c r="ASQ134" s="16"/>
      <c r="ASR134" s="16"/>
      <c r="ASS134" s="16"/>
      <c r="AST134" s="16"/>
      <c r="ASU134" s="16"/>
      <c r="ASV134" s="16"/>
      <c r="ASW134" s="16"/>
      <c r="ASX134" s="16"/>
      <c r="ASY134" s="16"/>
      <c r="ASZ134" s="16"/>
      <c r="ATA134" s="16"/>
      <c r="ATB134" s="16"/>
      <c r="ATC134" s="16"/>
      <c r="ATD134" s="16"/>
      <c r="ATE134" s="16"/>
      <c r="ATF134" s="16"/>
      <c r="ATG134" s="16"/>
      <c r="ATH134" s="16"/>
      <c r="ATI134" s="16"/>
      <c r="ATJ134" s="16"/>
      <c r="ATK134" s="16"/>
      <c r="ATL134" s="16"/>
      <c r="ATM134" s="16"/>
      <c r="ATN134" s="16"/>
      <c r="ATO134" s="16"/>
      <c r="ATP134" s="16"/>
      <c r="ATQ134" s="16"/>
      <c r="ATR134" s="16"/>
      <c r="ATS134" s="16"/>
      <c r="ATT134" s="16"/>
      <c r="ATU134" s="16"/>
      <c r="ATV134" s="16"/>
      <c r="ATW134" s="16"/>
      <c r="ATX134" s="16"/>
      <c r="ATY134" s="16"/>
      <c r="ATZ134" s="16"/>
      <c r="AUA134" s="16"/>
      <c r="AUB134" s="16"/>
      <c r="AUC134" s="16"/>
      <c r="AUD134" s="16"/>
      <c r="AUE134" s="16"/>
      <c r="AUF134" s="16"/>
      <c r="AUG134" s="16"/>
      <c r="AUH134" s="16"/>
      <c r="AUI134" s="16"/>
      <c r="AUJ134" s="16"/>
      <c r="AUK134" s="16"/>
      <c r="AUL134" s="16"/>
      <c r="AUM134" s="16"/>
      <c r="AUN134" s="16"/>
      <c r="AUO134" s="16"/>
      <c r="AUP134" s="16"/>
      <c r="AUQ134" s="16"/>
      <c r="AUR134" s="16"/>
      <c r="AUS134" s="16"/>
      <c r="AUT134" s="16"/>
      <c r="AUU134" s="16"/>
      <c r="AUV134" s="16"/>
      <c r="AUW134" s="16"/>
      <c r="AUX134" s="16"/>
      <c r="AUY134" s="16"/>
      <c r="AUZ134" s="16"/>
      <c r="AVA134" s="16"/>
      <c r="AVB134" s="16"/>
      <c r="AVC134" s="16"/>
      <c r="AVD134" s="16"/>
      <c r="AVE134" s="16"/>
      <c r="AVF134" s="16"/>
      <c r="AVG134" s="16"/>
      <c r="AVH134" s="16"/>
      <c r="AVI134" s="16"/>
      <c r="AVJ134" s="16"/>
      <c r="AVK134" s="16"/>
      <c r="AVL134" s="16"/>
      <c r="AVM134" s="16"/>
      <c r="AVN134" s="16"/>
      <c r="AVO134" s="16"/>
      <c r="AVP134" s="16"/>
      <c r="AVQ134" s="16"/>
      <c r="AVR134" s="16"/>
      <c r="AVS134" s="16"/>
      <c r="AVT134" s="16"/>
      <c r="AVU134" s="16"/>
      <c r="AVV134" s="16"/>
      <c r="AVW134" s="16"/>
      <c r="AVX134" s="16"/>
      <c r="AVY134" s="16"/>
      <c r="AVZ134" s="16"/>
      <c r="AWA134" s="16"/>
      <c r="AWB134" s="16"/>
      <c r="AWC134" s="16"/>
      <c r="AWD134" s="16"/>
      <c r="AWE134" s="16"/>
      <c r="AWF134" s="16"/>
      <c r="AWG134" s="16"/>
      <c r="AWH134" s="16"/>
      <c r="AWI134" s="16"/>
      <c r="AWJ134" s="16"/>
      <c r="AWK134" s="16"/>
      <c r="AWL134" s="16"/>
      <c r="AWM134" s="16"/>
      <c r="AWN134" s="16"/>
      <c r="AWO134" s="16"/>
      <c r="AWP134" s="16"/>
      <c r="AWQ134" s="16"/>
      <c r="AWR134" s="16"/>
      <c r="AWS134" s="16"/>
      <c r="AWT134" s="16"/>
      <c r="AWU134" s="16"/>
      <c r="AWV134" s="16"/>
      <c r="AWW134" s="16"/>
      <c r="AWX134" s="16"/>
      <c r="AWY134" s="16"/>
      <c r="AWZ134" s="16"/>
      <c r="AXA134" s="16"/>
      <c r="AXB134" s="16"/>
      <c r="AXC134" s="16"/>
      <c r="AXD134" s="16"/>
      <c r="AXE134" s="16"/>
      <c r="AXF134" s="16"/>
      <c r="AXG134" s="16"/>
      <c r="AXH134" s="16"/>
      <c r="AXI134" s="16"/>
      <c r="AXJ134" s="16"/>
      <c r="AXK134" s="16"/>
      <c r="AXL134" s="16"/>
      <c r="AXM134" s="16"/>
      <c r="AXN134" s="16"/>
      <c r="AXO134" s="16"/>
      <c r="AXP134" s="16"/>
      <c r="AXQ134" s="16"/>
      <c r="AXR134" s="16"/>
      <c r="AXS134" s="16"/>
      <c r="AXT134" s="16"/>
      <c r="AXU134" s="16"/>
      <c r="AXV134" s="16"/>
      <c r="AXW134" s="16"/>
      <c r="AXX134" s="16"/>
      <c r="AXY134" s="16"/>
      <c r="AXZ134" s="16"/>
      <c r="AYA134" s="16"/>
      <c r="AYB134" s="16"/>
      <c r="AYC134" s="16"/>
      <c r="AYD134" s="16"/>
      <c r="AYE134" s="16"/>
      <c r="AYF134" s="16"/>
      <c r="AYG134" s="16"/>
      <c r="AYH134" s="16"/>
      <c r="AYI134" s="16"/>
      <c r="AYJ134" s="16"/>
      <c r="AYK134" s="16"/>
      <c r="AYL134" s="16"/>
      <c r="AYM134" s="16"/>
      <c r="AYN134" s="16"/>
      <c r="AYO134" s="16"/>
      <c r="AYP134" s="16"/>
      <c r="AYQ134" s="16"/>
      <c r="AYR134" s="16"/>
      <c r="AYS134" s="16"/>
      <c r="AYT134" s="16"/>
      <c r="AYU134" s="16"/>
      <c r="AYV134" s="16"/>
      <c r="AYW134" s="16"/>
      <c r="AYX134" s="16"/>
      <c r="AYY134" s="16"/>
      <c r="AYZ134" s="16"/>
      <c r="AZA134" s="16"/>
      <c r="AZB134" s="16"/>
      <c r="AZC134" s="16"/>
      <c r="AZD134" s="16"/>
      <c r="AZE134" s="16"/>
      <c r="AZF134" s="16"/>
      <c r="AZG134" s="16"/>
      <c r="AZH134" s="16"/>
      <c r="AZI134" s="16"/>
      <c r="AZJ134" s="16"/>
      <c r="AZK134" s="16"/>
      <c r="AZL134" s="16"/>
      <c r="AZM134" s="16"/>
      <c r="AZN134" s="16"/>
      <c r="AZO134" s="16"/>
      <c r="AZP134" s="16"/>
      <c r="AZQ134" s="16"/>
      <c r="AZR134" s="16"/>
      <c r="AZS134" s="16"/>
      <c r="AZT134" s="16"/>
      <c r="AZU134" s="16"/>
      <c r="AZV134" s="16"/>
      <c r="AZW134" s="16"/>
      <c r="AZX134" s="16"/>
      <c r="AZY134" s="16"/>
      <c r="AZZ134" s="16"/>
      <c r="BAA134" s="16"/>
      <c r="BAB134" s="16"/>
      <c r="BAC134" s="16"/>
      <c r="BAD134" s="16"/>
      <c r="BAE134" s="16"/>
      <c r="BAF134" s="16"/>
      <c r="BAG134" s="16"/>
      <c r="BAH134" s="16"/>
      <c r="BAI134" s="16"/>
      <c r="BAJ134" s="16"/>
      <c r="BAK134" s="16"/>
      <c r="BAL134" s="16"/>
      <c r="BAM134" s="16"/>
      <c r="BAN134" s="16"/>
      <c r="BAO134" s="16"/>
      <c r="BAP134" s="16"/>
      <c r="BAQ134" s="16"/>
      <c r="BAR134" s="16"/>
      <c r="BAS134" s="16"/>
      <c r="BAT134" s="16"/>
      <c r="BAU134" s="16"/>
      <c r="BAV134" s="16"/>
      <c r="BAW134" s="16"/>
      <c r="BAX134" s="16"/>
      <c r="BAY134" s="16"/>
      <c r="BAZ134" s="16"/>
      <c r="BBA134" s="16"/>
      <c r="BBB134" s="16"/>
      <c r="BBC134" s="16"/>
      <c r="BBD134" s="16"/>
      <c r="BBE134" s="16"/>
      <c r="BBF134" s="16"/>
      <c r="BBG134" s="16"/>
      <c r="BBH134" s="16"/>
      <c r="BBI134" s="16"/>
      <c r="BBJ134" s="16"/>
      <c r="BBK134" s="16"/>
      <c r="BBL134" s="16"/>
      <c r="BBM134" s="16"/>
      <c r="BBN134" s="16"/>
      <c r="BBO134" s="16"/>
      <c r="BBP134" s="16"/>
      <c r="BBQ134" s="16"/>
      <c r="BBR134" s="16"/>
      <c r="BBS134" s="16"/>
      <c r="BBT134" s="16"/>
      <c r="BBU134" s="16"/>
      <c r="BBV134" s="16"/>
      <c r="BBW134" s="16"/>
      <c r="BBX134" s="16"/>
      <c r="BBY134" s="16"/>
      <c r="BBZ134" s="16"/>
      <c r="BCA134" s="16"/>
      <c r="BCB134" s="16"/>
      <c r="BCC134" s="16"/>
      <c r="BCD134" s="16"/>
      <c r="BCE134" s="16"/>
      <c r="BCF134" s="16"/>
      <c r="BCG134" s="16"/>
      <c r="BCH134" s="16"/>
      <c r="BCI134" s="16"/>
      <c r="BCJ134" s="16"/>
      <c r="BCK134" s="16"/>
      <c r="BCL134" s="16"/>
      <c r="BCM134" s="16"/>
      <c r="BCN134" s="16"/>
      <c r="BCO134" s="16"/>
      <c r="BCP134" s="16"/>
      <c r="BCQ134" s="16"/>
      <c r="BCR134" s="16"/>
      <c r="BCS134" s="16"/>
      <c r="BCT134" s="16"/>
      <c r="BCU134" s="16"/>
      <c r="BCV134" s="16"/>
      <c r="BCW134" s="16"/>
      <c r="BCX134" s="16"/>
      <c r="BCY134" s="16"/>
      <c r="BCZ134" s="16"/>
      <c r="BDA134" s="16"/>
      <c r="BDB134" s="16"/>
      <c r="BDC134" s="16"/>
      <c r="BDD134" s="16"/>
      <c r="BDE134" s="16"/>
      <c r="BDF134" s="16"/>
      <c r="BDG134" s="16"/>
      <c r="BDH134" s="16"/>
      <c r="BDI134" s="16"/>
      <c r="BDJ134" s="16"/>
      <c r="BDK134" s="16"/>
      <c r="BDL134" s="16"/>
      <c r="BDM134" s="16"/>
      <c r="BDN134" s="16"/>
      <c r="BDO134" s="16"/>
      <c r="BDP134" s="16"/>
      <c r="BDQ134" s="16"/>
      <c r="BDR134" s="16"/>
      <c r="BDS134" s="16"/>
      <c r="BDT134" s="16"/>
      <c r="BDU134" s="16"/>
      <c r="BDV134" s="16"/>
      <c r="BDW134" s="16"/>
      <c r="BDX134" s="16"/>
      <c r="BDY134" s="16"/>
      <c r="BDZ134" s="16"/>
      <c r="BEA134" s="16"/>
      <c r="BEB134" s="16"/>
      <c r="BEC134" s="16"/>
      <c r="BED134" s="16"/>
      <c r="BEE134" s="16"/>
      <c r="BEF134" s="16"/>
      <c r="BEG134" s="16"/>
      <c r="BEH134" s="16"/>
      <c r="BEI134" s="16"/>
      <c r="BEJ134" s="16"/>
      <c r="BEK134" s="16"/>
      <c r="BEL134" s="16"/>
      <c r="BEM134" s="16"/>
      <c r="BEN134" s="16"/>
      <c r="BEO134" s="16"/>
      <c r="BEP134" s="16"/>
      <c r="BEQ134" s="16"/>
      <c r="BER134" s="16"/>
      <c r="BES134" s="16"/>
      <c r="BET134" s="16"/>
      <c r="BEU134" s="16"/>
      <c r="BEV134" s="16"/>
      <c r="BEW134" s="16"/>
      <c r="BEX134" s="16"/>
      <c r="BEY134" s="16"/>
      <c r="BEZ134" s="16"/>
      <c r="BFA134" s="16"/>
      <c r="BFB134" s="16"/>
      <c r="BFC134" s="16"/>
      <c r="BFD134" s="16"/>
      <c r="BFE134" s="16"/>
      <c r="BFF134" s="16"/>
      <c r="BFG134" s="16"/>
      <c r="BFH134" s="16"/>
      <c r="BFI134" s="16"/>
      <c r="BFJ134" s="16"/>
      <c r="BFK134" s="16"/>
      <c r="BFL134" s="16"/>
      <c r="BFM134" s="16"/>
      <c r="BFN134" s="16"/>
      <c r="BFO134" s="16"/>
      <c r="BFP134" s="16"/>
      <c r="BFQ134" s="16"/>
      <c r="BFR134" s="16"/>
      <c r="BFS134" s="16"/>
      <c r="BFT134" s="16"/>
      <c r="BFU134" s="16"/>
      <c r="BFV134" s="16"/>
      <c r="BFW134" s="16"/>
      <c r="BFX134" s="16"/>
      <c r="BFY134" s="16"/>
      <c r="BFZ134" s="16"/>
      <c r="BGA134" s="16"/>
      <c r="BGB134" s="16"/>
      <c r="BGC134" s="16"/>
      <c r="BGD134" s="16"/>
      <c r="BGE134" s="16"/>
      <c r="BGF134" s="16"/>
      <c r="BGG134" s="16"/>
      <c r="BGH134" s="16"/>
      <c r="BGI134" s="16"/>
      <c r="BGJ134" s="16"/>
      <c r="BGK134" s="16"/>
      <c r="BGL134" s="16"/>
      <c r="BGM134" s="16"/>
      <c r="BGN134" s="16"/>
      <c r="BGO134" s="16"/>
      <c r="BGP134" s="16"/>
      <c r="BGQ134" s="16"/>
      <c r="BGR134" s="16"/>
      <c r="BGS134" s="16"/>
      <c r="BGT134" s="16"/>
      <c r="BGU134" s="16"/>
      <c r="BGV134" s="16"/>
      <c r="BGW134" s="16"/>
      <c r="BGX134" s="16"/>
      <c r="BGY134" s="16"/>
      <c r="BGZ134" s="16"/>
      <c r="BHA134" s="16"/>
      <c r="BHB134" s="16"/>
      <c r="BHC134" s="16"/>
      <c r="BHD134" s="16"/>
      <c r="BHE134" s="16"/>
      <c r="BHF134" s="16"/>
      <c r="BHG134" s="16"/>
      <c r="BHH134" s="16"/>
      <c r="BHI134" s="16"/>
      <c r="BHJ134" s="16"/>
      <c r="BHK134" s="16"/>
      <c r="BHL134" s="16"/>
      <c r="BHM134" s="16"/>
      <c r="BHN134" s="16"/>
      <c r="BHO134" s="16"/>
      <c r="BHP134" s="16"/>
      <c r="BHQ134" s="16"/>
      <c r="BHR134" s="16"/>
      <c r="BHS134" s="16"/>
      <c r="BHT134" s="16"/>
      <c r="BHU134" s="16"/>
      <c r="BHV134" s="16"/>
      <c r="BHW134" s="16"/>
      <c r="BHX134" s="16"/>
      <c r="BHY134" s="16"/>
      <c r="BHZ134" s="16"/>
      <c r="BIA134" s="16"/>
      <c r="BIB134" s="16"/>
      <c r="BIC134" s="16"/>
      <c r="BID134" s="16"/>
      <c r="BIE134" s="16"/>
      <c r="BIF134" s="16"/>
      <c r="BIG134" s="16"/>
      <c r="BIH134" s="16"/>
      <c r="BII134" s="16"/>
      <c r="BIJ134" s="16"/>
      <c r="BIK134" s="16"/>
      <c r="BIL134" s="16"/>
      <c r="BIM134" s="16"/>
      <c r="BIN134" s="16"/>
      <c r="BIO134" s="16"/>
      <c r="BIP134" s="16"/>
      <c r="BIQ134" s="16"/>
      <c r="BIR134" s="16"/>
      <c r="BIS134" s="16"/>
      <c r="BIT134" s="16"/>
      <c r="BIU134" s="16"/>
      <c r="BIV134" s="16"/>
      <c r="BIW134" s="16"/>
      <c r="BIX134" s="16"/>
      <c r="BIY134" s="16"/>
      <c r="BIZ134" s="16"/>
      <c r="BJA134" s="16"/>
      <c r="BJB134" s="16"/>
      <c r="BJC134" s="16"/>
      <c r="BJD134" s="16"/>
      <c r="BJE134" s="16"/>
      <c r="BJF134" s="16"/>
      <c r="BJG134" s="16"/>
      <c r="BJH134" s="16"/>
      <c r="BJI134" s="16"/>
      <c r="BJJ134" s="16"/>
      <c r="BJK134" s="16"/>
      <c r="BJL134" s="16"/>
    </row>
    <row r="135" spans="1:1624" s="17" customFormat="1" ht="20.100000000000001" customHeight="1" x14ac:dyDescent="0.25">
      <c r="A135" s="70" t="s">
        <v>2509</v>
      </c>
      <c r="B135" s="26">
        <v>41956</v>
      </c>
      <c r="C135" s="27" t="s">
        <v>1461</v>
      </c>
      <c r="D135" s="28" t="s">
        <v>1462</v>
      </c>
      <c r="E135" s="11" t="s">
        <v>368</v>
      </c>
      <c r="F135" s="13">
        <v>5</v>
      </c>
      <c r="G135" s="13">
        <f>VLOOKUP(A135,Entradas!A171:KQ979,303)</f>
        <v>0</v>
      </c>
      <c r="H135" s="13">
        <f>VLOOKUP(A135,Salidas!A171:BVY987,1949,0)</f>
        <v>0</v>
      </c>
      <c r="I135" s="13">
        <f>(F135+G135)-H135</f>
        <v>5</v>
      </c>
      <c r="J135" s="13" t="s">
        <v>992</v>
      </c>
      <c r="K135" s="13" t="s">
        <v>1463</v>
      </c>
      <c r="L135" s="29" t="s">
        <v>1140</v>
      </c>
      <c r="M135" s="15">
        <f>Tabla1[[#This Row],[COSTO UNITARIO]]*Tabla1[[#This Row],[EXITENCIA ]]</f>
        <v>2655</v>
      </c>
      <c r="N135" s="14"/>
      <c r="O135" s="71">
        <f>Tabla1[[#This Row],[COSTO UNITARIO]]*Tabla1[[#This Row],[EXITENCIA ]]</f>
        <v>2655</v>
      </c>
      <c r="P135" s="54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  <c r="BF135" s="16"/>
      <c r="BG135" s="16"/>
      <c r="BH135" s="16"/>
      <c r="BI135" s="16"/>
      <c r="BJ135" s="16"/>
      <c r="BK135" s="16"/>
      <c r="BL135" s="16"/>
      <c r="BM135" s="16"/>
      <c r="BN135" s="16"/>
      <c r="BO135" s="16"/>
      <c r="BP135" s="16"/>
      <c r="BQ135" s="16"/>
      <c r="BR135" s="16"/>
      <c r="BS135" s="16"/>
      <c r="BT135" s="16"/>
      <c r="BU135" s="16"/>
      <c r="BV135" s="16"/>
      <c r="BW135" s="16"/>
      <c r="BX135" s="16"/>
      <c r="BY135" s="16"/>
      <c r="BZ135" s="16"/>
      <c r="CA135" s="16"/>
      <c r="CB135" s="16"/>
      <c r="CC135" s="16"/>
      <c r="CD135" s="16"/>
      <c r="CE135" s="16"/>
      <c r="CF135" s="16"/>
      <c r="CG135" s="16"/>
      <c r="CH135" s="16"/>
      <c r="CI135" s="16"/>
      <c r="CJ135" s="16"/>
      <c r="CK135" s="16"/>
      <c r="CL135" s="16"/>
      <c r="CM135" s="16"/>
      <c r="CN135" s="16"/>
      <c r="CO135" s="16"/>
      <c r="CP135" s="16"/>
      <c r="CQ135" s="16"/>
      <c r="CR135" s="16"/>
      <c r="CS135" s="16"/>
      <c r="CT135" s="16"/>
      <c r="CU135" s="16"/>
      <c r="CV135" s="16"/>
      <c r="CW135" s="16"/>
      <c r="CX135" s="16"/>
      <c r="CY135" s="16"/>
      <c r="CZ135" s="16"/>
      <c r="DA135" s="16"/>
      <c r="DB135" s="16"/>
      <c r="DC135" s="16"/>
      <c r="DD135" s="16"/>
      <c r="DE135" s="16"/>
      <c r="DF135" s="16"/>
      <c r="DG135" s="16"/>
      <c r="DH135" s="16"/>
      <c r="DI135" s="16"/>
      <c r="DJ135" s="16"/>
      <c r="DK135" s="16"/>
      <c r="DL135" s="16"/>
      <c r="DM135" s="16"/>
      <c r="DN135" s="16"/>
      <c r="DO135" s="16"/>
      <c r="DP135" s="16"/>
      <c r="DQ135" s="16"/>
      <c r="DR135" s="16"/>
      <c r="DS135" s="16"/>
      <c r="DT135" s="16"/>
      <c r="DU135" s="16"/>
      <c r="DV135" s="16"/>
      <c r="DW135" s="16"/>
      <c r="DX135" s="16"/>
      <c r="DY135" s="16"/>
      <c r="DZ135" s="16"/>
      <c r="EA135" s="16"/>
      <c r="EB135" s="16"/>
      <c r="EC135" s="16"/>
      <c r="ED135" s="16"/>
      <c r="EE135" s="16"/>
      <c r="EF135" s="16"/>
      <c r="EG135" s="16"/>
      <c r="EH135" s="16"/>
      <c r="EI135" s="16"/>
      <c r="EJ135" s="16"/>
      <c r="EK135" s="16"/>
      <c r="EL135" s="16"/>
      <c r="EM135" s="16"/>
      <c r="EN135" s="16"/>
      <c r="EO135" s="16"/>
      <c r="EP135" s="16"/>
      <c r="EQ135" s="16"/>
      <c r="ER135" s="16"/>
      <c r="ES135" s="16"/>
      <c r="ET135" s="16"/>
      <c r="EU135" s="16"/>
      <c r="EV135" s="16"/>
      <c r="EW135" s="16"/>
      <c r="EX135" s="16"/>
      <c r="EY135" s="16"/>
      <c r="EZ135" s="16"/>
      <c r="FA135" s="16"/>
      <c r="FB135" s="16"/>
      <c r="FC135" s="16"/>
      <c r="FD135" s="16"/>
      <c r="FE135" s="16"/>
      <c r="FF135" s="16"/>
      <c r="FG135" s="16"/>
      <c r="FH135" s="16"/>
      <c r="FI135" s="16"/>
      <c r="FJ135" s="16"/>
      <c r="FK135" s="16"/>
      <c r="FL135" s="16"/>
      <c r="FM135" s="16"/>
      <c r="FN135" s="16"/>
      <c r="FO135" s="16"/>
      <c r="FP135" s="16"/>
      <c r="FQ135" s="16"/>
      <c r="FR135" s="16"/>
      <c r="FS135" s="16"/>
      <c r="FT135" s="16"/>
      <c r="FU135" s="16"/>
      <c r="FV135" s="16"/>
      <c r="FW135" s="16"/>
      <c r="FX135" s="16"/>
      <c r="FY135" s="16"/>
      <c r="FZ135" s="16"/>
      <c r="GA135" s="16"/>
      <c r="GB135" s="16"/>
      <c r="GC135" s="16"/>
      <c r="GD135" s="16"/>
      <c r="GE135" s="16"/>
      <c r="GF135" s="16"/>
      <c r="GG135" s="16"/>
      <c r="GH135" s="16"/>
      <c r="GI135" s="16"/>
      <c r="GJ135" s="16"/>
      <c r="GK135" s="16"/>
      <c r="GL135" s="16"/>
      <c r="GM135" s="16"/>
      <c r="GN135" s="16"/>
      <c r="GO135" s="16"/>
      <c r="GP135" s="16"/>
      <c r="GQ135" s="16"/>
      <c r="GR135" s="16"/>
      <c r="GS135" s="16"/>
      <c r="GT135" s="16"/>
      <c r="GU135" s="16"/>
      <c r="GV135" s="16"/>
      <c r="GW135" s="16"/>
      <c r="GX135" s="16"/>
      <c r="GY135" s="16"/>
      <c r="GZ135" s="16"/>
      <c r="HA135" s="16"/>
      <c r="HB135" s="16"/>
      <c r="HC135" s="16"/>
      <c r="HD135" s="16"/>
      <c r="HE135" s="16"/>
      <c r="HF135" s="16"/>
      <c r="HG135" s="16"/>
      <c r="HH135" s="16"/>
      <c r="HI135" s="16"/>
      <c r="HJ135" s="16"/>
      <c r="HK135" s="16"/>
      <c r="HL135" s="16"/>
      <c r="HM135" s="16"/>
      <c r="HN135" s="16"/>
      <c r="HO135" s="16"/>
      <c r="HP135" s="16"/>
      <c r="HQ135" s="16"/>
      <c r="HR135" s="16"/>
      <c r="HS135" s="16"/>
      <c r="HT135" s="16"/>
      <c r="HU135" s="16"/>
      <c r="HV135" s="16"/>
      <c r="HW135" s="16"/>
      <c r="HX135" s="16"/>
      <c r="HY135" s="16"/>
      <c r="HZ135" s="16"/>
      <c r="IA135" s="16"/>
      <c r="IB135" s="16"/>
      <c r="IC135" s="16"/>
      <c r="ID135" s="16"/>
      <c r="IE135" s="16"/>
      <c r="IF135" s="16"/>
      <c r="IG135" s="16"/>
      <c r="IH135" s="16"/>
      <c r="II135" s="16"/>
      <c r="IJ135" s="16"/>
      <c r="IK135" s="16"/>
      <c r="IL135" s="16"/>
      <c r="IM135" s="16"/>
      <c r="IN135" s="16"/>
      <c r="IO135" s="16"/>
      <c r="IP135" s="16"/>
      <c r="IQ135" s="16"/>
      <c r="IR135" s="16"/>
      <c r="IS135" s="16"/>
      <c r="IT135" s="16"/>
      <c r="IU135" s="16"/>
      <c r="IV135" s="16"/>
      <c r="IW135" s="16"/>
      <c r="IX135" s="16"/>
      <c r="IY135" s="16"/>
      <c r="IZ135" s="16"/>
      <c r="JA135" s="16"/>
      <c r="JB135" s="16"/>
      <c r="JC135" s="16"/>
      <c r="JD135" s="16"/>
      <c r="JE135" s="16"/>
      <c r="JF135" s="16"/>
      <c r="JG135" s="16"/>
      <c r="JH135" s="16"/>
      <c r="JI135" s="16"/>
      <c r="JJ135" s="16"/>
      <c r="JK135" s="16"/>
      <c r="JL135" s="16"/>
      <c r="JM135" s="16"/>
      <c r="JN135" s="16"/>
      <c r="JO135" s="16"/>
      <c r="JP135" s="16"/>
      <c r="JQ135" s="16"/>
      <c r="JR135" s="16"/>
      <c r="JS135" s="16"/>
      <c r="JT135" s="16"/>
      <c r="JU135" s="16"/>
      <c r="JV135" s="16"/>
      <c r="JW135" s="16"/>
      <c r="JX135" s="16"/>
      <c r="JY135" s="16"/>
      <c r="JZ135" s="16"/>
      <c r="KA135" s="16"/>
      <c r="KB135" s="16"/>
      <c r="KC135" s="16"/>
      <c r="KD135" s="16"/>
      <c r="KE135" s="16"/>
      <c r="KF135" s="16"/>
      <c r="KG135" s="16"/>
      <c r="KH135" s="16"/>
      <c r="KI135" s="16"/>
      <c r="KJ135" s="16"/>
      <c r="KK135" s="16"/>
      <c r="KL135" s="16"/>
      <c r="KM135" s="16"/>
      <c r="KN135" s="16"/>
      <c r="KO135" s="16"/>
      <c r="KP135" s="16"/>
      <c r="KQ135" s="16"/>
      <c r="KR135" s="16"/>
      <c r="KS135" s="16"/>
      <c r="KT135" s="16"/>
      <c r="KU135" s="16"/>
      <c r="KV135" s="16"/>
      <c r="KW135" s="16"/>
      <c r="KX135" s="16"/>
      <c r="KY135" s="16"/>
      <c r="KZ135" s="16"/>
      <c r="LA135" s="16"/>
      <c r="LB135" s="16"/>
      <c r="LC135" s="16"/>
      <c r="LD135" s="16"/>
      <c r="LE135" s="16"/>
      <c r="LF135" s="16"/>
      <c r="LG135" s="16"/>
      <c r="LH135" s="16"/>
      <c r="LI135" s="16"/>
      <c r="LJ135" s="16"/>
      <c r="LK135" s="16"/>
      <c r="LL135" s="16"/>
      <c r="LM135" s="16"/>
      <c r="LN135" s="16"/>
      <c r="LO135" s="16"/>
      <c r="LP135" s="16"/>
      <c r="LQ135" s="16"/>
      <c r="LR135" s="16"/>
      <c r="LS135" s="16"/>
      <c r="LT135" s="16"/>
      <c r="LU135" s="16"/>
      <c r="LV135" s="16"/>
      <c r="LW135" s="16"/>
      <c r="LX135" s="16"/>
      <c r="LY135" s="16"/>
      <c r="LZ135" s="16"/>
      <c r="MA135" s="16"/>
      <c r="MB135" s="16"/>
      <c r="MC135" s="16"/>
      <c r="MD135" s="16"/>
      <c r="ME135" s="16"/>
      <c r="MF135" s="16"/>
      <c r="MG135" s="16"/>
      <c r="MH135" s="16"/>
      <c r="MI135" s="16"/>
      <c r="MJ135" s="16"/>
      <c r="MK135" s="16"/>
      <c r="ML135" s="16"/>
      <c r="MM135" s="16"/>
      <c r="MN135" s="16"/>
      <c r="MO135" s="16"/>
      <c r="MP135" s="16"/>
      <c r="MQ135" s="16"/>
      <c r="MR135" s="16"/>
      <c r="MS135" s="16"/>
      <c r="MT135" s="16"/>
      <c r="MU135" s="16"/>
      <c r="MV135" s="16"/>
      <c r="MW135" s="16"/>
      <c r="MX135" s="16"/>
      <c r="MY135" s="16"/>
      <c r="MZ135" s="16"/>
      <c r="NA135" s="16"/>
      <c r="NB135" s="16"/>
      <c r="NC135" s="16"/>
      <c r="ND135" s="16"/>
      <c r="NE135" s="16"/>
      <c r="NF135" s="16"/>
      <c r="NG135" s="16"/>
      <c r="NH135" s="16"/>
      <c r="NI135" s="16"/>
      <c r="NJ135" s="16"/>
      <c r="NK135" s="16"/>
      <c r="NL135" s="16"/>
      <c r="NM135" s="16"/>
      <c r="NN135" s="16"/>
      <c r="NO135" s="16"/>
      <c r="NP135" s="16"/>
      <c r="NQ135" s="16"/>
      <c r="NR135" s="16"/>
      <c r="NS135" s="16"/>
      <c r="NT135" s="16"/>
      <c r="NU135" s="16"/>
      <c r="NV135" s="16"/>
      <c r="NW135" s="16"/>
      <c r="NX135" s="16"/>
      <c r="NY135" s="16"/>
      <c r="NZ135" s="16"/>
      <c r="OA135" s="16"/>
      <c r="OB135" s="16"/>
      <c r="OC135" s="16"/>
      <c r="OD135" s="16"/>
      <c r="OE135" s="16"/>
      <c r="OF135" s="16"/>
      <c r="OG135" s="16"/>
      <c r="OH135" s="16"/>
      <c r="OI135" s="16"/>
      <c r="OJ135" s="16"/>
      <c r="OK135" s="16"/>
      <c r="OL135" s="16"/>
      <c r="OM135" s="16"/>
      <c r="ON135" s="16"/>
      <c r="OO135" s="16"/>
      <c r="OP135" s="16"/>
      <c r="OQ135" s="16"/>
      <c r="OR135" s="16"/>
      <c r="OS135" s="16"/>
      <c r="OT135" s="16"/>
      <c r="OU135" s="16"/>
      <c r="OV135" s="16"/>
      <c r="OW135" s="16"/>
      <c r="OX135" s="16"/>
      <c r="OY135" s="16"/>
      <c r="OZ135" s="16"/>
      <c r="PA135" s="16"/>
      <c r="PB135" s="16"/>
      <c r="PC135" s="16"/>
      <c r="PD135" s="16"/>
      <c r="PE135" s="16"/>
      <c r="PF135" s="16"/>
      <c r="PG135" s="16"/>
      <c r="PH135" s="16"/>
      <c r="PI135" s="16"/>
      <c r="PJ135" s="16"/>
      <c r="PK135" s="16"/>
      <c r="PL135" s="16"/>
      <c r="PM135" s="16"/>
      <c r="PN135" s="16"/>
      <c r="PO135" s="16"/>
      <c r="PP135" s="16"/>
      <c r="PQ135" s="16"/>
      <c r="PR135" s="16"/>
      <c r="PS135" s="16"/>
      <c r="PT135" s="16"/>
      <c r="PU135" s="16"/>
      <c r="PV135" s="16"/>
      <c r="PW135" s="16"/>
      <c r="PX135" s="16"/>
      <c r="PY135" s="16"/>
      <c r="PZ135" s="16"/>
      <c r="QA135" s="16"/>
      <c r="QB135" s="16"/>
      <c r="QC135" s="16"/>
      <c r="QD135" s="16"/>
      <c r="QE135" s="16"/>
      <c r="QF135" s="16"/>
      <c r="QG135" s="16"/>
      <c r="QH135" s="16"/>
      <c r="QI135" s="16"/>
      <c r="QJ135" s="16"/>
      <c r="QK135" s="16"/>
      <c r="QL135" s="16"/>
      <c r="QM135" s="16"/>
      <c r="QN135" s="16"/>
      <c r="QO135" s="16"/>
      <c r="QP135" s="16"/>
      <c r="QQ135" s="16"/>
      <c r="QR135" s="16"/>
      <c r="QS135" s="16"/>
      <c r="QT135" s="16"/>
      <c r="QU135" s="16"/>
      <c r="QV135" s="16"/>
      <c r="QW135" s="16"/>
      <c r="QX135" s="16"/>
      <c r="QY135" s="16"/>
      <c r="QZ135" s="16"/>
      <c r="RA135" s="16"/>
      <c r="RB135" s="16"/>
      <c r="RC135" s="16"/>
      <c r="RD135" s="16"/>
      <c r="RE135" s="16"/>
      <c r="RF135" s="16"/>
      <c r="RG135" s="16"/>
      <c r="RH135" s="16"/>
      <c r="RI135" s="16"/>
      <c r="RJ135" s="16"/>
      <c r="RK135" s="16"/>
      <c r="RL135" s="16"/>
      <c r="RM135" s="16"/>
      <c r="RN135" s="16"/>
      <c r="RO135" s="16"/>
      <c r="RP135" s="16"/>
      <c r="RQ135" s="16"/>
      <c r="RR135" s="16"/>
      <c r="RS135" s="16"/>
      <c r="RT135" s="16"/>
      <c r="RU135" s="16"/>
      <c r="RV135" s="16"/>
      <c r="RW135" s="16"/>
      <c r="RX135" s="16"/>
      <c r="RY135" s="16"/>
      <c r="RZ135" s="16"/>
      <c r="SA135" s="16"/>
      <c r="SB135" s="16"/>
      <c r="SC135" s="16"/>
      <c r="SD135" s="16"/>
      <c r="SE135" s="16"/>
      <c r="SF135" s="16"/>
      <c r="SG135" s="16"/>
      <c r="SH135" s="16"/>
      <c r="SI135" s="16"/>
      <c r="SJ135" s="16"/>
      <c r="SK135" s="16"/>
      <c r="SL135" s="16"/>
      <c r="SM135" s="16"/>
      <c r="SN135" s="16"/>
      <c r="SO135" s="16"/>
      <c r="SP135" s="16"/>
      <c r="SQ135" s="16"/>
      <c r="SR135" s="16"/>
      <c r="SS135" s="16"/>
      <c r="ST135" s="16"/>
      <c r="SU135" s="16"/>
      <c r="SV135" s="16"/>
      <c r="SW135" s="16"/>
      <c r="SX135" s="16"/>
      <c r="SY135" s="16"/>
      <c r="SZ135" s="16"/>
      <c r="TA135" s="16"/>
      <c r="TB135" s="16"/>
      <c r="TC135" s="16"/>
      <c r="TD135" s="16"/>
      <c r="TE135" s="16"/>
      <c r="TF135" s="16"/>
      <c r="TG135" s="16"/>
      <c r="TH135" s="16"/>
      <c r="TI135" s="16"/>
      <c r="TJ135" s="16"/>
      <c r="TK135" s="16"/>
      <c r="TL135" s="16"/>
      <c r="TM135" s="16"/>
      <c r="TN135" s="16"/>
      <c r="TO135" s="16"/>
      <c r="TP135" s="16"/>
      <c r="TQ135" s="16"/>
      <c r="TR135" s="16"/>
      <c r="TS135" s="16"/>
      <c r="TT135" s="16"/>
      <c r="TU135" s="16"/>
      <c r="TV135" s="16"/>
      <c r="TW135" s="16"/>
      <c r="TX135" s="16"/>
      <c r="TY135" s="16"/>
      <c r="TZ135" s="16"/>
      <c r="UA135" s="16"/>
      <c r="UB135" s="16"/>
      <c r="UC135" s="16"/>
      <c r="UD135" s="16"/>
      <c r="UE135" s="16"/>
      <c r="UF135" s="16"/>
      <c r="UG135" s="16"/>
      <c r="UH135" s="16"/>
      <c r="UI135" s="16"/>
      <c r="UJ135" s="16"/>
      <c r="UK135" s="16"/>
      <c r="UL135" s="16"/>
      <c r="UM135" s="16"/>
      <c r="UN135" s="16"/>
      <c r="UO135" s="16"/>
      <c r="UP135" s="16"/>
      <c r="UQ135" s="16"/>
      <c r="UR135" s="16"/>
      <c r="US135" s="16"/>
      <c r="UT135" s="16"/>
      <c r="UU135" s="16"/>
      <c r="UV135" s="16"/>
      <c r="UW135" s="16"/>
      <c r="UX135" s="16"/>
      <c r="UY135" s="16"/>
      <c r="UZ135" s="16"/>
      <c r="VA135" s="16"/>
      <c r="VB135" s="16"/>
      <c r="VC135" s="16"/>
      <c r="VD135" s="16"/>
      <c r="VE135" s="16"/>
      <c r="VF135" s="16"/>
      <c r="VG135" s="16"/>
      <c r="VH135" s="16"/>
      <c r="VI135" s="16"/>
      <c r="VJ135" s="16"/>
      <c r="VK135" s="16"/>
      <c r="VL135" s="16"/>
      <c r="VM135" s="16"/>
      <c r="VN135" s="16"/>
      <c r="VO135" s="16"/>
      <c r="VP135" s="16"/>
      <c r="VQ135" s="16"/>
      <c r="VR135" s="16"/>
      <c r="VS135" s="16"/>
      <c r="VT135" s="16"/>
      <c r="VU135" s="16"/>
      <c r="VV135" s="16"/>
      <c r="VW135" s="16"/>
      <c r="VX135" s="16"/>
      <c r="VY135" s="16"/>
      <c r="VZ135" s="16"/>
      <c r="WA135" s="16"/>
      <c r="WB135" s="16"/>
      <c r="WC135" s="16"/>
      <c r="WD135" s="16"/>
      <c r="WE135" s="16"/>
      <c r="WF135" s="16"/>
      <c r="WG135" s="16"/>
      <c r="WH135" s="16"/>
      <c r="WI135" s="16"/>
      <c r="WJ135" s="16"/>
      <c r="WK135" s="16"/>
      <c r="WL135" s="16"/>
      <c r="WM135" s="16"/>
      <c r="WN135" s="16"/>
      <c r="WO135" s="16"/>
      <c r="WP135" s="16"/>
      <c r="WQ135" s="16"/>
      <c r="WR135" s="16"/>
      <c r="WS135" s="16"/>
      <c r="WT135" s="16"/>
      <c r="WU135" s="16"/>
      <c r="WV135" s="16"/>
      <c r="WW135" s="16"/>
      <c r="WX135" s="16"/>
      <c r="WY135" s="16"/>
      <c r="WZ135" s="16"/>
      <c r="XA135" s="16"/>
      <c r="XB135" s="16"/>
      <c r="XC135" s="16"/>
      <c r="XD135" s="16"/>
      <c r="XE135" s="16"/>
      <c r="XF135" s="16"/>
      <c r="XG135" s="16"/>
      <c r="XH135" s="16"/>
      <c r="XI135" s="16"/>
      <c r="XJ135" s="16"/>
      <c r="XK135" s="16"/>
      <c r="XL135" s="16"/>
      <c r="XM135" s="16"/>
      <c r="XN135" s="16"/>
      <c r="XO135" s="16"/>
      <c r="XP135" s="16"/>
      <c r="XQ135" s="16"/>
      <c r="XR135" s="16"/>
      <c r="XS135" s="16"/>
      <c r="XT135" s="16"/>
      <c r="XU135" s="16"/>
      <c r="XV135" s="16"/>
      <c r="XW135" s="16"/>
      <c r="XX135" s="16"/>
      <c r="XY135" s="16"/>
      <c r="XZ135" s="16"/>
      <c r="YA135" s="16"/>
      <c r="YB135" s="16"/>
      <c r="YC135" s="16"/>
      <c r="YD135" s="16"/>
      <c r="YE135" s="16"/>
      <c r="YF135" s="16"/>
      <c r="YG135" s="16"/>
      <c r="YH135" s="16"/>
      <c r="YI135" s="16"/>
      <c r="YJ135" s="16"/>
      <c r="YK135" s="16"/>
      <c r="YL135" s="16"/>
      <c r="YM135" s="16"/>
      <c r="YN135" s="16"/>
      <c r="YO135" s="16"/>
      <c r="YP135" s="16"/>
      <c r="YQ135" s="16"/>
      <c r="YR135" s="16"/>
      <c r="YS135" s="16"/>
      <c r="YT135" s="16"/>
      <c r="YU135" s="16"/>
      <c r="YV135" s="16"/>
      <c r="YW135" s="16"/>
      <c r="YX135" s="16"/>
      <c r="YY135" s="16"/>
      <c r="YZ135" s="16"/>
      <c r="ZA135" s="16"/>
      <c r="ZB135" s="16"/>
      <c r="ZC135" s="16"/>
      <c r="ZD135" s="16"/>
      <c r="ZE135" s="16"/>
      <c r="ZF135" s="16"/>
      <c r="ZG135" s="16"/>
      <c r="ZH135" s="16"/>
      <c r="ZI135" s="16"/>
      <c r="ZJ135" s="16"/>
      <c r="ZK135" s="16"/>
      <c r="ZL135" s="16"/>
      <c r="ZM135" s="16"/>
      <c r="ZN135" s="16"/>
      <c r="ZO135" s="16"/>
      <c r="ZP135" s="16"/>
      <c r="ZQ135" s="16"/>
      <c r="ZR135" s="16"/>
      <c r="ZS135" s="16"/>
      <c r="ZT135" s="16"/>
      <c r="ZU135" s="16"/>
      <c r="ZV135" s="16"/>
      <c r="ZW135" s="16"/>
      <c r="ZX135" s="16"/>
      <c r="ZY135" s="16"/>
      <c r="ZZ135" s="16"/>
      <c r="AAA135" s="16"/>
      <c r="AAB135" s="16"/>
      <c r="AAC135" s="16"/>
      <c r="AAD135" s="16"/>
      <c r="AAE135" s="16"/>
      <c r="AAF135" s="16"/>
      <c r="AAG135" s="16"/>
      <c r="AAH135" s="16"/>
      <c r="AAI135" s="16"/>
      <c r="AAJ135" s="16"/>
      <c r="AAK135" s="16"/>
      <c r="AAL135" s="16"/>
      <c r="AAM135" s="16"/>
      <c r="AAN135" s="16"/>
      <c r="AAO135" s="16"/>
      <c r="AAP135" s="16"/>
      <c r="AAQ135" s="16"/>
      <c r="AAR135" s="16"/>
      <c r="AAS135" s="16"/>
      <c r="AAT135" s="16"/>
      <c r="AAU135" s="16"/>
      <c r="AAV135" s="16"/>
      <c r="AAW135" s="16"/>
      <c r="AAX135" s="16"/>
      <c r="AAY135" s="16"/>
      <c r="AAZ135" s="16"/>
      <c r="ABA135" s="16"/>
      <c r="ABB135" s="16"/>
      <c r="ABC135" s="16"/>
      <c r="ABD135" s="16"/>
      <c r="ABE135" s="16"/>
      <c r="ABF135" s="16"/>
      <c r="ABG135" s="16"/>
      <c r="ABH135" s="16"/>
      <c r="ABI135" s="16"/>
      <c r="ABJ135" s="16"/>
      <c r="ABK135" s="16"/>
      <c r="ABL135" s="16"/>
      <c r="ABM135" s="16"/>
      <c r="ABN135" s="16"/>
      <c r="ABO135" s="16"/>
      <c r="ABP135" s="16"/>
      <c r="ABQ135" s="16"/>
      <c r="ABR135" s="16"/>
      <c r="ABS135" s="16"/>
      <c r="ABT135" s="16"/>
      <c r="ABU135" s="16"/>
      <c r="ABV135" s="16"/>
      <c r="ABW135" s="16"/>
      <c r="ABX135" s="16"/>
      <c r="ABY135" s="16"/>
      <c r="ABZ135" s="16"/>
      <c r="ACA135" s="16"/>
      <c r="ACB135" s="16"/>
      <c r="ACC135" s="16"/>
      <c r="ACD135" s="16"/>
      <c r="ACE135" s="16"/>
      <c r="ACF135" s="16"/>
      <c r="ACG135" s="16"/>
      <c r="ACH135" s="16"/>
      <c r="ACI135" s="16"/>
      <c r="ACJ135" s="16"/>
      <c r="ACK135" s="16"/>
      <c r="ACL135" s="16"/>
      <c r="ACM135" s="16"/>
      <c r="ACN135" s="16"/>
      <c r="ACO135" s="16"/>
      <c r="ACP135" s="16"/>
      <c r="ACQ135" s="16"/>
      <c r="ACR135" s="16"/>
      <c r="ACS135" s="16"/>
      <c r="ACT135" s="16"/>
      <c r="ACU135" s="16"/>
      <c r="ACV135" s="16"/>
      <c r="ACW135" s="16"/>
      <c r="ACX135" s="16"/>
      <c r="ACY135" s="16"/>
      <c r="ACZ135" s="16"/>
      <c r="ADA135" s="16"/>
      <c r="ADB135" s="16"/>
      <c r="ADC135" s="16"/>
      <c r="ADD135" s="16"/>
      <c r="ADE135" s="16"/>
      <c r="ADF135" s="16"/>
      <c r="ADG135" s="16"/>
      <c r="ADH135" s="16"/>
      <c r="ADI135" s="16"/>
      <c r="ADJ135" s="16"/>
      <c r="ADK135" s="16"/>
      <c r="ADL135" s="16"/>
      <c r="ADM135" s="16"/>
      <c r="ADN135" s="16"/>
      <c r="ADO135" s="16"/>
      <c r="ADP135" s="16"/>
      <c r="ADQ135" s="16"/>
      <c r="ADR135" s="16"/>
      <c r="ADS135" s="16"/>
      <c r="ADT135" s="16"/>
      <c r="ADU135" s="16"/>
      <c r="ADV135" s="16"/>
      <c r="ADW135" s="16"/>
      <c r="ADX135" s="16"/>
      <c r="ADY135" s="16"/>
      <c r="ADZ135" s="16"/>
      <c r="AEA135" s="16"/>
      <c r="AEB135" s="16"/>
      <c r="AEC135" s="16"/>
      <c r="AED135" s="16"/>
      <c r="AEE135" s="16"/>
      <c r="AEF135" s="16"/>
      <c r="AEG135" s="16"/>
      <c r="AEH135" s="16"/>
      <c r="AEI135" s="16"/>
      <c r="AEJ135" s="16"/>
      <c r="AEK135" s="16"/>
      <c r="AEL135" s="16"/>
      <c r="AEM135" s="16"/>
      <c r="AEN135" s="16"/>
      <c r="AEO135" s="16"/>
      <c r="AEP135" s="16"/>
      <c r="AEQ135" s="16"/>
      <c r="AER135" s="16"/>
      <c r="AES135" s="16"/>
      <c r="AET135" s="16"/>
      <c r="AEU135" s="16"/>
      <c r="AEV135" s="16"/>
      <c r="AEW135" s="16"/>
      <c r="AEX135" s="16"/>
      <c r="AEY135" s="16"/>
      <c r="AEZ135" s="16"/>
      <c r="AFA135" s="16"/>
      <c r="AFB135" s="16"/>
      <c r="AFC135" s="16"/>
      <c r="AFD135" s="16"/>
      <c r="AFE135" s="16"/>
      <c r="AFF135" s="16"/>
      <c r="AFG135" s="16"/>
      <c r="AFH135" s="16"/>
      <c r="AFI135" s="16"/>
      <c r="AFJ135" s="16"/>
      <c r="AFK135" s="16"/>
      <c r="AFL135" s="16"/>
      <c r="AFM135" s="16"/>
      <c r="AFN135" s="16"/>
      <c r="AFO135" s="16"/>
      <c r="AFP135" s="16"/>
      <c r="AFQ135" s="16"/>
      <c r="AFR135" s="16"/>
      <c r="AFS135" s="16"/>
      <c r="AFT135" s="16"/>
      <c r="AFU135" s="16"/>
      <c r="AFV135" s="16"/>
      <c r="AFW135" s="16"/>
      <c r="AFX135" s="16"/>
      <c r="AFY135" s="16"/>
      <c r="AFZ135" s="16"/>
      <c r="AGA135" s="16"/>
      <c r="AGB135" s="16"/>
      <c r="AGC135" s="16"/>
      <c r="AGD135" s="16"/>
      <c r="AGE135" s="16"/>
      <c r="AGF135" s="16"/>
      <c r="AGG135" s="16"/>
      <c r="AGH135" s="16"/>
      <c r="AGI135" s="16"/>
      <c r="AGJ135" s="16"/>
      <c r="AGK135" s="16"/>
      <c r="AGL135" s="16"/>
      <c r="AGM135" s="16"/>
      <c r="AGN135" s="16"/>
      <c r="AGO135" s="16"/>
      <c r="AGP135" s="16"/>
      <c r="AGQ135" s="16"/>
      <c r="AGR135" s="16"/>
      <c r="AGS135" s="16"/>
      <c r="AGT135" s="16"/>
      <c r="AGU135" s="16"/>
      <c r="AGV135" s="16"/>
      <c r="AGW135" s="16"/>
      <c r="AGX135" s="16"/>
      <c r="AGY135" s="16"/>
      <c r="AGZ135" s="16"/>
      <c r="AHA135" s="16"/>
      <c r="AHB135" s="16"/>
      <c r="AHC135" s="16"/>
      <c r="AHD135" s="16"/>
      <c r="AHE135" s="16"/>
      <c r="AHF135" s="16"/>
      <c r="AHG135" s="16"/>
      <c r="AHH135" s="16"/>
      <c r="AHI135" s="16"/>
      <c r="AHJ135" s="16"/>
      <c r="AHK135" s="16"/>
      <c r="AHL135" s="16"/>
      <c r="AHM135" s="16"/>
      <c r="AHN135" s="16"/>
      <c r="AHO135" s="16"/>
      <c r="AHP135" s="16"/>
      <c r="AHQ135" s="16"/>
      <c r="AHR135" s="16"/>
      <c r="AHS135" s="16"/>
      <c r="AHT135" s="16"/>
      <c r="AHU135" s="16"/>
      <c r="AHV135" s="16"/>
      <c r="AHW135" s="16"/>
      <c r="AHX135" s="16"/>
      <c r="AHY135" s="16"/>
      <c r="AHZ135" s="16"/>
      <c r="AIA135" s="16"/>
      <c r="AIB135" s="16"/>
      <c r="AIC135" s="16"/>
      <c r="AID135" s="16"/>
      <c r="AIE135" s="16"/>
      <c r="AIF135" s="16"/>
      <c r="AIG135" s="16"/>
      <c r="AIH135" s="16"/>
      <c r="AII135" s="16"/>
      <c r="AIJ135" s="16"/>
      <c r="AIK135" s="16"/>
      <c r="AIL135" s="16"/>
      <c r="AIM135" s="16"/>
      <c r="AIN135" s="16"/>
      <c r="AIO135" s="16"/>
      <c r="AIP135" s="16"/>
      <c r="AIQ135" s="16"/>
      <c r="AIR135" s="16"/>
      <c r="AIS135" s="16"/>
      <c r="AIT135" s="16"/>
      <c r="AIU135" s="16"/>
      <c r="AIV135" s="16"/>
      <c r="AIW135" s="16"/>
      <c r="AIX135" s="16"/>
      <c r="AIY135" s="16"/>
      <c r="AIZ135" s="16"/>
      <c r="AJA135" s="16"/>
      <c r="AJB135" s="16"/>
      <c r="AJC135" s="16"/>
      <c r="AJD135" s="16"/>
      <c r="AJE135" s="16"/>
      <c r="AJF135" s="16"/>
      <c r="AJG135" s="16"/>
      <c r="AJH135" s="16"/>
      <c r="AJI135" s="16"/>
      <c r="AJJ135" s="16"/>
      <c r="AJK135" s="16"/>
      <c r="AJL135" s="16"/>
      <c r="AJM135" s="16"/>
      <c r="AJN135" s="16"/>
      <c r="AJO135" s="16"/>
      <c r="AJP135" s="16"/>
      <c r="AJQ135" s="16"/>
      <c r="AJR135" s="16"/>
      <c r="AJS135" s="16"/>
      <c r="AJT135" s="16"/>
      <c r="AJU135" s="16"/>
      <c r="AJV135" s="16"/>
      <c r="AJW135" s="16"/>
      <c r="AJX135" s="16"/>
      <c r="AJY135" s="16"/>
      <c r="AJZ135" s="16"/>
      <c r="AKA135" s="16"/>
      <c r="AKB135" s="16"/>
      <c r="AKC135" s="16"/>
      <c r="AKD135" s="16"/>
      <c r="AKE135" s="16"/>
      <c r="AKF135" s="16"/>
      <c r="AKG135" s="16"/>
      <c r="AKH135" s="16"/>
      <c r="AKI135" s="16"/>
      <c r="AKJ135" s="16"/>
      <c r="AKK135" s="16"/>
      <c r="AKL135" s="16"/>
      <c r="AKM135" s="16"/>
      <c r="AKN135" s="16"/>
      <c r="AKO135" s="16"/>
      <c r="AKP135" s="16"/>
      <c r="AKQ135" s="16"/>
      <c r="AKR135" s="16"/>
      <c r="AKS135" s="16"/>
      <c r="AKT135" s="16"/>
      <c r="AKU135" s="16"/>
      <c r="AKV135" s="16"/>
      <c r="AKW135" s="16"/>
      <c r="AKX135" s="16"/>
      <c r="AKY135" s="16"/>
      <c r="AKZ135" s="16"/>
      <c r="ALA135" s="16"/>
      <c r="ALB135" s="16"/>
      <c r="ALC135" s="16"/>
      <c r="ALD135" s="16"/>
      <c r="ALE135" s="16"/>
      <c r="ALF135" s="16"/>
      <c r="ALG135" s="16"/>
      <c r="ALH135" s="16"/>
      <c r="ALI135" s="16"/>
      <c r="ALJ135" s="16"/>
      <c r="ALK135" s="16"/>
      <c r="ALL135" s="16"/>
      <c r="ALM135" s="16"/>
      <c r="ALN135" s="16"/>
      <c r="ALO135" s="16"/>
      <c r="ALP135" s="16"/>
      <c r="ALQ135" s="16"/>
      <c r="ALR135" s="16"/>
      <c r="ALS135" s="16"/>
      <c r="ALT135" s="16"/>
      <c r="ALU135" s="16"/>
      <c r="ALV135" s="16"/>
      <c r="ALW135" s="16"/>
      <c r="ALX135" s="16"/>
      <c r="ALY135" s="16"/>
      <c r="ALZ135" s="16"/>
      <c r="AMA135" s="16"/>
      <c r="AMB135" s="16"/>
      <c r="AMC135" s="16"/>
      <c r="AMD135" s="16"/>
      <c r="AME135" s="16"/>
      <c r="AMF135" s="16"/>
      <c r="AMG135" s="16"/>
      <c r="AMH135" s="16"/>
      <c r="AMI135" s="16"/>
      <c r="AMJ135" s="16"/>
      <c r="AMK135" s="16"/>
      <c r="AML135" s="16"/>
      <c r="AMM135" s="16"/>
      <c r="AMN135" s="16"/>
      <c r="AMO135" s="16"/>
      <c r="AMP135" s="16"/>
      <c r="AMQ135" s="16"/>
      <c r="AMR135" s="16"/>
      <c r="AMS135" s="16"/>
      <c r="AMT135" s="16"/>
      <c r="AMU135" s="16"/>
      <c r="AMV135" s="16"/>
      <c r="AMW135" s="16"/>
      <c r="AMX135" s="16"/>
      <c r="AMY135" s="16"/>
      <c r="AMZ135" s="16"/>
      <c r="ANA135" s="16"/>
      <c r="ANB135" s="16"/>
      <c r="ANC135" s="16"/>
      <c r="AND135" s="16"/>
      <c r="ANE135" s="16"/>
      <c r="ANF135" s="16"/>
      <c r="ANG135" s="16"/>
      <c r="ANH135" s="16"/>
      <c r="ANI135" s="16"/>
      <c r="ANJ135" s="16"/>
      <c r="ANK135" s="16"/>
      <c r="ANL135" s="16"/>
      <c r="ANM135" s="16"/>
      <c r="ANN135" s="16"/>
      <c r="ANO135" s="16"/>
      <c r="ANP135" s="16"/>
      <c r="ANQ135" s="16"/>
      <c r="ANR135" s="16"/>
      <c r="ANS135" s="16"/>
      <c r="ANT135" s="16"/>
      <c r="ANU135" s="16"/>
      <c r="ANV135" s="16"/>
      <c r="ANW135" s="16"/>
      <c r="ANX135" s="16"/>
      <c r="ANY135" s="16"/>
      <c r="ANZ135" s="16"/>
      <c r="AOA135" s="16"/>
      <c r="AOB135" s="16"/>
      <c r="AOC135" s="16"/>
      <c r="AOD135" s="16"/>
      <c r="AOE135" s="16"/>
      <c r="AOF135" s="16"/>
      <c r="AOG135" s="16"/>
      <c r="AOH135" s="16"/>
      <c r="AOI135" s="16"/>
      <c r="AOJ135" s="16"/>
      <c r="AOK135" s="16"/>
      <c r="AOL135" s="16"/>
      <c r="AOM135" s="16"/>
      <c r="AON135" s="16"/>
      <c r="AOO135" s="16"/>
      <c r="AOP135" s="16"/>
      <c r="AOQ135" s="16"/>
      <c r="AOR135" s="16"/>
      <c r="AOS135" s="16"/>
      <c r="AOT135" s="16"/>
      <c r="AOU135" s="16"/>
      <c r="AOV135" s="16"/>
      <c r="AOW135" s="16"/>
      <c r="AOX135" s="16"/>
      <c r="AOY135" s="16"/>
      <c r="AOZ135" s="16"/>
      <c r="APA135" s="16"/>
      <c r="APB135" s="16"/>
      <c r="APC135" s="16"/>
      <c r="APD135" s="16"/>
      <c r="APE135" s="16"/>
      <c r="APF135" s="16"/>
      <c r="APG135" s="16"/>
      <c r="APH135" s="16"/>
      <c r="API135" s="16"/>
      <c r="APJ135" s="16"/>
      <c r="APK135" s="16"/>
      <c r="APL135" s="16"/>
      <c r="APM135" s="16"/>
      <c r="APN135" s="16"/>
      <c r="APO135" s="16"/>
      <c r="APP135" s="16"/>
      <c r="APQ135" s="16"/>
      <c r="APR135" s="16"/>
      <c r="APS135" s="16"/>
      <c r="APT135" s="16"/>
      <c r="APU135" s="16"/>
      <c r="APV135" s="16"/>
      <c r="APW135" s="16"/>
      <c r="APX135" s="16"/>
      <c r="APY135" s="16"/>
      <c r="APZ135" s="16"/>
      <c r="AQA135" s="16"/>
      <c r="AQB135" s="16"/>
      <c r="AQC135" s="16"/>
      <c r="AQD135" s="16"/>
      <c r="AQE135" s="16"/>
      <c r="AQF135" s="16"/>
      <c r="AQG135" s="16"/>
      <c r="AQH135" s="16"/>
      <c r="AQI135" s="16"/>
      <c r="AQJ135" s="16"/>
      <c r="AQK135" s="16"/>
      <c r="AQL135" s="16"/>
      <c r="AQM135" s="16"/>
      <c r="AQN135" s="16"/>
      <c r="AQO135" s="16"/>
      <c r="AQP135" s="16"/>
      <c r="AQQ135" s="16"/>
      <c r="AQR135" s="16"/>
      <c r="AQS135" s="16"/>
      <c r="AQT135" s="16"/>
      <c r="AQU135" s="16"/>
      <c r="AQV135" s="16"/>
      <c r="AQW135" s="16"/>
      <c r="AQX135" s="16"/>
      <c r="AQY135" s="16"/>
      <c r="AQZ135" s="16"/>
      <c r="ARA135" s="16"/>
      <c r="ARB135" s="16"/>
      <c r="ARC135" s="16"/>
      <c r="ARD135" s="16"/>
      <c r="ARE135" s="16"/>
      <c r="ARF135" s="16"/>
      <c r="ARG135" s="16"/>
      <c r="ARH135" s="16"/>
      <c r="ARI135" s="16"/>
      <c r="ARJ135" s="16"/>
      <c r="ARK135" s="16"/>
      <c r="ARL135" s="16"/>
      <c r="ARM135" s="16"/>
      <c r="ARN135" s="16"/>
      <c r="ARO135" s="16"/>
      <c r="ARP135" s="16"/>
      <c r="ARQ135" s="16"/>
      <c r="ARR135" s="16"/>
      <c r="ARS135" s="16"/>
      <c r="ART135" s="16"/>
      <c r="ARU135" s="16"/>
      <c r="ARV135" s="16"/>
      <c r="ARW135" s="16"/>
      <c r="ARX135" s="16"/>
      <c r="ARY135" s="16"/>
      <c r="ARZ135" s="16"/>
      <c r="ASA135" s="16"/>
      <c r="ASB135" s="16"/>
      <c r="ASC135" s="16"/>
      <c r="ASD135" s="16"/>
      <c r="ASE135" s="16"/>
      <c r="ASF135" s="16"/>
      <c r="ASG135" s="16"/>
      <c r="ASH135" s="16"/>
      <c r="ASI135" s="16"/>
      <c r="ASJ135" s="16"/>
      <c r="ASK135" s="16"/>
      <c r="ASL135" s="16"/>
      <c r="ASM135" s="16"/>
      <c r="ASN135" s="16"/>
      <c r="ASO135" s="16"/>
      <c r="ASP135" s="16"/>
      <c r="ASQ135" s="16"/>
      <c r="ASR135" s="16"/>
      <c r="ASS135" s="16"/>
      <c r="AST135" s="16"/>
      <c r="ASU135" s="16"/>
      <c r="ASV135" s="16"/>
      <c r="ASW135" s="16"/>
      <c r="ASX135" s="16"/>
      <c r="ASY135" s="16"/>
      <c r="ASZ135" s="16"/>
      <c r="ATA135" s="16"/>
      <c r="ATB135" s="16"/>
      <c r="ATC135" s="16"/>
      <c r="ATD135" s="16"/>
      <c r="ATE135" s="16"/>
      <c r="ATF135" s="16"/>
      <c r="ATG135" s="16"/>
      <c r="ATH135" s="16"/>
      <c r="ATI135" s="16"/>
      <c r="ATJ135" s="16"/>
      <c r="ATK135" s="16"/>
      <c r="ATL135" s="16"/>
      <c r="ATM135" s="16"/>
      <c r="ATN135" s="16"/>
      <c r="ATO135" s="16"/>
      <c r="ATP135" s="16"/>
      <c r="ATQ135" s="16"/>
      <c r="ATR135" s="16"/>
      <c r="ATS135" s="16"/>
      <c r="ATT135" s="16"/>
      <c r="ATU135" s="16"/>
      <c r="ATV135" s="16"/>
      <c r="ATW135" s="16"/>
      <c r="ATX135" s="16"/>
      <c r="ATY135" s="16"/>
      <c r="ATZ135" s="16"/>
      <c r="AUA135" s="16"/>
      <c r="AUB135" s="16"/>
      <c r="AUC135" s="16"/>
      <c r="AUD135" s="16"/>
      <c r="AUE135" s="16"/>
      <c r="AUF135" s="16"/>
      <c r="AUG135" s="16"/>
      <c r="AUH135" s="16"/>
      <c r="AUI135" s="16"/>
      <c r="AUJ135" s="16"/>
      <c r="AUK135" s="16"/>
      <c r="AUL135" s="16"/>
      <c r="AUM135" s="16"/>
      <c r="AUN135" s="16"/>
      <c r="AUO135" s="16"/>
      <c r="AUP135" s="16"/>
      <c r="AUQ135" s="16"/>
      <c r="AUR135" s="16"/>
      <c r="AUS135" s="16"/>
      <c r="AUT135" s="16"/>
      <c r="AUU135" s="16"/>
      <c r="AUV135" s="16"/>
      <c r="AUW135" s="16"/>
      <c r="AUX135" s="16"/>
      <c r="AUY135" s="16"/>
      <c r="AUZ135" s="16"/>
      <c r="AVA135" s="16"/>
      <c r="AVB135" s="16"/>
      <c r="AVC135" s="16"/>
      <c r="AVD135" s="16"/>
      <c r="AVE135" s="16"/>
      <c r="AVF135" s="16"/>
      <c r="AVG135" s="16"/>
      <c r="AVH135" s="16"/>
      <c r="AVI135" s="16"/>
      <c r="AVJ135" s="16"/>
      <c r="AVK135" s="16"/>
      <c r="AVL135" s="16"/>
      <c r="AVM135" s="16"/>
      <c r="AVN135" s="16"/>
      <c r="AVO135" s="16"/>
      <c r="AVP135" s="16"/>
      <c r="AVQ135" s="16"/>
      <c r="AVR135" s="16"/>
      <c r="AVS135" s="16"/>
      <c r="AVT135" s="16"/>
      <c r="AVU135" s="16"/>
      <c r="AVV135" s="16"/>
      <c r="AVW135" s="16"/>
      <c r="AVX135" s="16"/>
      <c r="AVY135" s="16"/>
      <c r="AVZ135" s="16"/>
      <c r="AWA135" s="16"/>
      <c r="AWB135" s="16"/>
      <c r="AWC135" s="16"/>
      <c r="AWD135" s="16"/>
      <c r="AWE135" s="16"/>
      <c r="AWF135" s="16"/>
      <c r="AWG135" s="16"/>
      <c r="AWH135" s="16"/>
      <c r="AWI135" s="16"/>
      <c r="AWJ135" s="16"/>
      <c r="AWK135" s="16"/>
      <c r="AWL135" s="16"/>
      <c r="AWM135" s="16"/>
      <c r="AWN135" s="16"/>
      <c r="AWO135" s="16"/>
      <c r="AWP135" s="16"/>
      <c r="AWQ135" s="16"/>
      <c r="AWR135" s="16"/>
      <c r="AWS135" s="16"/>
      <c r="AWT135" s="16"/>
      <c r="AWU135" s="16"/>
      <c r="AWV135" s="16"/>
      <c r="AWW135" s="16"/>
      <c r="AWX135" s="16"/>
      <c r="AWY135" s="16"/>
      <c r="AWZ135" s="16"/>
      <c r="AXA135" s="16"/>
      <c r="AXB135" s="16"/>
      <c r="AXC135" s="16"/>
      <c r="AXD135" s="16"/>
      <c r="AXE135" s="16"/>
      <c r="AXF135" s="16"/>
      <c r="AXG135" s="16"/>
      <c r="AXH135" s="16"/>
      <c r="AXI135" s="16"/>
      <c r="AXJ135" s="16"/>
      <c r="AXK135" s="16"/>
      <c r="AXL135" s="16"/>
      <c r="AXM135" s="16"/>
      <c r="AXN135" s="16"/>
      <c r="AXO135" s="16"/>
      <c r="AXP135" s="16"/>
      <c r="AXQ135" s="16"/>
      <c r="AXR135" s="16"/>
      <c r="AXS135" s="16"/>
      <c r="AXT135" s="16"/>
      <c r="AXU135" s="16"/>
      <c r="AXV135" s="16"/>
      <c r="AXW135" s="16"/>
      <c r="AXX135" s="16"/>
      <c r="AXY135" s="16"/>
      <c r="AXZ135" s="16"/>
      <c r="AYA135" s="16"/>
      <c r="AYB135" s="16"/>
      <c r="AYC135" s="16"/>
      <c r="AYD135" s="16"/>
      <c r="AYE135" s="16"/>
      <c r="AYF135" s="16"/>
      <c r="AYG135" s="16"/>
      <c r="AYH135" s="16"/>
      <c r="AYI135" s="16"/>
      <c r="AYJ135" s="16"/>
      <c r="AYK135" s="16"/>
      <c r="AYL135" s="16"/>
      <c r="AYM135" s="16"/>
      <c r="AYN135" s="16"/>
      <c r="AYO135" s="16"/>
      <c r="AYP135" s="16"/>
      <c r="AYQ135" s="16"/>
      <c r="AYR135" s="16"/>
      <c r="AYS135" s="16"/>
      <c r="AYT135" s="16"/>
      <c r="AYU135" s="16"/>
      <c r="AYV135" s="16"/>
      <c r="AYW135" s="16"/>
      <c r="AYX135" s="16"/>
      <c r="AYY135" s="16"/>
      <c r="AYZ135" s="16"/>
      <c r="AZA135" s="16"/>
      <c r="AZB135" s="16"/>
      <c r="AZC135" s="16"/>
      <c r="AZD135" s="16"/>
      <c r="AZE135" s="16"/>
      <c r="AZF135" s="16"/>
      <c r="AZG135" s="16"/>
      <c r="AZH135" s="16"/>
      <c r="AZI135" s="16"/>
      <c r="AZJ135" s="16"/>
      <c r="AZK135" s="16"/>
      <c r="AZL135" s="16"/>
      <c r="AZM135" s="16"/>
      <c r="AZN135" s="16"/>
      <c r="AZO135" s="16"/>
      <c r="AZP135" s="16"/>
      <c r="AZQ135" s="16"/>
      <c r="AZR135" s="16"/>
      <c r="AZS135" s="16"/>
      <c r="AZT135" s="16"/>
      <c r="AZU135" s="16"/>
      <c r="AZV135" s="16"/>
      <c r="AZW135" s="16"/>
      <c r="AZX135" s="16"/>
      <c r="AZY135" s="16"/>
      <c r="AZZ135" s="16"/>
      <c r="BAA135" s="16"/>
      <c r="BAB135" s="16"/>
      <c r="BAC135" s="16"/>
      <c r="BAD135" s="16"/>
      <c r="BAE135" s="16"/>
      <c r="BAF135" s="16"/>
      <c r="BAG135" s="16"/>
      <c r="BAH135" s="16"/>
      <c r="BAI135" s="16"/>
      <c r="BAJ135" s="16"/>
      <c r="BAK135" s="16"/>
      <c r="BAL135" s="16"/>
      <c r="BAM135" s="16"/>
      <c r="BAN135" s="16"/>
      <c r="BAO135" s="16"/>
      <c r="BAP135" s="16"/>
      <c r="BAQ135" s="16"/>
      <c r="BAR135" s="16"/>
      <c r="BAS135" s="16"/>
      <c r="BAT135" s="16"/>
      <c r="BAU135" s="16"/>
      <c r="BAV135" s="16"/>
      <c r="BAW135" s="16"/>
      <c r="BAX135" s="16"/>
      <c r="BAY135" s="16"/>
      <c r="BAZ135" s="16"/>
      <c r="BBA135" s="16"/>
      <c r="BBB135" s="16"/>
      <c r="BBC135" s="16"/>
      <c r="BBD135" s="16"/>
      <c r="BBE135" s="16"/>
      <c r="BBF135" s="16"/>
      <c r="BBG135" s="16"/>
      <c r="BBH135" s="16"/>
      <c r="BBI135" s="16"/>
      <c r="BBJ135" s="16"/>
      <c r="BBK135" s="16"/>
      <c r="BBL135" s="16"/>
      <c r="BBM135" s="16"/>
      <c r="BBN135" s="16"/>
      <c r="BBO135" s="16"/>
      <c r="BBP135" s="16"/>
      <c r="BBQ135" s="16"/>
      <c r="BBR135" s="16"/>
      <c r="BBS135" s="16"/>
      <c r="BBT135" s="16"/>
      <c r="BBU135" s="16"/>
      <c r="BBV135" s="16"/>
      <c r="BBW135" s="16"/>
      <c r="BBX135" s="16"/>
      <c r="BBY135" s="16"/>
      <c r="BBZ135" s="16"/>
      <c r="BCA135" s="16"/>
      <c r="BCB135" s="16"/>
      <c r="BCC135" s="16"/>
      <c r="BCD135" s="16"/>
      <c r="BCE135" s="16"/>
      <c r="BCF135" s="16"/>
      <c r="BCG135" s="16"/>
      <c r="BCH135" s="16"/>
      <c r="BCI135" s="16"/>
      <c r="BCJ135" s="16"/>
      <c r="BCK135" s="16"/>
      <c r="BCL135" s="16"/>
      <c r="BCM135" s="16"/>
      <c r="BCN135" s="16"/>
      <c r="BCO135" s="16"/>
      <c r="BCP135" s="16"/>
      <c r="BCQ135" s="16"/>
      <c r="BCR135" s="16"/>
      <c r="BCS135" s="16"/>
      <c r="BCT135" s="16"/>
      <c r="BCU135" s="16"/>
      <c r="BCV135" s="16"/>
      <c r="BCW135" s="16"/>
      <c r="BCX135" s="16"/>
      <c r="BCY135" s="16"/>
      <c r="BCZ135" s="16"/>
      <c r="BDA135" s="16"/>
      <c r="BDB135" s="16"/>
      <c r="BDC135" s="16"/>
      <c r="BDD135" s="16"/>
      <c r="BDE135" s="16"/>
      <c r="BDF135" s="16"/>
      <c r="BDG135" s="16"/>
      <c r="BDH135" s="16"/>
      <c r="BDI135" s="16"/>
      <c r="BDJ135" s="16"/>
      <c r="BDK135" s="16"/>
      <c r="BDL135" s="16"/>
      <c r="BDM135" s="16"/>
      <c r="BDN135" s="16"/>
      <c r="BDO135" s="16"/>
      <c r="BDP135" s="16"/>
      <c r="BDQ135" s="16"/>
      <c r="BDR135" s="16"/>
      <c r="BDS135" s="16"/>
      <c r="BDT135" s="16"/>
      <c r="BDU135" s="16"/>
      <c r="BDV135" s="16"/>
      <c r="BDW135" s="16"/>
      <c r="BDX135" s="16"/>
      <c r="BDY135" s="16"/>
      <c r="BDZ135" s="16"/>
      <c r="BEA135" s="16"/>
      <c r="BEB135" s="16"/>
      <c r="BEC135" s="16"/>
      <c r="BED135" s="16"/>
      <c r="BEE135" s="16"/>
      <c r="BEF135" s="16"/>
      <c r="BEG135" s="16"/>
      <c r="BEH135" s="16"/>
      <c r="BEI135" s="16"/>
      <c r="BEJ135" s="16"/>
      <c r="BEK135" s="16"/>
      <c r="BEL135" s="16"/>
      <c r="BEM135" s="16"/>
      <c r="BEN135" s="16"/>
      <c r="BEO135" s="16"/>
      <c r="BEP135" s="16"/>
      <c r="BEQ135" s="16"/>
      <c r="BER135" s="16"/>
      <c r="BES135" s="16"/>
      <c r="BET135" s="16"/>
      <c r="BEU135" s="16"/>
      <c r="BEV135" s="16"/>
      <c r="BEW135" s="16"/>
      <c r="BEX135" s="16"/>
      <c r="BEY135" s="16"/>
      <c r="BEZ135" s="16"/>
      <c r="BFA135" s="16"/>
      <c r="BFB135" s="16"/>
      <c r="BFC135" s="16"/>
      <c r="BFD135" s="16"/>
      <c r="BFE135" s="16"/>
      <c r="BFF135" s="16"/>
      <c r="BFG135" s="16"/>
      <c r="BFH135" s="16"/>
      <c r="BFI135" s="16"/>
      <c r="BFJ135" s="16"/>
      <c r="BFK135" s="16"/>
      <c r="BFL135" s="16"/>
      <c r="BFM135" s="16"/>
      <c r="BFN135" s="16"/>
      <c r="BFO135" s="16"/>
      <c r="BFP135" s="16"/>
      <c r="BFQ135" s="16"/>
      <c r="BFR135" s="16"/>
      <c r="BFS135" s="16"/>
      <c r="BFT135" s="16"/>
      <c r="BFU135" s="16"/>
      <c r="BFV135" s="16"/>
      <c r="BFW135" s="16"/>
      <c r="BFX135" s="16"/>
      <c r="BFY135" s="16"/>
      <c r="BFZ135" s="16"/>
      <c r="BGA135" s="16"/>
      <c r="BGB135" s="16"/>
      <c r="BGC135" s="16"/>
      <c r="BGD135" s="16"/>
      <c r="BGE135" s="16"/>
      <c r="BGF135" s="16"/>
      <c r="BGG135" s="16"/>
      <c r="BGH135" s="16"/>
      <c r="BGI135" s="16"/>
      <c r="BGJ135" s="16"/>
      <c r="BGK135" s="16"/>
      <c r="BGL135" s="16"/>
      <c r="BGM135" s="16"/>
      <c r="BGN135" s="16"/>
      <c r="BGO135" s="16"/>
      <c r="BGP135" s="16"/>
      <c r="BGQ135" s="16"/>
      <c r="BGR135" s="16"/>
      <c r="BGS135" s="16"/>
      <c r="BGT135" s="16"/>
      <c r="BGU135" s="16"/>
      <c r="BGV135" s="16"/>
      <c r="BGW135" s="16"/>
      <c r="BGX135" s="16"/>
      <c r="BGY135" s="16"/>
      <c r="BGZ135" s="16"/>
      <c r="BHA135" s="16"/>
      <c r="BHB135" s="16"/>
      <c r="BHC135" s="16"/>
      <c r="BHD135" s="16"/>
      <c r="BHE135" s="16"/>
      <c r="BHF135" s="16"/>
      <c r="BHG135" s="16"/>
      <c r="BHH135" s="16"/>
      <c r="BHI135" s="16"/>
      <c r="BHJ135" s="16"/>
      <c r="BHK135" s="16"/>
      <c r="BHL135" s="16"/>
      <c r="BHM135" s="16"/>
      <c r="BHN135" s="16"/>
      <c r="BHO135" s="16"/>
      <c r="BHP135" s="16"/>
      <c r="BHQ135" s="16"/>
      <c r="BHR135" s="16"/>
      <c r="BHS135" s="16"/>
      <c r="BHT135" s="16"/>
      <c r="BHU135" s="16"/>
      <c r="BHV135" s="16"/>
      <c r="BHW135" s="16"/>
      <c r="BHX135" s="16"/>
      <c r="BHY135" s="16"/>
      <c r="BHZ135" s="16"/>
      <c r="BIA135" s="16"/>
      <c r="BIB135" s="16"/>
      <c r="BIC135" s="16"/>
      <c r="BID135" s="16"/>
      <c r="BIE135" s="16"/>
      <c r="BIF135" s="16"/>
      <c r="BIG135" s="16"/>
      <c r="BIH135" s="16"/>
      <c r="BII135" s="16"/>
      <c r="BIJ135" s="16"/>
      <c r="BIK135" s="16"/>
      <c r="BIL135" s="16"/>
      <c r="BIM135" s="16"/>
      <c r="BIN135" s="16"/>
      <c r="BIO135" s="16"/>
      <c r="BIP135" s="16"/>
      <c r="BIQ135" s="16"/>
      <c r="BIR135" s="16"/>
      <c r="BIS135" s="16"/>
      <c r="BIT135" s="16"/>
      <c r="BIU135" s="16"/>
      <c r="BIV135" s="16"/>
      <c r="BIW135" s="16"/>
      <c r="BIX135" s="16"/>
      <c r="BIY135" s="16"/>
      <c r="BIZ135" s="16"/>
      <c r="BJA135" s="16"/>
      <c r="BJB135" s="16"/>
      <c r="BJC135" s="16"/>
      <c r="BJD135" s="16"/>
      <c r="BJE135" s="16"/>
      <c r="BJF135" s="16"/>
      <c r="BJG135" s="16"/>
      <c r="BJH135" s="16"/>
      <c r="BJI135" s="16"/>
      <c r="BJJ135" s="16"/>
      <c r="BJK135" s="16"/>
      <c r="BJL135" s="16"/>
    </row>
    <row r="136" spans="1:1624" s="17" customFormat="1" ht="20.100000000000001" customHeight="1" x14ac:dyDescent="0.25">
      <c r="A136" s="70" t="s">
        <v>2511</v>
      </c>
      <c r="B136" s="26">
        <v>41956</v>
      </c>
      <c r="C136" s="27" t="s">
        <v>1466</v>
      </c>
      <c r="D136" s="28" t="s">
        <v>1467</v>
      </c>
      <c r="E136" s="11" t="s">
        <v>368</v>
      </c>
      <c r="F136" s="13">
        <v>2</v>
      </c>
      <c r="G136" s="13">
        <f>VLOOKUP(A136,Entradas!A173:KQ981,303)</f>
        <v>0</v>
      </c>
      <c r="H136" s="13">
        <f>VLOOKUP(A136,Salidas!A173:BVY989,1949,0)</f>
        <v>0</v>
      </c>
      <c r="I136" s="13">
        <f>(F136+G136)-H136</f>
        <v>2</v>
      </c>
      <c r="J136" s="13" t="s">
        <v>992</v>
      </c>
      <c r="K136" s="13" t="s">
        <v>1463</v>
      </c>
      <c r="L136" s="29" t="s">
        <v>1140</v>
      </c>
      <c r="M136" s="15">
        <f>Tabla1[[#This Row],[COSTO UNITARIO]]*Tabla1[[#This Row],[EXITENCIA ]]</f>
        <v>1062</v>
      </c>
      <c r="N136" s="14"/>
      <c r="O136" s="71">
        <f>Tabla1[[#This Row],[COSTO UNITARIO]]*Tabla1[[#This Row],[EXITENCIA ]]</f>
        <v>1062</v>
      </c>
      <c r="P136" s="54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  <c r="BF136" s="16"/>
      <c r="BG136" s="16"/>
      <c r="BH136" s="16"/>
      <c r="BI136" s="16"/>
      <c r="BJ136" s="16"/>
      <c r="BK136" s="16"/>
      <c r="BL136" s="16"/>
      <c r="BM136" s="16"/>
      <c r="BN136" s="16"/>
      <c r="BO136" s="16"/>
      <c r="BP136" s="16"/>
      <c r="BQ136" s="16"/>
      <c r="BR136" s="16"/>
      <c r="BS136" s="16"/>
      <c r="BT136" s="16"/>
      <c r="BU136" s="16"/>
      <c r="BV136" s="16"/>
      <c r="BW136" s="16"/>
      <c r="BX136" s="16"/>
      <c r="BY136" s="16"/>
      <c r="BZ136" s="16"/>
      <c r="CA136" s="16"/>
      <c r="CB136" s="16"/>
      <c r="CC136" s="16"/>
      <c r="CD136" s="16"/>
      <c r="CE136" s="16"/>
      <c r="CF136" s="16"/>
      <c r="CG136" s="16"/>
      <c r="CH136" s="16"/>
      <c r="CI136" s="16"/>
      <c r="CJ136" s="16"/>
      <c r="CK136" s="16"/>
      <c r="CL136" s="16"/>
      <c r="CM136" s="16"/>
      <c r="CN136" s="16"/>
      <c r="CO136" s="16"/>
      <c r="CP136" s="16"/>
      <c r="CQ136" s="16"/>
      <c r="CR136" s="16"/>
      <c r="CS136" s="16"/>
      <c r="CT136" s="16"/>
      <c r="CU136" s="16"/>
      <c r="CV136" s="16"/>
      <c r="CW136" s="16"/>
      <c r="CX136" s="16"/>
      <c r="CY136" s="16"/>
      <c r="CZ136" s="16"/>
      <c r="DA136" s="16"/>
      <c r="DB136" s="16"/>
      <c r="DC136" s="16"/>
      <c r="DD136" s="16"/>
      <c r="DE136" s="16"/>
      <c r="DF136" s="16"/>
      <c r="DG136" s="16"/>
      <c r="DH136" s="16"/>
      <c r="DI136" s="16"/>
      <c r="DJ136" s="16"/>
      <c r="DK136" s="16"/>
      <c r="DL136" s="16"/>
      <c r="DM136" s="16"/>
      <c r="DN136" s="16"/>
      <c r="DO136" s="16"/>
      <c r="DP136" s="16"/>
      <c r="DQ136" s="16"/>
      <c r="DR136" s="16"/>
      <c r="DS136" s="16"/>
      <c r="DT136" s="16"/>
      <c r="DU136" s="16"/>
      <c r="DV136" s="16"/>
      <c r="DW136" s="16"/>
      <c r="DX136" s="16"/>
      <c r="DY136" s="16"/>
      <c r="DZ136" s="16"/>
      <c r="EA136" s="16"/>
      <c r="EB136" s="16"/>
      <c r="EC136" s="16"/>
      <c r="ED136" s="16"/>
      <c r="EE136" s="16"/>
      <c r="EF136" s="16"/>
      <c r="EG136" s="16"/>
      <c r="EH136" s="16"/>
      <c r="EI136" s="16"/>
      <c r="EJ136" s="16"/>
      <c r="EK136" s="16"/>
      <c r="EL136" s="16"/>
      <c r="EM136" s="16"/>
      <c r="EN136" s="16"/>
      <c r="EO136" s="16"/>
      <c r="EP136" s="16"/>
      <c r="EQ136" s="16"/>
      <c r="ER136" s="16"/>
      <c r="ES136" s="16"/>
      <c r="ET136" s="16"/>
      <c r="EU136" s="16"/>
      <c r="EV136" s="16"/>
      <c r="EW136" s="16"/>
      <c r="EX136" s="16"/>
      <c r="EY136" s="16"/>
      <c r="EZ136" s="16"/>
      <c r="FA136" s="16"/>
      <c r="FB136" s="16"/>
      <c r="FC136" s="16"/>
      <c r="FD136" s="16"/>
      <c r="FE136" s="16"/>
      <c r="FF136" s="16"/>
      <c r="FG136" s="16"/>
      <c r="FH136" s="16"/>
      <c r="FI136" s="16"/>
      <c r="FJ136" s="16"/>
      <c r="FK136" s="16"/>
      <c r="FL136" s="16"/>
      <c r="FM136" s="16"/>
      <c r="FN136" s="16"/>
      <c r="FO136" s="16"/>
      <c r="FP136" s="16"/>
      <c r="FQ136" s="16"/>
      <c r="FR136" s="16"/>
      <c r="FS136" s="16"/>
      <c r="FT136" s="16"/>
      <c r="FU136" s="16"/>
      <c r="FV136" s="16"/>
      <c r="FW136" s="16"/>
      <c r="FX136" s="16"/>
      <c r="FY136" s="16"/>
      <c r="FZ136" s="16"/>
      <c r="GA136" s="16"/>
      <c r="GB136" s="16"/>
      <c r="GC136" s="16"/>
      <c r="GD136" s="16"/>
      <c r="GE136" s="16"/>
      <c r="GF136" s="16"/>
      <c r="GG136" s="16"/>
      <c r="GH136" s="16"/>
      <c r="GI136" s="16"/>
      <c r="GJ136" s="16"/>
      <c r="GK136" s="16"/>
      <c r="GL136" s="16"/>
      <c r="GM136" s="16"/>
      <c r="GN136" s="16"/>
      <c r="GO136" s="16"/>
      <c r="GP136" s="16"/>
      <c r="GQ136" s="16"/>
      <c r="GR136" s="16"/>
      <c r="GS136" s="16"/>
      <c r="GT136" s="16"/>
      <c r="GU136" s="16"/>
      <c r="GV136" s="16"/>
      <c r="GW136" s="16"/>
      <c r="GX136" s="16"/>
      <c r="GY136" s="16"/>
      <c r="GZ136" s="16"/>
      <c r="HA136" s="16"/>
      <c r="HB136" s="16"/>
      <c r="HC136" s="16"/>
      <c r="HD136" s="16"/>
      <c r="HE136" s="16"/>
      <c r="HF136" s="16"/>
      <c r="HG136" s="16"/>
      <c r="HH136" s="16"/>
      <c r="HI136" s="16"/>
      <c r="HJ136" s="16"/>
      <c r="HK136" s="16"/>
      <c r="HL136" s="16"/>
      <c r="HM136" s="16"/>
      <c r="HN136" s="16"/>
      <c r="HO136" s="16"/>
      <c r="HP136" s="16"/>
      <c r="HQ136" s="16"/>
      <c r="HR136" s="16"/>
      <c r="HS136" s="16"/>
      <c r="HT136" s="16"/>
      <c r="HU136" s="16"/>
      <c r="HV136" s="16"/>
      <c r="HW136" s="16"/>
      <c r="HX136" s="16"/>
      <c r="HY136" s="16"/>
      <c r="HZ136" s="16"/>
      <c r="IA136" s="16"/>
      <c r="IB136" s="16"/>
      <c r="IC136" s="16"/>
      <c r="ID136" s="16"/>
      <c r="IE136" s="16"/>
      <c r="IF136" s="16"/>
      <c r="IG136" s="16"/>
      <c r="IH136" s="16"/>
      <c r="II136" s="16"/>
      <c r="IJ136" s="16"/>
      <c r="IK136" s="16"/>
      <c r="IL136" s="16"/>
      <c r="IM136" s="16"/>
      <c r="IN136" s="16"/>
      <c r="IO136" s="16"/>
      <c r="IP136" s="16"/>
      <c r="IQ136" s="16"/>
      <c r="IR136" s="16"/>
      <c r="IS136" s="16"/>
      <c r="IT136" s="16"/>
      <c r="IU136" s="16"/>
      <c r="IV136" s="16"/>
      <c r="IW136" s="16"/>
      <c r="IX136" s="16"/>
      <c r="IY136" s="16"/>
      <c r="IZ136" s="16"/>
      <c r="JA136" s="16"/>
      <c r="JB136" s="16"/>
      <c r="JC136" s="16"/>
      <c r="JD136" s="16"/>
      <c r="JE136" s="16"/>
      <c r="JF136" s="16"/>
      <c r="JG136" s="16"/>
      <c r="JH136" s="16"/>
      <c r="JI136" s="16"/>
      <c r="JJ136" s="16"/>
      <c r="JK136" s="16"/>
      <c r="JL136" s="16"/>
      <c r="JM136" s="16"/>
      <c r="JN136" s="16"/>
      <c r="JO136" s="16"/>
      <c r="JP136" s="16"/>
      <c r="JQ136" s="16"/>
      <c r="JR136" s="16"/>
      <c r="JS136" s="16"/>
      <c r="JT136" s="16"/>
      <c r="JU136" s="16"/>
      <c r="JV136" s="16"/>
      <c r="JW136" s="16"/>
      <c r="JX136" s="16"/>
      <c r="JY136" s="16"/>
      <c r="JZ136" s="16"/>
      <c r="KA136" s="16"/>
      <c r="KB136" s="16"/>
      <c r="KC136" s="16"/>
      <c r="KD136" s="16"/>
      <c r="KE136" s="16"/>
      <c r="KF136" s="16"/>
      <c r="KG136" s="16"/>
      <c r="KH136" s="16"/>
      <c r="KI136" s="16"/>
      <c r="KJ136" s="16"/>
      <c r="KK136" s="16"/>
      <c r="KL136" s="16"/>
      <c r="KM136" s="16"/>
      <c r="KN136" s="16"/>
      <c r="KO136" s="16"/>
      <c r="KP136" s="16"/>
      <c r="KQ136" s="16"/>
      <c r="KR136" s="16"/>
      <c r="KS136" s="16"/>
      <c r="KT136" s="16"/>
      <c r="KU136" s="16"/>
      <c r="KV136" s="16"/>
      <c r="KW136" s="16"/>
      <c r="KX136" s="16"/>
      <c r="KY136" s="16"/>
      <c r="KZ136" s="16"/>
      <c r="LA136" s="16"/>
      <c r="LB136" s="16"/>
      <c r="LC136" s="16"/>
      <c r="LD136" s="16"/>
      <c r="LE136" s="16"/>
      <c r="LF136" s="16"/>
      <c r="LG136" s="16"/>
      <c r="LH136" s="16"/>
      <c r="LI136" s="16"/>
      <c r="LJ136" s="16"/>
      <c r="LK136" s="16"/>
      <c r="LL136" s="16"/>
      <c r="LM136" s="16"/>
      <c r="LN136" s="16"/>
      <c r="LO136" s="16"/>
      <c r="LP136" s="16"/>
      <c r="LQ136" s="16"/>
      <c r="LR136" s="16"/>
      <c r="LS136" s="16"/>
      <c r="LT136" s="16"/>
      <c r="LU136" s="16"/>
      <c r="LV136" s="16"/>
      <c r="LW136" s="16"/>
      <c r="LX136" s="16"/>
      <c r="LY136" s="16"/>
      <c r="LZ136" s="16"/>
      <c r="MA136" s="16"/>
      <c r="MB136" s="16"/>
      <c r="MC136" s="16"/>
      <c r="MD136" s="16"/>
      <c r="ME136" s="16"/>
      <c r="MF136" s="16"/>
      <c r="MG136" s="16"/>
      <c r="MH136" s="16"/>
      <c r="MI136" s="16"/>
      <c r="MJ136" s="16"/>
      <c r="MK136" s="16"/>
      <c r="ML136" s="16"/>
      <c r="MM136" s="16"/>
      <c r="MN136" s="16"/>
      <c r="MO136" s="16"/>
      <c r="MP136" s="16"/>
      <c r="MQ136" s="16"/>
      <c r="MR136" s="16"/>
      <c r="MS136" s="16"/>
      <c r="MT136" s="16"/>
      <c r="MU136" s="16"/>
      <c r="MV136" s="16"/>
      <c r="MW136" s="16"/>
      <c r="MX136" s="16"/>
      <c r="MY136" s="16"/>
      <c r="MZ136" s="16"/>
      <c r="NA136" s="16"/>
      <c r="NB136" s="16"/>
      <c r="NC136" s="16"/>
      <c r="ND136" s="16"/>
      <c r="NE136" s="16"/>
      <c r="NF136" s="16"/>
      <c r="NG136" s="16"/>
      <c r="NH136" s="16"/>
      <c r="NI136" s="16"/>
      <c r="NJ136" s="16"/>
      <c r="NK136" s="16"/>
      <c r="NL136" s="16"/>
      <c r="NM136" s="16"/>
      <c r="NN136" s="16"/>
      <c r="NO136" s="16"/>
      <c r="NP136" s="16"/>
      <c r="NQ136" s="16"/>
      <c r="NR136" s="16"/>
      <c r="NS136" s="16"/>
      <c r="NT136" s="16"/>
      <c r="NU136" s="16"/>
      <c r="NV136" s="16"/>
      <c r="NW136" s="16"/>
      <c r="NX136" s="16"/>
      <c r="NY136" s="16"/>
      <c r="NZ136" s="16"/>
      <c r="OA136" s="16"/>
      <c r="OB136" s="16"/>
      <c r="OC136" s="16"/>
      <c r="OD136" s="16"/>
      <c r="OE136" s="16"/>
      <c r="OF136" s="16"/>
      <c r="OG136" s="16"/>
      <c r="OH136" s="16"/>
      <c r="OI136" s="16"/>
      <c r="OJ136" s="16"/>
      <c r="OK136" s="16"/>
      <c r="OL136" s="16"/>
      <c r="OM136" s="16"/>
      <c r="ON136" s="16"/>
      <c r="OO136" s="16"/>
      <c r="OP136" s="16"/>
      <c r="OQ136" s="16"/>
      <c r="OR136" s="16"/>
      <c r="OS136" s="16"/>
      <c r="OT136" s="16"/>
      <c r="OU136" s="16"/>
      <c r="OV136" s="16"/>
      <c r="OW136" s="16"/>
      <c r="OX136" s="16"/>
      <c r="OY136" s="16"/>
      <c r="OZ136" s="16"/>
      <c r="PA136" s="16"/>
      <c r="PB136" s="16"/>
      <c r="PC136" s="16"/>
      <c r="PD136" s="16"/>
      <c r="PE136" s="16"/>
      <c r="PF136" s="16"/>
      <c r="PG136" s="16"/>
      <c r="PH136" s="16"/>
      <c r="PI136" s="16"/>
      <c r="PJ136" s="16"/>
      <c r="PK136" s="16"/>
      <c r="PL136" s="16"/>
      <c r="PM136" s="16"/>
      <c r="PN136" s="16"/>
      <c r="PO136" s="16"/>
      <c r="PP136" s="16"/>
      <c r="PQ136" s="16"/>
      <c r="PR136" s="16"/>
      <c r="PS136" s="16"/>
      <c r="PT136" s="16"/>
      <c r="PU136" s="16"/>
      <c r="PV136" s="16"/>
      <c r="PW136" s="16"/>
      <c r="PX136" s="16"/>
      <c r="PY136" s="16"/>
      <c r="PZ136" s="16"/>
      <c r="QA136" s="16"/>
      <c r="QB136" s="16"/>
      <c r="QC136" s="16"/>
      <c r="QD136" s="16"/>
      <c r="QE136" s="16"/>
      <c r="QF136" s="16"/>
      <c r="QG136" s="16"/>
      <c r="QH136" s="16"/>
      <c r="QI136" s="16"/>
      <c r="QJ136" s="16"/>
      <c r="QK136" s="16"/>
      <c r="QL136" s="16"/>
      <c r="QM136" s="16"/>
      <c r="QN136" s="16"/>
      <c r="QO136" s="16"/>
      <c r="QP136" s="16"/>
      <c r="QQ136" s="16"/>
      <c r="QR136" s="16"/>
      <c r="QS136" s="16"/>
      <c r="QT136" s="16"/>
      <c r="QU136" s="16"/>
      <c r="QV136" s="16"/>
      <c r="QW136" s="16"/>
      <c r="QX136" s="16"/>
      <c r="QY136" s="16"/>
      <c r="QZ136" s="16"/>
      <c r="RA136" s="16"/>
      <c r="RB136" s="16"/>
      <c r="RC136" s="16"/>
      <c r="RD136" s="16"/>
      <c r="RE136" s="16"/>
      <c r="RF136" s="16"/>
      <c r="RG136" s="16"/>
      <c r="RH136" s="16"/>
      <c r="RI136" s="16"/>
      <c r="RJ136" s="16"/>
      <c r="RK136" s="16"/>
      <c r="RL136" s="16"/>
      <c r="RM136" s="16"/>
      <c r="RN136" s="16"/>
      <c r="RO136" s="16"/>
      <c r="RP136" s="16"/>
      <c r="RQ136" s="16"/>
      <c r="RR136" s="16"/>
      <c r="RS136" s="16"/>
      <c r="RT136" s="16"/>
      <c r="RU136" s="16"/>
      <c r="RV136" s="16"/>
      <c r="RW136" s="16"/>
      <c r="RX136" s="16"/>
      <c r="RY136" s="16"/>
      <c r="RZ136" s="16"/>
      <c r="SA136" s="16"/>
      <c r="SB136" s="16"/>
      <c r="SC136" s="16"/>
      <c r="SD136" s="16"/>
      <c r="SE136" s="16"/>
      <c r="SF136" s="16"/>
      <c r="SG136" s="16"/>
      <c r="SH136" s="16"/>
      <c r="SI136" s="16"/>
      <c r="SJ136" s="16"/>
      <c r="SK136" s="16"/>
      <c r="SL136" s="16"/>
      <c r="SM136" s="16"/>
      <c r="SN136" s="16"/>
      <c r="SO136" s="16"/>
      <c r="SP136" s="16"/>
      <c r="SQ136" s="16"/>
      <c r="SR136" s="16"/>
      <c r="SS136" s="16"/>
      <c r="ST136" s="16"/>
      <c r="SU136" s="16"/>
      <c r="SV136" s="16"/>
      <c r="SW136" s="16"/>
      <c r="SX136" s="16"/>
      <c r="SY136" s="16"/>
      <c r="SZ136" s="16"/>
      <c r="TA136" s="16"/>
      <c r="TB136" s="16"/>
      <c r="TC136" s="16"/>
      <c r="TD136" s="16"/>
      <c r="TE136" s="16"/>
      <c r="TF136" s="16"/>
      <c r="TG136" s="16"/>
      <c r="TH136" s="16"/>
      <c r="TI136" s="16"/>
      <c r="TJ136" s="16"/>
      <c r="TK136" s="16"/>
      <c r="TL136" s="16"/>
      <c r="TM136" s="16"/>
      <c r="TN136" s="16"/>
      <c r="TO136" s="16"/>
      <c r="TP136" s="16"/>
      <c r="TQ136" s="16"/>
      <c r="TR136" s="16"/>
      <c r="TS136" s="16"/>
      <c r="TT136" s="16"/>
      <c r="TU136" s="16"/>
      <c r="TV136" s="16"/>
      <c r="TW136" s="16"/>
      <c r="TX136" s="16"/>
      <c r="TY136" s="16"/>
      <c r="TZ136" s="16"/>
      <c r="UA136" s="16"/>
      <c r="UB136" s="16"/>
      <c r="UC136" s="16"/>
      <c r="UD136" s="16"/>
      <c r="UE136" s="16"/>
      <c r="UF136" s="16"/>
      <c r="UG136" s="16"/>
      <c r="UH136" s="16"/>
      <c r="UI136" s="16"/>
      <c r="UJ136" s="16"/>
      <c r="UK136" s="16"/>
      <c r="UL136" s="16"/>
      <c r="UM136" s="16"/>
      <c r="UN136" s="16"/>
      <c r="UO136" s="16"/>
      <c r="UP136" s="16"/>
      <c r="UQ136" s="16"/>
      <c r="UR136" s="16"/>
      <c r="US136" s="16"/>
      <c r="UT136" s="16"/>
      <c r="UU136" s="16"/>
      <c r="UV136" s="16"/>
      <c r="UW136" s="16"/>
      <c r="UX136" s="16"/>
      <c r="UY136" s="16"/>
      <c r="UZ136" s="16"/>
      <c r="VA136" s="16"/>
      <c r="VB136" s="16"/>
      <c r="VC136" s="16"/>
      <c r="VD136" s="16"/>
      <c r="VE136" s="16"/>
      <c r="VF136" s="16"/>
      <c r="VG136" s="16"/>
      <c r="VH136" s="16"/>
      <c r="VI136" s="16"/>
      <c r="VJ136" s="16"/>
      <c r="VK136" s="16"/>
      <c r="VL136" s="16"/>
      <c r="VM136" s="16"/>
      <c r="VN136" s="16"/>
      <c r="VO136" s="16"/>
      <c r="VP136" s="16"/>
      <c r="VQ136" s="16"/>
      <c r="VR136" s="16"/>
      <c r="VS136" s="16"/>
      <c r="VT136" s="16"/>
      <c r="VU136" s="16"/>
      <c r="VV136" s="16"/>
      <c r="VW136" s="16"/>
      <c r="VX136" s="16"/>
      <c r="VY136" s="16"/>
      <c r="VZ136" s="16"/>
      <c r="WA136" s="16"/>
      <c r="WB136" s="16"/>
      <c r="WC136" s="16"/>
      <c r="WD136" s="16"/>
      <c r="WE136" s="16"/>
      <c r="WF136" s="16"/>
      <c r="WG136" s="16"/>
      <c r="WH136" s="16"/>
      <c r="WI136" s="16"/>
      <c r="WJ136" s="16"/>
      <c r="WK136" s="16"/>
      <c r="WL136" s="16"/>
      <c r="WM136" s="16"/>
      <c r="WN136" s="16"/>
      <c r="WO136" s="16"/>
      <c r="WP136" s="16"/>
      <c r="WQ136" s="16"/>
      <c r="WR136" s="16"/>
      <c r="WS136" s="16"/>
      <c r="WT136" s="16"/>
      <c r="WU136" s="16"/>
      <c r="WV136" s="16"/>
      <c r="WW136" s="16"/>
      <c r="WX136" s="16"/>
      <c r="WY136" s="16"/>
      <c r="WZ136" s="16"/>
      <c r="XA136" s="16"/>
      <c r="XB136" s="16"/>
      <c r="XC136" s="16"/>
      <c r="XD136" s="16"/>
      <c r="XE136" s="16"/>
      <c r="XF136" s="16"/>
      <c r="XG136" s="16"/>
      <c r="XH136" s="16"/>
      <c r="XI136" s="16"/>
      <c r="XJ136" s="16"/>
      <c r="XK136" s="16"/>
      <c r="XL136" s="16"/>
      <c r="XM136" s="16"/>
      <c r="XN136" s="16"/>
      <c r="XO136" s="16"/>
      <c r="XP136" s="16"/>
      <c r="XQ136" s="16"/>
      <c r="XR136" s="16"/>
      <c r="XS136" s="16"/>
      <c r="XT136" s="16"/>
      <c r="XU136" s="16"/>
      <c r="XV136" s="16"/>
      <c r="XW136" s="16"/>
      <c r="XX136" s="16"/>
      <c r="XY136" s="16"/>
      <c r="XZ136" s="16"/>
      <c r="YA136" s="16"/>
      <c r="YB136" s="16"/>
      <c r="YC136" s="16"/>
      <c r="YD136" s="16"/>
      <c r="YE136" s="16"/>
      <c r="YF136" s="16"/>
      <c r="YG136" s="16"/>
      <c r="YH136" s="16"/>
      <c r="YI136" s="16"/>
      <c r="YJ136" s="16"/>
      <c r="YK136" s="16"/>
      <c r="YL136" s="16"/>
      <c r="YM136" s="16"/>
      <c r="YN136" s="16"/>
      <c r="YO136" s="16"/>
      <c r="YP136" s="16"/>
      <c r="YQ136" s="16"/>
      <c r="YR136" s="16"/>
      <c r="YS136" s="16"/>
      <c r="YT136" s="16"/>
      <c r="YU136" s="16"/>
      <c r="YV136" s="16"/>
      <c r="YW136" s="16"/>
      <c r="YX136" s="16"/>
      <c r="YY136" s="16"/>
      <c r="YZ136" s="16"/>
      <c r="ZA136" s="16"/>
      <c r="ZB136" s="16"/>
      <c r="ZC136" s="16"/>
      <c r="ZD136" s="16"/>
      <c r="ZE136" s="16"/>
      <c r="ZF136" s="16"/>
      <c r="ZG136" s="16"/>
      <c r="ZH136" s="16"/>
      <c r="ZI136" s="16"/>
      <c r="ZJ136" s="16"/>
      <c r="ZK136" s="16"/>
      <c r="ZL136" s="16"/>
      <c r="ZM136" s="16"/>
      <c r="ZN136" s="16"/>
      <c r="ZO136" s="16"/>
      <c r="ZP136" s="16"/>
      <c r="ZQ136" s="16"/>
      <c r="ZR136" s="16"/>
      <c r="ZS136" s="16"/>
      <c r="ZT136" s="16"/>
      <c r="ZU136" s="16"/>
      <c r="ZV136" s="16"/>
      <c r="ZW136" s="16"/>
      <c r="ZX136" s="16"/>
      <c r="ZY136" s="16"/>
      <c r="ZZ136" s="16"/>
      <c r="AAA136" s="16"/>
      <c r="AAB136" s="16"/>
      <c r="AAC136" s="16"/>
      <c r="AAD136" s="16"/>
      <c r="AAE136" s="16"/>
      <c r="AAF136" s="16"/>
      <c r="AAG136" s="16"/>
      <c r="AAH136" s="16"/>
      <c r="AAI136" s="16"/>
      <c r="AAJ136" s="16"/>
      <c r="AAK136" s="16"/>
      <c r="AAL136" s="16"/>
      <c r="AAM136" s="16"/>
      <c r="AAN136" s="16"/>
      <c r="AAO136" s="16"/>
      <c r="AAP136" s="16"/>
      <c r="AAQ136" s="16"/>
      <c r="AAR136" s="16"/>
      <c r="AAS136" s="16"/>
      <c r="AAT136" s="16"/>
      <c r="AAU136" s="16"/>
      <c r="AAV136" s="16"/>
      <c r="AAW136" s="16"/>
      <c r="AAX136" s="16"/>
      <c r="AAY136" s="16"/>
      <c r="AAZ136" s="16"/>
      <c r="ABA136" s="16"/>
      <c r="ABB136" s="16"/>
      <c r="ABC136" s="16"/>
      <c r="ABD136" s="16"/>
      <c r="ABE136" s="16"/>
      <c r="ABF136" s="16"/>
      <c r="ABG136" s="16"/>
      <c r="ABH136" s="16"/>
      <c r="ABI136" s="16"/>
      <c r="ABJ136" s="16"/>
      <c r="ABK136" s="16"/>
      <c r="ABL136" s="16"/>
      <c r="ABM136" s="16"/>
      <c r="ABN136" s="16"/>
      <c r="ABO136" s="16"/>
      <c r="ABP136" s="16"/>
      <c r="ABQ136" s="16"/>
      <c r="ABR136" s="16"/>
      <c r="ABS136" s="16"/>
      <c r="ABT136" s="16"/>
      <c r="ABU136" s="16"/>
      <c r="ABV136" s="16"/>
      <c r="ABW136" s="16"/>
      <c r="ABX136" s="16"/>
      <c r="ABY136" s="16"/>
      <c r="ABZ136" s="16"/>
      <c r="ACA136" s="16"/>
      <c r="ACB136" s="16"/>
      <c r="ACC136" s="16"/>
      <c r="ACD136" s="16"/>
      <c r="ACE136" s="16"/>
      <c r="ACF136" s="16"/>
      <c r="ACG136" s="16"/>
      <c r="ACH136" s="16"/>
      <c r="ACI136" s="16"/>
      <c r="ACJ136" s="16"/>
      <c r="ACK136" s="16"/>
      <c r="ACL136" s="16"/>
      <c r="ACM136" s="16"/>
      <c r="ACN136" s="16"/>
      <c r="ACO136" s="16"/>
      <c r="ACP136" s="16"/>
      <c r="ACQ136" s="16"/>
      <c r="ACR136" s="16"/>
      <c r="ACS136" s="16"/>
      <c r="ACT136" s="16"/>
      <c r="ACU136" s="16"/>
      <c r="ACV136" s="16"/>
      <c r="ACW136" s="16"/>
      <c r="ACX136" s="16"/>
      <c r="ACY136" s="16"/>
      <c r="ACZ136" s="16"/>
      <c r="ADA136" s="16"/>
      <c r="ADB136" s="16"/>
      <c r="ADC136" s="16"/>
      <c r="ADD136" s="16"/>
      <c r="ADE136" s="16"/>
      <c r="ADF136" s="16"/>
      <c r="ADG136" s="16"/>
      <c r="ADH136" s="16"/>
      <c r="ADI136" s="16"/>
      <c r="ADJ136" s="16"/>
      <c r="ADK136" s="16"/>
      <c r="ADL136" s="16"/>
      <c r="ADM136" s="16"/>
      <c r="ADN136" s="16"/>
      <c r="ADO136" s="16"/>
      <c r="ADP136" s="16"/>
      <c r="ADQ136" s="16"/>
      <c r="ADR136" s="16"/>
      <c r="ADS136" s="16"/>
      <c r="ADT136" s="16"/>
      <c r="ADU136" s="16"/>
      <c r="ADV136" s="16"/>
      <c r="ADW136" s="16"/>
      <c r="ADX136" s="16"/>
      <c r="ADY136" s="16"/>
      <c r="ADZ136" s="16"/>
      <c r="AEA136" s="16"/>
      <c r="AEB136" s="16"/>
      <c r="AEC136" s="16"/>
      <c r="AED136" s="16"/>
      <c r="AEE136" s="16"/>
      <c r="AEF136" s="16"/>
      <c r="AEG136" s="16"/>
      <c r="AEH136" s="16"/>
      <c r="AEI136" s="16"/>
      <c r="AEJ136" s="16"/>
      <c r="AEK136" s="16"/>
      <c r="AEL136" s="16"/>
      <c r="AEM136" s="16"/>
      <c r="AEN136" s="16"/>
      <c r="AEO136" s="16"/>
      <c r="AEP136" s="16"/>
      <c r="AEQ136" s="16"/>
      <c r="AER136" s="16"/>
      <c r="AES136" s="16"/>
      <c r="AET136" s="16"/>
      <c r="AEU136" s="16"/>
      <c r="AEV136" s="16"/>
      <c r="AEW136" s="16"/>
      <c r="AEX136" s="16"/>
      <c r="AEY136" s="16"/>
      <c r="AEZ136" s="16"/>
      <c r="AFA136" s="16"/>
      <c r="AFB136" s="16"/>
      <c r="AFC136" s="16"/>
      <c r="AFD136" s="16"/>
      <c r="AFE136" s="16"/>
      <c r="AFF136" s="16"/>
      <c r="AFG136" s="16"/>
      <c r="AFH136" s="16"/>
      <c r="AFI136" s="16"/>
      <c r="AFJ136" s="16"/>
      <c r="AFK136" s="16"/>
      <c r="AFL136" s="16"/>
      <c r="AFM136" s="16"/>
      <c r="AFN136" s="16"/>
      <c r="AFO136" s="16"/>
      <c r="AFP136" s="16"/>
      <c r="AFQ136" s="16"/>
      <c r="AFR136" s="16"/>
      <c r="AFS136" s="16"/>
      <c r="AFT136" s="16"/>
      <c r="AFU136" s="16"/>
      <c r="AFV136" s="16"/>
      <c r="AFW136" s="16"/>
      <c r="AFX136" s="16"/>
      <c r="AFY136" s="16"/>
      <c r="AFZ136" s="16"/>
      <c r="AGA136" s="16"/>
      <c r="AGB136" s="16"/>
      <c r="AGC136" s="16"/>
      <c r="AGD136" s="16"/>
      <c r="AGE136" s="16"/>
      <c r="AGF136" s="16"/>
      <c r="AGG136" s="16"/>
      <c r="AGH136" s="16"/>
      <c r="AGI136" s="16"/>
      <c r="AGJ136" s="16"/>
      <c r="AGK136" s="16"/>
      <c r="AGL136" s="16"/>
      <c r="AGM136" s="16"/>
      <c r="AGN136" s="16"/>
      <c r="AGO136" s="16"/>
      <c r="AGP136" s="16"/>
      <c r="AGQ136" s="16"/>
      <c r="AGR136" s="16"/>
      <c r="AGS136" s="16"/>
      <c r="AGT136" s="16"/>
      <c r="AGU136" s="16"/>
      <c r="AGV136" s="16"/>
      <c r="AGW136" s="16"/>
      <c r="AGX136" s="16"/>
      <c r="AGY136" s="16"/>
      <c r="AGZ136" s="16"/>
      <c r="AHA136" s="16"/>
      <c r="AHB136" s="16"/>
      <c r="AHC136" s="16"/>
      <c r="AHD136" s="16"/>
      <c r="AHE136" s="16"/>
      <c r="AHF136" s="16"/>
      <c r="AHG136" s="16"/>
      <c r="AHH136" s="16"/>
      <c r="AHI136" s="16"/>
      <c r="AHJ136" s="16"/>
      <c r="AHK136" s="16"/>
      <c r="AHL136" s="16"/>
      <c r="AHM136" s="16"/>
      <c r="AHN136" s="16"/>
      <c r="AHO136" s="16"/>
      <c r="AHP136" s="16"/>
      <c r="AHQ136" s="16"/>
      <c r="AHR136" s="16"/>
      <c r="AHS136" s="16"/>
      <c r="AHT136" s="16"/>
      <c r="AHU136" s="16"/>
      <c r="AHV136" s="16"/>
      <c r="AHW136" s="16"/>
      <c r="AHX136" s="16"/>
      <c r="AHY136" s="16"/>
      <c r="AHZ136" s="16"/>
      <c r="AIA136" s="16"/>
      <c r="AIB136" s="16"/>
      <c r="AIC136" s="16"/>
      <c r="AID136" s="16"/>
      <c r="AIE136" s="16"/>
      <c r="AIF136" s="16"/>
      <c r="AIG136" s="16"/>
      <c r="AIH136" s="16"/>
      <c r="AII136" s="16"/>
      <c r="AIJ136" s="16"/>
      <c r="AIK136" s="16"/>
      <c r="AIL136" s="16"/>
      <c r="AIM136" s="16"/>
      <c r="AIN136" s="16"/>
      <c r="AIO136" s="16"/>
      <c r="AIP136" s="16"/>
      <c r="AIQ136" s="16"/>
      <c r="AIR136" s="16"/>
      <c r="AIS136" s="16"/>
      <c r="AIT136" s="16"/>
      <c r="AIU136" s="16"/>
      <c r="AIV136" s="16"/>
      <c r="AIW136" s="16"/>
      <c r="AIX136" s="16"/>
      <c r="AIY136" s="16"/>
      <c r="AIZ136" s="16"/>
      <c r="AJA136" s="16"/>
      <c r="AJB136" s="16"/>
      <c r="AJC136" s="16"/>
      <c r="AJD136" s="16"/>
      <c r="AJE136" s="16"/>
      <c r="AJF136" s="16"/>
      <c r="AJG136" s="16"/>
      <c r="AJH136" s="16"/>
      <c r="AJI136" s="16"/>
      <c r="AJJ136" s="16"/>
      <c r="AJK136" s="16"/>
      <c r="AJL136" s="16"/>
      <c r="AJM136" s="16"/>
      <c r="AJN136" s="16"/>
      <c r="AJO136" s="16"/>
      <c r="AJP136" s="16"/>
      <c r="AJQ136" s="16"/>
      <c r="AJR136" s="16"/>
      <c r="AJS136" s="16"/>
      <c r="AJT136" s="16"/>
      <c r="AJU136" s="16"/>
      <c r="AJV136" s="16"/>
      <c r="AJW136" s="16"/>
      <c r="AJX136" s="16"/>
      <c r="AJY136" s="16"/>
      <c r="AJZ136" s="16"/>
      <c r="AKA136" s="16"/>
      <c r="AKB136" s="16"/>
      <c r="AKC136" s="16"/>
      <c r="AKD136" s="16"/>
      <c r="AKE136" s="16"/>
      <c r="AKF136" s="16"/>
      <c r="AKG136" s="16"/>
      <c r="AKH136" s="16"/>
      <c r="AKI136" s="16"/>
      <c r="AKJ136" s="16"/>
      <c r="AKK136" s="16"/>
      <c r="AKL136" s="16"/>
      <c r="AKM136" s="16"/>
      <c r="AKN136" s="16"/>
      <c r="AKO136" s="16"/>
      <c r="AKP136" s="16"/>
      <c r="AKQ136" s="16"/>
      <c r="AKR136" s="16"/>
      <c r="AKS136" s="16"/>
      <c r="AKT136" s="16"/>
      <c r="AKU136" s="16"/>
      <c r="AKV136" s="16"/>
      <c r="AKW136" s="16"/>
      <c r="AKX136" s="16"/>
      <c r="AKY136" s="16"/>
      <c r="AKZ136" s="16"/>
      <c r="ALA136" s="16"/>
      <c r="ALB136" s="16"/>
      <c r="ALC136" s="16"/>
      <c r="ALD136" s="16"/>
      <c r="ALE136" s="16"/>
      <c r="ALF136" s="16"/>
      <c r="ALG136" s="16"/>
      <c r="ALH136" s="16"/>
      <c r="ALI136" s="16"/>
      <c r="ALJ136" s="16"/>
      <c r="ALK136" s="16"/>
      <c r="ALL136" s="16"/>
      <c r="ALM136" s="16"/>
      <c r="ALN136" s="16"/>
      <c r="ALO136" s="16"/>
      <c r="ALP136" s="16"/>
      <c r="ALQ136" s="16"/>
      <c r="ALR136" s="16"/>
      <c r="ALS136" s="16"/>
      <c r="ALT136" s="16"/>
      <c r="ALU136" s="16"/>
      <c r="ALV136" s="16"/>
      <c r="ALW136" s="16"/>
      <c r="ALX136" s="16"/>
      <c r="ALY136" s="16"/>
      <c r="ALZ136" s="16"/>
      <c r="AMA136" s="16"/>
      <c r="AMB136" s="16"/>
      <c r="AMC136" s="16"/>
      <c r="AMD136" s="16"/>
      <c r="AME136" s="16"/>
      <c r="AMF136" s="16"/>
      <c r="AMG136" s="16"/>
      <c r="AMH136" s="16"/>
      <c r="AMI136" s="16"/>
      <c r="AMJ136" s="16"/>
      <c r="AMK136" s="16"/>
      <c r="AML136" s="16"/>
      <c r="AMM136" s="16"/>
      <c r="AMN136" s="16"/>
      <c r="AMO136" s="16"/>
      <c r="AMP136" s="16"/>
      <c r="AMQ136" s="16"/>
      <c r="AMR136" s="16"/>
      <c r="AMS136" s="16"/>
      <c r="AMT136" s="16"/>
      <c r="AMU136" s="16"/>
      <c r="AMV136" s="16"/>
      <c r="AMW136" s="16"/>
      <c r="AMX136" s="16"/>
      <c r="AMY136" s="16"/>
      <c r="AMZ136" s="16"/>
      <c r="ANA136" s="16"/>
      <c r="ANB136" s="16"/>
      <c r="ANC136" s="16"/>
      <c r="AND136" s="16"/>
      <c r="ANE136" s="16"/>
      <c r="ANF136" s="16"/>
      <c r="ANG136" s="16"/>
      <c r="ANH136" s="16"/>
      <c r="ANI136" s="16"/>
      <c r="ANJ136" s="16"/>
      <c r="ANK136" s="16"/>
      <c r="ANL136" s="16"/>
      <c r="ANM136" s="16"/>
      <c r="ANN136" s="16"/>
      <c r="ANO136" s="16"/>
      <c r="ANP136" s="16"/>
      <c r="ANQ136" s="16"/>
      <c r="ANR136" s="16"/>
      <c r="ANS136" s="16"/>
      <c r="ANT136" s="16"/>
      <c r="ANU136" s="16"/>
      <c r="ANV136" s="16"/>
      <c r="ANW136" s="16"/>
      <c r="ANX136" s="16"/>
      <c r="ANY136" s="16"/>
      <c r="ANZ136" s="16"/>
      <c r="AOA136" s="16"/>
      <c r="AOB136" s="16"/>
      <c r="AOC136" s="16"/>
      <c r="AOD136" s="16"/>
      <c r="AOE136" s="16"/>
      <c r="AOF136" s="16"/>
      <c r="AOG136" s="16"/>
      <c r="AOH136" s="16"/>
      <c r="AOI136" s="16"/>
      <c r="AOJ136" s="16"/>
      <c r="AOK136" s="16"/>
      <c r="AOL136" s="16"/>
      <c r="AOM136" s="16"/>
      <c r="AON136" s="16"/>
      <c r="AOO136" s="16"/>
      <c r="AOP136" s="16"/>
      <c r="AOQ136" s="16"/>
      <c r="AOR136" s="16"/>
      <c r="AOS136" s="16"/>
      <c r="AOT136" s="16"/>
      <c r="AOU136" s="16"/>
      <c r="AOV136" s="16"/>
      <c r="AOW136" s="16"/>
      <c r="AOX136" s="16"/>
      <c r="AOY136" s="16"/>
      <c r="AOZ136" s="16"/>
      <c r="APA136" s="16"/>
      <c r="APB136" s="16"/>
      <c r="APC136" s="16"/>
      <c r="APD136" s="16"/>
      <c r="APE136" s="16"/>
      <c r="APF136" s="16"/>
      <c r="APG136" s="16"/>
      <c r="APH136" s="16"/>
      <c r="API136" s="16"/>
      <c r="APJ136" s="16"/>
      <c r="APK136" s="16"/>
      <c r="APL136" s="16"/>
      <c r="APM136" s="16"/>
      <c r="APN136" s="16"/>
      <c r="APO136" s="16"/>
      <c r="APP136" s="16"/>
      <c r="APQ136" s="16"/>
      <c r="APR136" s="16"/>
      <c r="APS136" s="16"/>
      <c r="APT136" s="16"/>
      <c r="APU136" s="16"/>
      <c r="APV136" s="16"/>
      <c r="APW136" s="16"/>
      <c r="APX136" s="16"/>
      <c r="APY136" s="16"/>
      <c r="APZ136" s="16"/>
      <c r="AQA136" s="16"/>
      <c r="AQB136" s="16"/>
      <c r="AQC136" s="16"/>
      <c r="AQD136" s="16"/>
      <c r="AQE136" s="16"/>
      <c r="AQF136" s="16"/>
      <c r="AQG136" s="16"/>
      <c r="AQH136" s="16"/>
      <c r="AQI136" s="16"/>
      <c r="AQJ136" s="16"/>
      <c r="AQK136" s="16"/>
      <c r="AQL136" s="16"/>
      <c r="AQM136" s="16"/>
      <c r="AQN136" s="16"/>
      <c r="AQO136" s="16"/>
      <c r="AQP136" s="16"/>
      <c r="AQQ136" s="16"/>
      <c r="AQR136" s="16"/>
      <c r="AQS136" s="16"/>
      <c r="AQT136" s="16"/>
      <c r="AQU136" s="16"/>
      <c r="AQV136" s="16"/>
      <c r="AQW136" s="16"/>
      <c r="AQX136" s="16"/>
      <c r="AQY136" s="16"/>
      <c r="AQZ136" s="16"/>
      <c r="ARA136" s="16"/>
      <c r="ARB136" s="16"/>
      <c r="ARC136" s="16"/>
      <c r="ARD136" s="16"/>
      <c r="ARE136" s="16"/>
      <c r="ARF136" s="16"/>
      <c r="ARG136" s="16"/>
      <c r="ARH136" s="16"/>
      <c r="ARI136" s="16"/>
      <c r="ARJ136" s="16"/>
      <c r="ARK136" s="16"/>
      <c r="ARL136" s="16"/>
      <c r="ARM136" s="16"/>
      <c r="ARN136" s="16"/>
      <c r="ARO136" s="16"/>
      <c r="ARP136" s="16"/>
      <c r="ARQ136" s="16"/>
      <c r="ARR136" s="16"/>
      <c r="ARS136" s="16"/>
      <c r="ART136" s="16"/>
      <c r="ARU136" s="16"/>
      <c r="ARV136" s="16"/>
      <c r="ARW136" s="16"/>
      <c r="ARX136" s="16"/>
      <c r="ARY136" s="16"/>
      <c r="ARZ136" s="16"/>
      <c r="ASA136" s="16"/>
      <c r="ASB136" s="16"/>
      <c r="ASC136" s="16"/>
      <c r="ASD136" s="16"/>
      <c r="ASE136" s="16"/>
      <c r="ASF136" s="16"/>
      <c r="ASG136" s="16"/>
      <c r="ASH136" s="16"/>
      <c r="ASI136" s="16"/>
      <c r="ASJ136" s="16"/>
      <c r="ASK136" s="16"/>
      <c r="ASL136" s="16"/>
      <c r="ASM136" s="16"/>
      <c r="ASN136" s="16"/>
      <c r="ASO136" s="16"/>
      <c r="ASP136" s="16"/>
      <c r="ASQ136" s="16"/>
      <c r="ASR136" s="16"/>
      <c r="ASS136" s="16"/>
      <c r="AST136" s="16"/>
      <c r="ASU136" s="16"/>
      <c r="ASV136" s="16"/>
      <c r="ASW136" s="16"/>
      <c r="ASX136" s="16"/>
      <c r="ASY136" s="16"/>
      <c r="ASZ136" s="16"/>
      <c r="ATA136" s="16"/>
      <c r="ATB136" s="16"/>
      <c r="ATC136" s="16"/>
      <c r="ATD136" s="16"/>
      <c r="ATE136" s="16"/>
      <c r="ATF136" s="16"/>
      <c r="ATG136" s="16"/>
      <c r="ATH136" s="16"/>
      <c r="ATI136" s="16"/>
      <c r="ATJ136" s="16"/>
      <c r="ATK136" s="16"/>
      <c r="ATL136" s="16"/>
      <c r="ATM136" s="16"/>
      <c r="ATN136" s="16"/>
      <c r="ATO136" s="16"/>
      <c r="ATP136" s="16"/>
      <c r="ATQ136" s="16"/>
      <c r="ATR136" s="16"/>
      <c r="ATS136" s="16"/>
      <c r="ATT136" s="16"/>
      <c r="ATU136" s="16"/>
      <c r="ATV136" s="16"/>
      <c r="ATW136" s="16"/>
      <c r="ATX136" s="16"/>
      <c r="ATY136" s="16"/>
      <c r="ATZ136" s="16"/>
      <c r="AUA136" s="16"/>
      <c r="AUB136" s="16"/>
      <c r="AUC136" s="16"/>
      <c r="AUD136" s="16"/>
      <c r="AUE136" s="16"/>
      <c r="AUF136" s="16"/>
      <c r="AUG136" s="16"/>
      <c r="AUH136" s="16"/>
      <c r="AUI136" s="16"/>
      <c r="AUJ136" s="16"/>
      <c r="AUK136" s="16"/>
      <c r="AUL136" s="16"/>
      <c r="AUM136" s="16"/>
      <c r="AUN136" s="16"/>
      <c r="AUO136" s="16"/>
      <c r="AUP136" s="16"/>
      <c r="AUQ136" s="16"/>
      <c r="AUR136" s="16"/>
      <c r="AUS136" s="16"/>
      <c r="AUT136" s="16"/>
      <c r="AUU136" s="16"/>
      <c r="AUV136" s="16"/>
      <c r="AUW136" s="16"/>
      <c r="AUX136" s="16"/>
      <c r="AUY136" s="16"/>
      <c r="AUZ136" s="16"/>
      <c r="AVA136" s="16"/>
      <c r="AVB136" s="16"/>
      <c r="AVC136" s="16"/>
      <c r="AVD136" s="16"/>
      <c r="AVE136" s="16"/>
      <c r="AVF136" s="16"/>
      <c r="AVG136" s="16"/>
      <c r="AVH136" s="16"/>
      <c r="AVI136" s="16"/>
      <c r="AVJ136" s="16"/>
      <c r="AVK136" s="16"/>
      <c r="AVL136" s="16"/>
      <c r="AVM136" s="16"/>
      <c r="AVN136" s="16"/>
      <c r="AVO136" s="16"/>
      <c r="AVP136" s="16"/>
      <c r="AVQ136" s="16"/>
      <c r="AVR136" s="16"/>
      <c r="AVS136" s="16"/>
      <c r="AVT136" s="16"/>
      <c r="AVU136" s="16"/>
      <c r="AVV136" s="16"/>
      <c r="AVW136" s="16"/>
      <c r="AVX136" s="16"/>
      <c r="AVY136" s="16"/>
      <c r="AVZ136" s="16"/>
      <c r="AWA136" s="16"/>
      <c r="AWB136" s="16"/>
      <c r="AWC136" s="16"/>
      <c r="AWD136" s="16"/>
      <c r="AWE136" s="16"/>
      <c r="AWF136" s="16"/>
      <c r="AWG136" s="16"/>
      <c r="AWH136" s="16"/>
      <c r="AWI136" s="16"/>
      <c r="AWJ136" s="16"/>
      <c r="AWK136" s="16"/>
      <c r="AWL136" s="16"/>
      <c r="AWM136" s="16"/>
      <c r="AWN136" s="16"/>
      <c r="AWO136" s="16"/>
      <c r="AWP136" s="16"/>
      <c r="AWQ136" s="16"/>
      <c r="AWR136" s="16"/>
      <c r="AWS136" s="16"/>
      <c r="AWT136" s="16"/>
      <c r="AWU136" s="16"/>
      <c r="AWV136" s="16"/>
      <c r="AWW136" s="16"/>
      <c r="AWX136" s="16"/>
      <c r="AWY136" s="16"/>
      <c r="AWZ136" s="16"/>
      <c r="AXA136" s="16"/>
      <c r="AXB136" s="16"/>
      <c r="AXC136" s="16"/>
      <c r="AXD136" s="16"/>
      <c r="AXE136" s="16"/>
      <c r="AXF136" s="16"/>
      <c r="AXG136" s="16"/>
      <c r="AXH136" s="16"/>
      <c r="AXI136" s="16"/>
      <c r="AXJ136" s="16"/>
      <c r="AXK136" s="16"/>
      <c r="AXL136" s="16"/>
      <c r="AXM136" s="16"/>
      <c r="AXN136" s="16"/>
      <c r="AXO136" s="16"/>
      <c r="AXP136" s="16"/>
      <c r="AXQ136" s="16"/>
      <c r="AXR136" s="16"/>
      <c r="AXS136" s="16"/>
      <c r="AXT136" s="16"/>
      <c r="AXU136" s="16"/>
      <c r="AXV136" s="16"/>
      <c r="AXW136" s="16"/>
      <c r="AXX136" s="16"/>
      <c r="AXY136" s="16"/>
      <c r="AXZ136" s="16"/>
      <c r="AYA136" s="16"/>
      <c r="AYB136" s="16"/>
      <c r="AYC136" s="16"/>
      <c r="AYD136" s="16"/>
      <c r="AYE136" s="16"/>
      <c r="AYF136" s="16"/>
      <c r="AYG136" s="16"/>
      <c r="AYH136" s="16"/>
      <c r="AYI136" s="16"/>
      <c r="AYJ136" s="16"/>
      <c r="AYK136" s="16"/>
      <c r="AYL136" s="16"/>
      <c r="AYM136" s="16"/>
      <c r="AYN136" s="16"/>
      <c r="AYO136" s="16"/>
      <c r="AYP136" s="16"/>
      <c r="AYQ136" s="16"/>
      <c r="AYR136" s="16"/>
      <c r="AYS136" s="16"/>
      <c r="AYT136" s="16"/>
      <c r="AYU136" s="16"/>
      <c r="AYV136" s="16"/>
      <c r="AYW136" s="16"/>
      <c r="AYX136" s="16"/>
      <c r="AYY136" s="16"/>
      <c r="AYZ136" s="16"/>
      <c r="AZA136" s="16"/>
      <c r="AZB136" s="16"/>
      <c r="AZC136" s="16"/>
      <c r="AZD136" s="16"/>
      <c r="AZE136" s="16"/>
      <c r="AZF136" s="16"/>
      <c r="AZG136" s="16"/>
      <c r="AZH136" s="16"/>
      <c r="AZI136" s="16"/>
      <c r="AZJ136" s="16"/>
      <c r="AZK136" s="16"/>
      <c r="AZL136" s="16"/>
      <c r="AZM136" s="16"/>
      <c r="AZN136" s="16"/>
      <c r="AZO136" s="16"/>
      <c r="AZP136" s="16"/>
      <c r="AZQ136" s="16"/>
      <c r="AZR136" s="16"/>
      <c r="AZS136" s="16"/>
      <c r="AZT136" s="16"/>
      <c r="AZU136" s="16"/>
      <c r="AZV136" s="16"/>
      <c r="AZW136" s="16"/>
      <c r="AZX136" s="16"/>
      <c r="AZY136" s="16"/>
      <c r="AZZ136" s="16"/>
      <c r="BAA136" s="16"/>
      <c r="BAB136" s="16"/>
      <c r="BAC136" s="16"/>
      <c r="BAD136" s="16"/>
      <c r="BAE136" s="16"/>
      <c r="BAF136" s="16"/>
      <c r="BAG136" s="16"/>
      <c r="BAH136" s="16"/>
      <c r="BAI136" s="16"/>
      <c r="BAJ136" s="16"/>
      <c r="BAK136" s="16"/>
      <c r="BAL136" s="16"/>
      <c r="BAM136" s="16"/>
      <c r="BAN136" s="16"/>
      <c r="BAO136" s="16"/>
      <c r="BAP136" s="16"/>
      <c r="BAQ136" s="16"/>
      <c r="BAR136" s="16"/>
      <c r="BAS136" s="16"/>
      <c r="BAT136" s="16"/>
      <c r="BAU136" s="16"/>
      <c r="BAV136" s="16"/>
      <c r="BAW136" s="16"/>
      <c r="BAX136" s="16"/>
      <c r="BAY136" s="16"/>
      <c r="BAZ136" s="16"/>
      <c r="BBA136" s="16"/>
      <c r="BBB136" s="16"/>
      <c r="BBC136" s="16"/>
      <c r="BBD136" s="16"/>
      <c r="BBE136" s="16"/>
      <c r="BBF136" s="16"/>
      <c r="BBG136" s="16"/>
      <c r="BBH136" s="16"/>
      <c r="BBI136" s="16"/>
      <c r="BBJ136" s="16"/>
      <c r="BBK136" s="16"/>
      <c r="BBL136" s="16"/>
      <c r="BBM136" s="16"/>
      <c r="BBN136" s="16"/>
      <c r="BBO136" s="16"/>
      <c r="BBP136" s="16"/>
      <c r="BBQ136" s="16"/>
      <c r="BBR136" s="16"/>
      <c r="BBS136" s="16"/>
      <c r="BBT136" s="16"/>
      <c r="BBU136" s="16"/>
      <c r="BBV136" s="16"/>
      <c r="BBW136" s="16"/>
      <c r="BBX136" s="16"/>
      <c r="BBY136" s="16"/>
      <c r="BBZ136" s="16"/>
      <c r="BCA136" s="16"/>
      <c r="BCB136" s="16"/>
      <c r="BCC136" s="16"/>
      <c r="BCD136" s="16"/>
      <c r="BCE136" s="16"/>
      <c r="BCF136" s="16"/>
      <c r="BCG136" s="16"/>
      <c r="BCH136" s="16"/>
      <c r="BCI136" s="16"/>
      <c r="BCJ136" s="16"/>
      <c r="BCK136" s="16"/>
      <c r="BCL136" s="16"/>
      <c r="BCM136" s="16"/>
      <c r="BCN136" s="16"/>
      <c r="BCO136" s="16"/>
      <c r="BCP136" s="16"/>
      <c r="BCQ136" s="16"/>
      <c r="BCR136" s="16"/>
      <c r="BCS136" s="16"/>
      <c r="BCT136" s="16"/>
      <c r="BCU136" s="16"/>
      <c r="BCV136" s="16"/>
      <c r="BCW136" s="16"/>
      <c r="BCX136" s="16"/>
      <c r="BCY136" s="16"/>
      <c r="BCZ136" s="16"/>
      <c r="BDA136" s="16"/>
      <c r="BDB136" s="16"/>
      <c r="BDC136" s="16"/>
      <c r="BDD136" s="16"/>
      <c r="BDE136" s="16"/>
      <c r="BDF136" s="16"/>
      <c r="BDG136" s="16"/>
      <c r="BDH136" s="16"/>
      <c r="BDI136" s="16"/>
      <c r="BDJ136" s="16"/>
      <c r="BDK136" s="16"/>
      <c r="BDL136" s="16"/>
      <c r="BDM136" s="16"/>
      <c r="BDN136" s="16"/>
      <c r="BDO136" s="16"/>
      <c r="BDP136" s="16"/>
      <c r="BDQ136" s="16"/>
      <c r="BDR136" s="16"/>
      <c r="BDS136" s="16"/>
      <c r="BDT136" s="16"/>
      <c r="BDU136" s="16"/>
      <c r="BDV136" s="16"/>
      <c r="BDW136" s="16"/>
      <c r="BDX136" s="16"/>
      <c r="BDY136" s="16"/>
      <c r="BDZ136" s="16"/>
      <c r="BEA136" s="16"/>
      <c r="BEB136" s="16"/>
      <c r="BEC136" s="16"/>
      <c r="BED136" s="16"/>
      <c r="BEE136" s="16"/>
      <c r="BEF136" s="16"/>
      <c r="BEG136" s="16"/>
      <c r="BEH136" s="16"/>
      <c r="BEI136" s="16"/>
      <c r="BEJ136" s="16"/>
      <c r="BEK136" s="16"/>
      <c r="BEL136" s="16"/>
      <c r="BEM136" s="16"/>
      <c r="BEN136" s="16"/>
      <c r="BEO136" s="16"/>
      <c r="BEP136" s="16"/>
      <c r="BEQ136" s="16"/>
      <c r="BER136" s="16"/>
      <c r="BES136" s="16"/>
      <c r="BET136" s="16"/>
      <c r="BEU136" s="16"/>
      <c r="BEV136" s="16"/>
      <c r="BEW136" s="16"/>
      <c r="BEX136" s="16"/>
      <c r="BEY136" s="16"/>
      <c r="BEZ136" s="16"/>
      <c r="BFA136" s="16"/>
      <c r="BFB136" s="16"/>
      <c r="BFC136" s="16"/>
      <c r="BFD136" s="16"/>
      <c r="BFE136" s="16"/>
      <c r="BFF136" s="16"/>
      <c r="BFG136" s="16"/>
      <c r="BFH136" s="16"/>
      <c r="BFI136" s="16"/>
      <c r="BFJ136" s="16"/>
      <c r="BFK136" s="16"/>
      <c r="BFL136" s="16"/>
      <c r="BFM136" s="16"/>
      <c r="BFN136" s="16"/>
      <c r="BFO136" s="16"/>
      <c r="BFP136" s="16"/>
      <c r="BFQ136" s="16"/>
      <c r="BFR136" s="16"/>
      <c r="BFS136" s="16"/>
      <c r="BFT136" s="16"/>
      <c r="BFU136" s="16"/>
      <c r="BFV136" s="16"/>
      <c r="BFW136" s="16"/>
      <c r="BFX136" s="16"/>
      <c r="BFY136" s="16"/>
      <c r="BFZ136" s="16"/>
      <c r="BGA136" s="16"/>
      <c r="BGB136" s="16"/>
      <c r="BGC136" s="16"/>
      <c r="BGD136" s="16"/>
      <c r="BGE136" s="16"/>
      <c r="BGF136" s="16"/>
      <c r="BGG136" s="16"/>
      <c r="BGH136" s="16"/>
      <c r="BGI136" s="16"/>
      <c r="BGJ136" s="16"/>
      <c r="BGK136" s="16"/>
      <c r="BGL136" s="16"/>
      <c r="BGM136" s="16"/>
      <c r="BGN136" s="16"/>
      <c r="BGO136" s="16"/>
      <c r="BGP136" s="16"/>
      <c r="BGQ136" s="16"/>
      <c r="BGR136" s="16"/>
      <c r="BGS136" s="16"/>
      <c r="BGT136" s="16"/>
      <c r="BGU136" s="16"/>
      <c r="BGV136" s="16"/>
      <c r="BGW136" s="16"/>
      <c r="BGX136" s="16"/>
      <c r="BGY136" s="16"/>
      <c r="BGZ136" s="16"/>
      <c r="BHA136" s="16"/>
      <c r="BHB136" s="16"/>
      <c r="BHC136" s="16"/>
      <c r="BHD136" s="16"/>
      <c r="BHE136" s="16"/>
      <c r="BHF136" s="16"/>
      <c r="BHG136" s="16"/>
      <c r="BHH136" s="16"/>
      <c r="BHI136" s="16"/>
      <c r="BHJ136" s="16"/>
      <c r="BHK136" s="16"/>
      <c r="BHL136" s="16"/>
      <c r="BHM136" s="16"/>
      <c r="BHN136" s="16"/>
      <c r="BHO136" s="16"/>
      <c r="BHP136" s="16"/>
      <c r="BHQ136" s="16"/>
      <c r="BHR136" s="16"/>
      <c r="BHS136" s="16"/>
      <c r="BHT136" s="16"/>
      <c r="BHU136" s="16"/>
      <c r="BHV136" s="16"/>
      <c r="BHW136" s="16"/>
      <c r="BHX136" s="16"/>
      <c r="BHY136" s="16"/>
      <c r="BHZ136" s="16"/>
      <c r="BIA136" s="16"/>
      <c r="BIB136" s="16"/>
      <c r="BIC136" s="16"/>
      <c r="BID136" s="16"/>
      <c r="BIE136" s="16"/>
      <c r="BIF136" s="16"/>
      <c r="BIG136" s="16"/>
      <c r="BIH136" s="16"/>
      <c r="BII136" s="16"/>
      <c r="BIJ136" s="16"/>
      <c r="BIK136" s="16"/>
      <c r="BIL136" s="16"/>
      <c r="BIM136" s="16"/>
      <c r="BIN136" s="16"/>
      <c r="BIO136" s="16"/>
      <c r="BIP136" s="16"/>
      <c r="BIQ136" s="16"/>
      <c r="BIR136" s="16"/>
      <c r="BIS136" s="16"/>
      <c r="BIT136" s="16"/>
      <c r="BIU136" s="16"/>
      <c r="BIV136" s="16"/>
      <c r="BIW136" s="16"/>
      <c r="BIX136" s="16"/>
      <c r="BIY136" s="16"/>
      <c r="BIZ136" s="16"/>
      <c r="BJA136" s="16"/>
      <c r="BJB136" s="16"/>
      <c r="BJC136" s="16"/>
      <c r="BJD136" s="16"/>
      <c r="BJE136" s="16"/>
      <c r="BJF136" s="16"/>
      <c r="BJG136" s="16"/>
      <c r="BJH136" s="16"/>
      <c r="BJI136" s="16"/>
      <c r="BJJ136" s="16"/>
      <c r="BJK136" s="16"/>
      <c r="BJL136" s="16"/>
    </row>
    <row r="137" spans="1:1624" s="17" customFormat="1" ht="20.100000000000001" customHeight="1" x14ac:dyDescent="0.25">
      <c r="A137" s="70" t="s">
        <v>2658</v>
      </c>
      <c r="B137" s="10"/>
      <c r="C137" s="11" t="s">
        <v>1928</v>
      </c>
      <c r="D137" s="12" t="s">
        <v>1929</v>
      </c>
      <c r="E137" s="13" t="s">
        <v>1930</v>
      </c>
      <c r="F137" s="13">
        <v>45</v>
      </c>
      <c r="G137" s="13">
        <f>VLOOKUP(A137,Entradas!A302:KQ1110,303)</f>
        <v>0</v>
      </c>
      <c r="H137" s="13">
        <f>VLOOKUP(A137,Salidas!A302:BVY1118,1949,0)</f>
        <v>0</v>
      </c>
      <c r="I137" s="13">
        <v>75</v>
      </c>
      <c r="J137" s="13" t="s">
        <v>2663</v>
      </c>
      <c r="K137" s="13" t="s">
        <v>2936</v>
      </c>
      <c r="L137" s="14">
        <v>380</v>
      </c>
      <c r="M137" s="15">
        <f>Tabla1[[#This Row],[COSTO UNITARIO]]*Tabla1[[#This Row],[EXITENCIA ]]</f>
        <v>28500</v>
      </c>
      <c r="N137" s="14"/>
      <c r="O137" s="33">
        <f>Tabla1[[#This Row],[COSTO UNITARIO]]*Tabla1[[#This Row],[EXITENCIA ]]</f>
        <v>28500</v>
      </c>
      <c r="P137" s="54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  <c r="BF137" s="16"/>
      <c r="BG137" s="16"/>
      <c r="BH137" s="16"/>
      <c r="BI137" s="16"/>
      <c r="BJ137" s="16"/>
      <c r="BK137" s="16"/>
      <c r="BL137" s="16"/>
      <c r="BM137" s="16"/>
      <c r="BN137" s="16"/>
      <c r="BO137" s="16"/>
      <c r="BP137" s="16"/>
      <c r="BQ137" s="16"/>
      <c r="BR137" s="16"/>
      <c r="BS137" s="16"/>
      <c r="BT137" s="16"/>
      <c r="BU137" s="16"/>
      <c r="BV137" s="16"/>
      <c r="BW137" s="16"/>
      <c r="BX137" s="16"/>
      <c r="BY137" s="16"/>
      <c r="BZ137" s="16"/>
      <c r="CA137" s="16"/>
      <c r="CB137" s="16"/>
      <c r="CC137" s="16"/>
      <c r="CD137" s="16"/>
      <c r="CE137" s="16"/>
      <c r="CF137" s="16"/>
      <c r="CG137" s="16"/>
      <c r="CH137" s="16"/>
      <c r="CI137" s="16"/>
      <c r="CJ137" s="16"/>
      <c r="CK137" s="16"/>
      <c r="CL137" s="16"/>
      <c r="CM137" s="16"/>
      <c r="CN137" s="16"/>
      <c r="CO137" s="16"/>
      <c r="CP137" s="16"/>
      <c r="CQ137" s="16"/>
      <c r="CR137" s="16"/>
      <c r="CS137" s="16"/>
      <c r="CT137" s="16"/>
      <c r="CU137" s="16"/>
      <c r="CV137" s="16"/>
      <c r="CW137" s="16"/>
      <c r="CX137" s="16"/>
      <c r="CY137" s="16"/>
      <c r="CZ137" s="16"/>
      <c r="DA137" s="16"/>
      <c r="DB137" s="16"/>
      <c r="DC137" s="16"/>
      <c r="DD137" s="16"/>
      <c r="DE137" s="16"/>
      <c r="DF137" s="16"/>
      <c r="DG137" s="16"/>
      <c r="DH137" s="16"/>
      <c r="DI137" s="16"/>
      <c r="DJ137" s="16"/>
      <c r="DK137" s="16"/>
      <c r="DL137" s="16"/>
      <c r="DM137" s="16"/>
      <c r="DN137" s="16"/>
      <c r="DO137" s="16"/>
      <c r="DP137" s="16"/>
      <c r="DQ137" s="16"/>
      <c r="DR137" s="16"/>
      <c r="DS137" s="16"/>
      <c r="DT137" s="16"/>
      <c r="DU137" s="16"/>
      <c r="DV137" s="16"/>
      <c r="DW137" s="16"/>
      <c r="DX137" s="16"/>
      <c r="DY137" s="16"/>
      <c r="DZ137" s="16"/>
      <c r="EA137" s="16"/>
      <c r="EB137" s="16"/>
      <c r="EC137" s="16"/>
      <c r="ED137" s="16"/>
      <c r="EE137" s="16"/>
      <c r="EF137" s="16"/>
      <c r="EG137" s="16"/>
      <c r="EH137" s="16"/>
      <c r="EI137" s="16"/>
      <c r="EJ137" s="16"/>
      <c r="EK137" s="16"/>
      <c r="EL137" s="16"/>
      <c r="EM137" s="16"/>
      <c r="EN137" s="16"/>
      <c r="EO137" s="16"/>
      <c r="EP137" s="16"/>
      <c r="EQ137" s="16"/>
      <c r="ER137" s="16"/>
      <c r="ES137" s="16"/>
      <c r="ET137" s="16"/>
      <c r="EU137" s="16"/>
      <c r="EV137" s="16"/>
      <c r="EW137" s="16"/>
      <c r="EX137" s="16"/>
      <c r="EY137" s="16"/>
      <c r="EZ137" s="16"/>
      <c r="FA137" s="16"/>
      <c r="FB137" s="16"/>
      <c r="FC137" s="16"/>
      <c r="FD137" s="16"/>
      <c r="FE137" s="16"/>
      <c r="FF137" s="16"/>
      <c r="FG137" s="16"/>
      <c r="FH137" s="16"/>
      <c r="FI137" s="16"/>
      <c r="FJ137" s="16"/>
      <c r="FK137" s="16"/>
      <c r="FL137" s="16"/>
      <c r="FM137" s="16"/>
      <c r="FN137" s="16"/>
      <c r="FO137" s="16"/>
      <c r="FP137" s="16"/>
      <c r="FQ137" s="16"/>
      <c r="FR137" s="16"/>
      <c r="FS137" s="16"/>
      <c r="FT137" s="16"/>
      <c r="FU137" s="16"/>
      <c r="FV137" s="16"/>
      <c r="FW137" s="16"/>
      <c r="FX137" s="16"/>
      <c r="FY137" s="16"/>
      <c r="FZ137" s="16"/>
      <c r="GA137" s="16"/>
      <c r="GB137" s="16"/>
      <c r="GC137" s="16"/>
      <c r="GD137" s="16"/>
      <c r="GE137" s="16"/>
      <c r="GF137" s="16"/>
      <c r="GG137" s="16"/>
      <c r="GH137" s="16"/>
      <c r="GI137" s="16"/>
      <c r="GJ137" s="16"/>
      <c r="GK137" s="16"/>
      <c r="GL137" s="16"/>
      <c r="GM137" s="16"/>
      <c r="GN137" s="16"/>
      <c r="GO137" s="16"/>
      <c r="GP137" s="16"/>
      <c r="GQ137" s="16"/>
      <c r="GR137" s="16"/>
      <c r="GS137" s="16"/>
      <c r="GT137" s="16"/>
      <c r="GU137" s="16"/>
      <c r="GV137" s="16"/>
      <c r="GW137" s="16"/>
      <c r="GX137" s="16"/>
      <c r="GY137" s="16"/>
      <c r="GZ137" s="16"/>
      <c r="HA137" s="16"/>
      <c r="HB137" s="16"/>
      <c r="HC137" s="16"/>
      <c r="HD137" s="16"/>
      <c r="HE137" s="16"/>
      <c r="HF137" s="16"/>
      <c r="HG137" s="16"/>
      <c r="HH137" s="16"/>
      <c r="HI137" s="16"/>
      <c r="HJ137" s="16"/>
      <c r="HK137" s="16"/>
      <c r="HL137" s="16"/>
      <c r="HM137" s="16"/>
      <c r="HN137" s="16"/>
      <c r="HO137" s="16"/>
      <c r="HP137" s="16"/>
      <c r="HQ137" s="16"/>
      <c r="HR137" s="16"/>
      <c r="HS137" s="16"/>
      <c r="HT137" s="16"/>
      <c r="HU137" s="16"/>
      <c r="HV137" s="16"/>
      <c r="HW137" s="16"/>
      <c r="HX137" s="16"/>
      <c r="HY137" s="16"/>
      <c r="HZ137" s="16"/>
      <c r="IA137" s="16"/>
      <c r="IB137" s="16"/>
      <c r="IC137" s="16"/>
      <c r="ID137" s="16"/>
      <c r="IE137" s="16"/>
      <c r="IF137" s="16"/>
      <c r="IG137" s="16"/>
      <c r="IH137" s="16"/>
      <c r="II137" s="16"/>
      <c r="IJ137" s="16"/>
      <c r="IK137" s="16"/>
      <c r="IL137" s="16"/>
      <c r="IM137" s="16"/>
      <c r="IN137" s="16"/>
      <c r="IO137" s="16"/>
      <c r="IP137" s="16"/>
      <c r="IQ137" s="16"/>
      <c r="IR137" s="16"/>
      <c r="IS137" s="16"/>
      <c r="IT137" s="16"/>
      <c r="IU137" s="16"/>
      <c r="IV137" s="16"/>
      <c r="IW137" s="16"/>
      <c r="IX137" s="16"/>
      <c r="IY137" s="16"/>
      <c r="IZ137" s="16"/>
      <c r="JA137" s="16"/>
      <c r="JB137" s="16"/>
      <c r="JC137" s="16"/>
      <c r="JD137" s="16"/>
      <c r="JE137" s="16"/>
      <c r="JF137" s="16"/>
      <c r="JG137" s="16"/>
      <c r="JH137" s="16"/>
      <c r="JI137" s="16"/>
      <c r="JJ137" s="16"/>
      <c r="JK137" s="16"/>
      <c r="JL137" s="16"/>
      <c r="JM137" s="16"/>
      <c r="JN137" s="16"/>
      <c r="JO137" s="16"/>
      <c r="JP137" s="16"/>
      <c r="JQ137" s="16"/>
      <c r="JR137" s="16"/>
      <c r="JS137" s="16"/>
      <c r="JT137" s="16"/>
      <c r="JU137" s="16"/>
      <c r="JV137" s="16"/>
      <c r="JW137" s="16"/>
      <c r="JX137" s="16"/>
      <c r="JY137" s="16"/>
      <c r="JZ137" s="16"/>
      <c r="KA137" s="16"/>
      <c r="KB137" s="16"/>
      <c r="KC137" s="16"/>
      <c r="KD137" s="16"/>
      <c r="KE137" s="16"/>
      <c r="KF137" s="16"/>
      <c r="KG137" s="16"/>
      <c r="KH137" s="16"/>
      <c r="KI137" s="16"/>
      <c r="KJ137" s="16"/>
      <c r="KK137" s="16"/>
      <c r="KL137" s="16"/>
      <c r="KM137" s="16"/>
      <c r="KN137" s="16"/>
      <c r="KO137" s="16"/>
      <c r="KP137" s="16"/>
      <c r="KQ137" s="16"/>
      <c r="KR137" s="16"/>
      <c r="KS137" s="16"/>
      <c r="KT137" s="16"/>
      <c r="KU137" s="16"/>
      <c r="KV137" s="16"/>
      <c r="KW137" s="16"/>
      <c r="KX137" s="16"/>
      <c r="KY137" s="16"/>
      <c r="KZ137" s="16"/>
      <c r="LA137" s="16"/>
      <c r="LB137" s="16"/>
      <c r="LC137" s="16"/>
      <c r="LD137" s="16"/>
      <c r="LE137" s="16"/>
      <c r="LF137" s="16"/>
      <c r="LG137" s="16"/>
      <c r="LH137" s="16"/>
      <c r="LI137" s="16"/>
      <c r="LJ137" s="16"/>
      <c r="LK137" s="16"/>
      <c r="LL137" s="16"/>
      <c r="LM137" s="16"/>
      <c r="LN137" s="16"/>
      <c r="LO137" s="16"/>
      <c r="LP137" s="16"/>
      <c r="LQ137" s="16"/>
      <c r="LR137" s="16"/>
      <c r="LS137" s="16"/>
      <c r="LT137" s="16"/>
      <c r="LU137" s="16"/>
      <c r="LV137" s="16"/>
      <c r="LW137" s="16"/>
      <c r="LX137" s="16"/>
      <c r="LY137" s="16"/>
      <c r="LZ137" s="16"/>
      <c r="MA137" s="16"/>
      <c r="MB137" s="16"/>
      <c r="MC137" s="16"/>
      <c r="MD137" s="16"/>
      <c r="ME137" s="16"/>
      <c r="MF137" s="16"/>
      <c r="MG137" s="16"/>
      <c r="MH137" s="16"/>
      <c r="MI137" s="16"/>
      <c r="MJ137" s="16"/>
      <c r="MK137" s="16"/>
      <c r="ML137" s="16"/>
      <c r="MM137" s="16"/>
      <c r="MN137" s="16"/>
      <c r="MO137" s="16"/>
      <c r="MP137" s="16"/>
      <c r="MQ137" s="16"/>
      <c r="MR137" s="16"/>
      <c r="MS137" s="16"/>
      <c r="MT137" s="16"/>
      <c r="MU137" s="16"/>
      <c r="MV137" s="16"/>
      <c r="MW137" s="16"/>
      <c r="MX137" s="16"/>
      <c r="MY137" s="16"/>
      <c r="MZ137" s="16"/>
      <c r="NA137" s="16"/>
      <c r="NB137" s="16"/>
      <c r="NC137" s="16"/>
      <c r="ND137" s="16"/>
      <c r="NE137" s="16"/>
      <c r="NF137" s="16"/>
      <c r="NG137" s="16"/>
      <c r="NH137" s="16"/>
      <c r="NI137" s="16"/>
      <c r="NJ137" s="16"/>
      <c r="NK137" s="16"/>
      <c r="NL137" s="16"/>
      <c r="NM137" s="16"/>
      <c r="NN137" s="16"/>
      <c r="NO137" s="16"/>
      <c r="NP137" s="16"/>
      <c r="NQ137" s="16"/>
      <c r="NR137" s="16"/>
      <c r="NS137" s="16"/>
      <c r="NT137" s="16"/>
      <c r="NU137" s="16"/>
      <c r="NV137" s="16"/>
      <c r="NW137" s="16"/>
      <c r="NX137" s="16"/>
      <c r="NY137" s="16"/>
      <c r="NZ137" s="16"/>
      <c r="OA137" s="16"/>
      <c r="OB137" s="16"/>
      <c r="OC137" s="16"/>
      <c r="OD137" s="16"/>
      <c r="OE137" s="16"/>
      <c r="OF137" s="16"/>
      <c r="OG137" s="16"/>
      <c r="OH137" s="16"/>
      <c r="OI137" s="16"/>
      <c r="OJ137" s="16"/>
      <c r="OK137" s="16"/>
      <c r="OL137" s="16"/>
      <c r="OM137" s="16"/>
      <c r="ON137" s="16"/>
      <c r="OO137" s="16"/>
      <c r="OP137" s="16"/>
      <c r="OQ137" s="16"/>
      <c r="OR137" s="16"/>
      <c r="OS137" s="16"/>
      <c r="OT137" s="16"/>
      <c r="OU137" s="16"/>
      <c r="OV137" s="16"/>
      <c r="OW137" s="16"/>
      <c r="OX137" s="16"/>
      <c r="OY137" s="16"/>
      <c r="OZ137" s="16"/>
      <c r="PA137" s="16"/>
      <c r="PB137" s="16"/>
      <c r="PC137" s="16"/>
      <c r="PD137" s="16"/>
      <c r="PE137" s="16"/>
      <c r="PF137" s="16"/>
      <c r="PG137" s="16"/>
      <c r="PH137" s="16"/>
      <c r="PI137" s="16"/>
      <c r="PJ137" s="16"/>
      <c r="PK137" s="16"/>
      <c r="PL137" s="16"/>
      <c r="PM137" s="16"/>
      <c r="PN137" s="16"/>
      <c r="PO137" s="16"/>
      <c r="PP137" s="16"/>
      <c r="PQ137" s="16"/>
      <c r="PR137" s="16"/>
      <c r="PS137" s="16"/>
      <c r="PT137" s="16"/>
      <c r="PU137" s="16"/>
      <c r="PV137" s="16"/>
      <c r="PW137" s="16"/>
      <c r="PX137" s="16"/>
      <c r="PY137" s="16"/>
      <c r="PZ137" s="16"/>
      <c r="QA137" s="16"/>
      <c r="QB137" s="16"/>
      <c r="QC137" s="16"/>
      <c r="QD137" s="16"/>
      <c r="QE137" s="16"/>
      <c r="QF137" s="16"/>
      <c r="QG137" s="16"/>
      <c r="QH137" s="16"/>
      <c r="QI137" s="16"/>
      <c r="QJ137" s="16"/>
      <c r="QK137" s="16"/>
      <c r="QL137" s="16"/>
      <c r="QM137" s="16"/>
      <c r="QN137" s="16"/>
      <c r="QO137" s="16"/>
      <c r="QP137" s="16"/>
      <c r="QQ137" s="16"/>
      <c r="QR137" s="16"/>
      <c r="QS137" s="16"/>
      <c r="QT137" s="16"/>
      <c r="QU137" s="16"/>
      <c r="QV137" s="16"/>
      <c r="QW137" s="16"/>
      <c r="QX137" s="16"/>
      <c r="QY137" s="16"/>
      <c r="QZ137" s="16"/>
      <c r="RA137" s="16"/>
      <c r="RB137" s="16"/>
      <c r="RC137" s="16"/>
      <c r="RD137" s="16"/>
      <c r="RE137" s="16"/>
      <c r="RF137" s="16"/>
      <c r="RG137" s="16"/>
      <c r="RH137" s="16"/>
      <c r="RI137" s="16"/>
      <c r="RJ137" s="16"/>
      <c r="RK137" s="16"/>
      <c r="RL137" s="16"/>
      <c r="RM137" s="16"/>
      <c r="RN137" s="16"/>
      <c r="RO137" s="16"/>
      <c r="RP137" s="16"/>
      <c r="RQ137" s="16"/>
      <c r="RR137" s="16"/>
      <c r="RS137" s="16"/>
      <c r="RT137" s="16"/>
      <c r="RU137" s="16"/>
      <c r="RV137" s="16"/>
      <c r="RW137" s="16"/>
      <c r="RX137" s="16"/>
      <c r="RY137" s="16"/>
      <c r="RZ137" s="16"/>
      <c r="SA137" s="16"/>
      <c r="SB137" s="16"/>
      <c r="SC137" s="16"/>
      <c r="SD137" s="16"/>
      <c r="SE137" s="16"/>
      <c r="SF137" s="16"/>
      <c r="SG137" s="16"/>
      <c r="SH137" s="16"/>
      <c r="SI137" s="16"/>
      <c r="SJ137" s="16"/>
      <c r="SK137" s="16"/>
      <c r="SL137" s="16"/>
      <c r="SM137" s="16"/>
      <c r="SN137" s="16"/>
      <c r="SO137" s="16"/>
      <c r="SP137" s="16"/>
      <c r="SQ137" s="16"/>
      <c r="SR137" s="16"/>
      <c r="SS137" s="16"/>
      <c r="ST137" s="16"/>
      <c r="SU137" s="16"/>
      <c r="SV137" s="16"/>
      <c r="SW137" s="16"/>
      <c r="SX137" s="16"/>
      <c r="SY137" s="16"/>
      <c r="SZ137" s="16"/>
      <c r="TA137" s="16"/>
      <c r="TB137" s="16"/>
      <c r="TC137" s="16"/>
      <c r="TD137" s="16"/>
      <c r="TE137" s="16"/>
      <c r="TF137" s="16"/>
      <c r="TG137" s="16"/>
      <c r="TH137" s="16"/>
      <c r="TI137" s="16"/>
      <c r="TJ137" s="16"/>
      <c r="TK137" s="16"/>
      <c r="TL137" s="16"/>
      <c r="TM137" s="16"/>
      <c r="TN137" s="16"/>
      <c r="TO137" s="16"/>
      <c r="TP137" s="16"/>
      <c r="TQ137" s="16"/>
      <c r="TR137" s="16"/>
      <c r="TS137" s="16"/>
      <c r="TT137" s="16"/>
      <c r="TU137" s="16"/>
      <c r="TV137" s="16"/>
      <c r="TW137" s="16"/>
      <c r="TX137" s="16"/>
      <c r="TY137" s="16"/>
      <c r="TZ137" s="16"/>
      <c r="UA137" s="16"/>
      <c r="UB137" s="16"/>
      <c r="UC137" s="16"/>
      <c r="UD137" s="16"/>
      <c r="UE137" s="16"/>
      <c r="UF137" s="16"/>
      <c r="UG137" s="16"/>
      <c r="UH137" s="16"/>
      <c r="UI137" s="16"/>
      <c r="UJ137" s="16"/>
      <c r="UK137" s="16"/>
      <c r="UL137" s="16"/>
      <c r="UM137" s="16"/>
      <c r="UN137" s="16"/>
      <c r="UO137" s="16"/>
      <c r="UP137" s="16"/>
      <c r="UQ137" s="16"/>
      <c r="UR137" s="16"/>
      <c r="US137" s="16"/>
      <c r="UT137" s="16"/>
      <c r="UU137" s="16"/>
      <c r="UV137" s="16"/>
      <c r="UW137" s="16"/>
      <c r="UX137" s="16"/>
      <c r="UY137" s="16"/>
      <c r="UZ137" s="16"/>
      <c r="VA137" s="16"/>
      <c r="VB137" s="16"/>
      <c r="VC137" s="16"/>
      <c r="VD137" s="16"/>
      <c r="VE137" s="16"/>
      <c r="VF137" s="16"/>
      <c r="VG137" s="16"/>
      <c r="VH137" s="16"/>
      <c r="VI137" s="16"/>
      <c r="VJ137" s="16"/>
      <c r="VK137" s="16"/>
      <c r="VL137" s="16"/>
      <c r="VM137" s="16"/>
      <c r="VN137" s="16"/>
      <c r="VO137" s="16"/>
      <c r="VP137" s="16"/>
      <c r="VQ137" s="16"/>
      <c r="VR137" s="16"/>
      <c r="VS137" s="16"/>
      <c r="VT137" s="16"/>
      <c r="VU137" s="16"/>
      <c r="VV137" s="16"/>
      <c r="VW137" s="16"/>
      <c r="VX137" s="16"/>
      <c r="VY137" s="16"/>
      <c r="VZ137" s="16"/>
      <c r="WA137" s="16"/>
      <c r="WB137" s="16"/>
      <c r="WC137" s="16"/>
      <c r="WD137" s="16"/>
      <c r="WE137" s="16"/>
      <c r="WF137" s="16"/>
      <c r="WG137" s="16"/>
      <c r="WH137" s="16"/>
      <c r="WI137" s="16"/>
      <c r="WJ137" s="16"/>
      <c r="WK137" s="16"/>
      <c r="WL137" s="16"/>
      <c r="WM137" s="16"/>
      <c r="WN137" s="16"/>
      <c r="WO137" s="16"/>
      <c r="WP137" s="16"/>
      <c r="WQ137" s="16"/>
      <c r="WR137" s="16"/>
      <c r="WS137" s="16"/>
      <c r="WT137" s="16"/>
      <c r="WU137" s="16"/>
      <c r="WV137" s="16"/>
      <c r="WW137" s="16"/>
      <c r="WX137" s="16"/>
      <c r="WY137" s="16"/>
      <c r="WZ137" s="16"/>
      <c r="XA137" s="16"/>
      <c r="XB137" s="16"/>
      <c r="XC137" s="16"/>
      <c r="XD137" s="16"/>
      <c r="XE137" s="16"/>
      <c r="XF137" s="16"/>
      <c r="XG137" s="16"/>
      <c r="XH137" s="16"/>
      <c r="XI137" s="16"/>
      <c r="XJ137" s="16"/>
      <c r="XK137" s="16"/>
      <c r="XL137" s="16"/>
      <c r="XM137" s="16"/>
      <c r="XN137" s="16"/>
      <c r="XO137" s="16"/>
      <c r="XP137" s="16"/>
      <c r="XQ137" s="16"/>
      <c r="XR137" s="16"/>
      <c r="XS137" s="16"/>
      <c r="XT137" s="16"/>
      <c r="XU137" s="16"/>
      <c r="XV137" s="16"/>
      <c r="XW137" s="16"/>
      <c r="XX137" s="16"/>
      <c r="XY137" s="16"/>
      <c r="XZ137" s="16"/>
      <c r="YA137" s="16"/>
      <c r="YB137" s="16"/>
      <c r="YC137" s="16"/>
      <c r="YD137" s="16"/>
      <c r="YE137" s="16"/>
      <c r="YF137" s="16"/>
      <c r="YG137" s="16"/>
      <c r="YH137" s="16"/>
      <c r="YI137" s="16"/>
      <c r="YJ137" s="16"/>
      <c r="YK137" s="16"/>
      <c r="YL137" s="16"/>
      <c r="YM137" s="16"/>
      <c r="YN137" s="16"/>
      <c r="YO137" s="16"/>
      <c r="YP137" s="16"/>
      <c r="YQ137" s="16"/>
      <c r="YR137" s="16"/>
      <c r="YS137" s="16"/>
      <c r="YT137" s="16"/>
      <c r="YU137" s="16"/>
      <c r="YV137" s="16"/>
      <c r="YW137" s="16"/>
      <c r="YX137" s="16"/>
      <c r="YY137" s="16"/>
      <c r="YZ137" s="16"/>
      <c r="ZA137" s="16"/>
      <c r="ZB137" s="16"/>
      <c r="ZC137" s="16"/>
      <c r="ZD137" s="16"/>
      <c r="ZE137" s="16"/>
      <c r="ZF137" s="16"/>
      <c r="ZG137" s="16"/>
      <c r="ZH137" s="16"/>
      <c r="ZI137" s="16"/>
      <c r="ZJ137" s="16"/>
      <c r="ZK137" s="16"/>
      <c r="ZL137" s="16"/>
      <c r="ZM137" s="16"/>
      <c r="ZN137" s="16"/>
      <c r="ZO137" s="16"/>
      <c r="ZP137" s="16"/>
      <c r="ZQ137" s="16"/>
      <c r="ZR137" s="16"/>
      <c r="ZS137" s="16"/>
      <c r="ZT137" s="16"/>
      <c r="ZU137" s="16"/>
      <c r="ZV137" s="16"/>
      <c r="ZW137" s="16"/>
      <c r="ZX137" s="16"/>
      <c r="ZY137" s="16"/>
      <c r="ZZ137" s="16"/>
      <c r="AAA137" s="16"/>
      <c r="AAB137" s="16"/>
      <c r="AAC137" s="16"/>
      <c r="AAD137" s="16"/>
      <c r="AAE137" s="16"/>
      <c r="AAF137" s="16"/>
      <c r="AAG137" s="16"/>
      <c r="AAH137" s="16"/>
      <c r="AAI137" s="16"/>
      <c r="AAJ137" s="16"/>
      <c r="AAK137" s="16"/>
      <c r="AAL137" s="16"/>
      <c r="AAM137" s="16"/>
      <c r="AAN137" s="16"/>
      <c r="AAO137" s="16"/>
      <c r="AAP137" s="16"/>
      <c r="AAQ137" s="16"/>
      <c r="AAR137" s="16"/>
      <c r="AAS137" s="16"/>
      <c r="AAT137" s="16"/>
      <c r="AAU137" s="16"/>
      <c r="AAV137" s="16"/>
      <c r="AAW137" s="16"/>
      <c r="AAX137" s="16"/>
      <c r="AAY137" s="16"/>
      <c r="AAZ137" s="16"/>
      <c r="ABA137" s="16"/>
      <c r="ABB137" s="16"/>
      <c r="ABC137" s="16"/>
      <c r="ABD137" s="16"/>
      <c r="ABE137" s="16"/>
      <c r="ABF137" s="16"/>
      <c r="ABG137" s="16"/>
      <c r="ABH137" s="16"/>
      <c r="ABI137" s="16"/>
      <c r="ABJ137" s="16"/>
      <c r="ABK137" s="16"/>
      <c r="ABL137" s="16"/>
      <c r="ABM137" s="16"/>
      <c r="ABN137" s="16"/>
      <c r="ABO137" s="16"/>
      <c r="ABP137" s="16"/>
      <c r="ABQ137" s="16"/>
      <c r="ABR137" s="16"/>
      <c r="ABS137" s="16"/>
      <c r="ABT137" s="16"/>
      <c r="ABU137" s="16"/>
      <c r="ABV137" s="16"/>
      <c r="ABW137" s="16"/>
      <c r="ABX137" s="16"/>
      <c r="ABY137" s="16"/>
      <c r="ABZ137" s="16"/>
      <c r="ACA137" s="16"/>
      <c r="ACB137" s="16"/>
      <c r="ACC137" s="16"/>
      <c r="ACD137" s="16"/>
      <c r="ACE137" s="16"/>
      <c r="ACF137" s="16"/>
      <c r="ACG137" s="16"/>
      <c r="ACH137" s="16"/>
      <c r="ACI137" s="16"/>
      <c r="ACJ137" s="16"/>
      <c r="ACK137" s="16"/>
      <c r="ACL137" s="16"/>
      <c r="ACM137" s="16"/>
      <c r="ACN137" s="16"/>
      <c r="ACO137" s="16"/>
      <c r="ACP137" s="16"/>
      <c r="ACQ137" s="16"/>
      <c r="ACR137" s="16"/>
      <c r="ACS137" s="16"/>
      <c r="ACT137" s="16"/>
      <c r="ACU137" s="16"/>
      <c r="ACV137" s="16"/>
      <c r="ACW137" s="16"/>
      <c r="ACX137" s="16"/>
      <c r="ACY137" s="16"/>
      <c r="ACZ137" s="16"/>
      <c r="ADA137" s="16"/>
      <c r="ADB137" s="16"/>
      <c r="ADC137" s="16"/>
      <c r="ADD137" s="16"/>
      <c r="ADE137" s="16"/>
      <c r="ADF137" s="16"/>
      <c r="ADG137" s="16"/>
      <c r="ADH137" s="16"/>
      <c r="ADI137" s="16"/>
      <c r="ADJ137" s="16"/>
      <c r="ADK137" s="16"/>
      <c r="ADL137" s="16"/>
      <c r="ADM137" s="16"/>
      <c r="ADN137" s="16"/>
      <c r="ADO137" s="16"/>
      <c r="ADP137" s="16"/>
      <c r="ADQ137" s="16"/>
      <c r="ADR137" s="16"/>
      <c r="ADS137" s="16"/>
      <c r="ADT137" s="16"/>
      <c r="ADU137" s="16"/>
      <c r="ADV137" s="16"/>
      <c r="ADW137" s="16"/>
      <c r="ADX137" s="16"/>
      <c r="ADY137" s="16"/>
      <c r="ADZ137" s="16"/>
      <c r="AEA137" s="16"/>
      <c r="AEB137" s="16"/>
      <c r="AEC137" s="16"/>
      <c r="AED137" s="16"/>
      <c r="AEE137" s="16"/>
      <c r="AEF137" s="16"/>
      <c r="AEG137" s="16"/>
      <c r="AEH137" s="16"/>
      <c r="AEI137" s="16"/>
      <c r="AEJ137" s="16"/>
      <c r="AEK137" s="16"/>
      <c r="AEL137" s="16"/>
      <c r="AEM137" s="16"/>
      <c r="AEN137" s="16"/>
      <c r="AEO137" s="16"/>
      <c r="AEP137" s="16"/>
      <c r="AEQ137" s="16"/>
      <c r="AER137" s="16"/>
      <c r="AES137" s="16"/>
      <c r="AET137" s="16"/>
      <c r="AEU137" s="16"/>
      <c r="AEV137" s="16"/>
      <c r="AEW137" s="16"/>
      <c r="AEX137" s="16"/>
      <c r="AEY137" s="16"/>
      <c r="AEZ137" s="16"/>
      <c r="AFA137" s="16"/>
      <c r="AFB137" s="16"/>
      <c r="AFC137" s="16"/>
      <c r="AFD137" s="16"/>
      <c r="AFE137" s="16"/>
      <c r="AFF137" s="16"/>
      <c r="AFG137" s="16"/>
      <c r="AFH137" s="16"/>
      <c r="AFI137" s="16"/>
      <c r="AFJ137" s="16"/>
      <c r="AFK137" s="16"/>
      <c r="AFL137" s="16"/>
      <c r="AFM137" s="16"/>
      <c r="AFN137" s="16"/>
      <c r="AFO137" s="16"/>
      <c r="AFP137" s="16"/>
      <c r="AFQ137" s="16"/>
      <c r="AFR137" s="16"/>
      <c r="AFS137" s="16"/>
      <c r="AFT137" s="16"/>
      <c r="AFU137" s="16"/>
      <c r="AFV137" s="16"/>
      <c r="AFW137" s="16"/>
      <c r="AFX137" s="16"/>
      <c r="AFY137" s="16"/>
      <c r="AFZ137" s="16"/>
      <c r="AGA137" s="16"/>
      <c r="AGB137" s="16"/>
      <c r="AGC137" s="16"/>
      <c r="AGD137" s="16"/>
      <c r="AGE137" s="16"/>
      <c r="AGF137" s="16"/>
      <c r="AGG137" s="16"/>
      <c r="AGH137" s="16"/>
      <c r="AGI137" s="16"/>
      <c r="AGJ137" s="16"/>
      <c r="AGK137" s="16"/>
      <c r="AGL137" s="16"/>
      <c r="AGM137" s="16"/>
      <c r="AGN137" s="16"/>
      <c r="AGO137" s="16"/>
      <c r="AGP137" s="16"/>
      <c r="AGQ137" s="16"/>
      <c r="AGR137" s="16"/>
      <c r="AGS137" s="16"/>
      <c r="AGT137" s="16"/>
      <c r="AGU137" s="16"/>
      <c r="AGV137" s="16"/>
      <c r="AGW137" s="16"/>
      <c r="AGX137" s="16"/>
      <c r="AGY137" s="16"/>
      <c r="AGZ137" s="16"/>
      <c r="AHA137" s="16"/>
      <c r="AHB137" s="16"/>
      <c r="AHC137" s="16"/>
      <c r="AHD137" s="16"/>
      <c r="AHE137" s="16"/>
      <c r="AHF137" s="16"/>
      <c r="AHG137" s="16"/>
      <c r="AHH137" s="16"/>
      <c r="AHI137" s="16"/>
      <c r="AHJ137" s="16"/>
      <c r="AHK137" s="16"/>
      <c r="AHL137" s="16"/>
      <c r="AHM137" s="16"/>
      <c r="AHN137" s="16"/>
      <c r="AHO137" s="16"/>
      <c r="AHP137" s="16"/>
      <c r="AHQ137" s="16"/>
      <c r="AHR137" s="16"/>
      <c r="AHS137" s="16"/>
      <c r="AHT137" s="16"/>
      <c r="AHU137" s="16"/>
      <c r="AHV137" s="16"/>
      <c r="AHW137" s="16"/>
      <c r="AHX137" s="16"/>
      <c r="AHY137" s="16"/>
      <c r="AHZ137" s="16"/>
      <c r="AIA137" s="16"/>
      <c r="AIB137" s="16"/>
      <c r="AIC137" s="16"/>
      <c r="AID137" s="16"/>
      <c r="AIE137" s="16"/>
      <c r="AIF137" s="16"/>
      <c r="AIG137" s="16"/>
      <c r="AIH137" s="16"/>
      <c r="AII137" s="16"/>
      <c r="AIJ137" s="16"/>
      <c r="AIK137" s="16"/>
      <c r="AIL137" s="16"/>
      <c r="AIM137" s="16"/>
      <c r="AIN137" s="16"/>
      <c r="AIO137" s="16"/>
      <c r="AIP137" s="16"/>
      <c r="AIQ137" s="16"/>
      <c r="AIR137" s="16"/>
      <c r="AIS137" s="16"/>
      <c r="AIT137" s="16"/>
      <c r="AIU137" s="16"/>
      <c r="AIV137" s="16"/>
      <c r="AIW137" s="16"/>
      <c r="AIX137" s="16"/>
      <c r="AIY137" s="16"/>
      <c r="AIZ137" s="16"/>
      <c r="AJA137" s="16"/>
      <c r="AJB137" s="16"/>
      <c r="AJC137" s="16"/>
      <c r="AJD137" s="16"/>
      <c r="AJE137" s="16"/>
      <c r="AJF137" s="16"/>
      <c r="AJG137" s="16"/>
      <c r="AJH137" s="16"/>
      <c r="AJI137" s="16"/>
      <c r="AJJ137" s="16"/>
      <c r="AJK137" s="16"/>
      <c r="AJL137" s="16"/>
      <c r="AJM137" s="16"/>
      <c r="AJN137" s="16"/>
      <c r="AJO137" s="16"/>
      <c r="AJP137" s="16"/>
      <c r="AJQ137" s="16"/>
      <c r="AJR137" s="16"/>
      <c r="AJS137" s="16"/>
      <c r="AJT137" s="16"/>
      <c r="AJU137" s="16"/>
      <c r="AJV137" s="16"/>
      <c r="AJW137" s="16"/>
      <c r="AJX137" s="16"/>
      <c r="AJY137" s="16"/>
      <c r="AJZ137" s="16"/>
      <c r="AKA137" s="16"/>
      <c r="AKB137" s="16"/>
      <c r="AKC137" s="16"/>
      <c r="AKD137" s="16"/>
      <c r="AKE137" s="16"/>
      <c r="AKF137" s="16"/>
      <c r="AKG137" s="16"/>
      <c r="AKH137" s="16"/>
      <c r="AKI137" s="16"/>
      <c r="AKJ137" s="16"/>
      <c r="AKK137" s="16"/>
      <c r="AKL137" s="16"/>
      <c r="AKM137" s="16"/>
      <c r="AKN137" s="16"/>
      <c r="AKO137" s="16"/>
      <c r="AKP137" s="16"/>
      <c r="AKQ137" s="16"/>
      <c r="AKR137" s="16"/>
      <c r="AKS137" s="16"/>
      <c r="AKT137" s="16"/>
      <c r="AKU137" s="16"/>
      <c r="AKV137" s="16"/>
      <c r="AKW137" s="16"/>
      <c r="AKX137" s="16"/>
      <c r="AKY137" s="16"/>
      <c r="AKZ137" s="16"/>
      <c r="ALA137" s="16"/>
      <c r="ALB137" s="16"/>
      <c r="ALC137" s="16"/>
      <c r="ALD137" s="16"/>
      <c r="ALE137" s="16"/>
      <c r="ALF137" s="16"/>
      <c r="ALG137" s="16"/>
      <c r="ALH137" s="16"/>
      <c r="ALI137" s="16"/>
      <c r="ALJ137" s="16"/>
      <c r="ALK137" s="16"/>
      <c r="ALL137" s="16"/>
      <c r="ALM137" s="16"/>
      <c r="ALN137" s="16"/>
      <c r="ALO137" s="16"/>
      <c r="ALP137" s="16"/>
      <c r="ALQ137" s="16"/>
      <c r="ALR137" s="16"/>
      <c r="ALS137" s="16"/>
      <c r="ALT137" s="16"/>
      <c r="ALU137" s="16"/>
      <c r="ALV137" s="16"/>
      <c r="ALW137" s="16"/>
      <c r="ALX137" s="16"/>
      <c r="ALY137" s="16"/>
      <c r="ALZ137" s="16"/>
      <c r="AMA137" s="16"/>
      <c r="AMB137" s="16"/>
      <c r="AMC137" s="16"/>
      <c r="AMD137" s="16"/>
      <c r="AME137" s="16"/>
      <c r="AMF137" s="16"/>
      <c r="AMG137" s="16"/>
      <c r="AMH137" s="16"/>
      <c r="AMI137" s="16"/>
      <c r="AMJ137" s="16"/>
      <c r="AMK137" s="16"/>
      <c r="AML137" s="16"/>
      <c r="AMM137" s="16"/>
      <c r="AMN137" s="16"/>
      <c r="AMO137" s="16"/>
      <c r="AMP137" s="16"/>
      <c r="AMQ137" s="16"/>
      <c r="AMR137" s="16"/>
      <c r="AMS137" s="16"/>
      <c r="AMT137" s="16"/>
      <c r="AMU137" s="16"/>
      <c r="AMV137" s="16"/>
      <c r="AMW137" s="16"/>
      <c r="AMX137" s="16"/>
      <c r="AMY137" s="16"/>
      <c r="AMZ137" s="16"/>
      <c r="ANA137" s="16"/>
      <c r="ANB137" s="16"/>
      <c r="ANC137" s="16"/>
      <c r="AND137" s="16"/>
      <c r="ANE137" s="16"/>
      <c r="ANF137" s="16"/>
      <c r="ANG137" s="16"/>
      <c r="ANH137" s="16"/>
      <c r="ANI137" s="16"/>
      <c r="ANJ137" s="16"/>
      <c r="ANK137" s="16"/>
      <c r="ANL137" s="16"/>
      <c r="ANM137" s="16"/>
      <c r="ANN137" s="16"/>
      <c r="ANO137" s="16"/>
      <c r="ANP137" s="16"/>
      <c r="ANQ137" s="16"/>
      <c r="ANR137" s="16"/>
      <c r="ANS137" s="16"/>
      <c r="ANT137" s="16"/>
      <c r="ANU137" s="16"/>
      <c r="ANV137" s="16"/>
      <c r="ANW137" s="16"/>
      <c r="ANX137" s="16"/>
      <c r="ANY137" s="16"/>
      <c r="ANZ137" s="16"/>
      <c r="AOA137" s="16"/>
      <c r="AOB137" s="16"/>
      <c r="AOC137" s="16"/>
      <c r="AOD137" s="16"/>
      <c r="AOE137" s="16"/>
      <c r="AOF137" s="16"/>
      <c r="AOG137" s="16"/>
      <c r="AOH137" s="16"/>
      <c r="AOI137" s="16"/>
      <c r="AOJ137" s="16"/>
      <c r="AOK137" s="16"/>
      <c r="AOL137" s="16"/>
      <c r="AOM137" s="16"/>
      <c r="AON137" s="16"/>
      <c r="AOO137" s="16"/>
      <c r="AOP137" s="16"/>
      <c r="AOQ137" s="16"/>
      <c r="AOR137" s="16"/>
      <c r="AOS137" s="16"/>
      <c r="AOT137" s="16"/>
      <c r="AOU137" s="16"/>
      <c r="AOV137" s="16"/>
      <c r="AOW137" s="16"/>
      <c r="AOX137" s="16"/>
      <c r="AOY137" s="16"/>
      <c r="AOZ137" s="16"/>
      <c r="APA137" s="16"/>
      <c r="APB137" s="16"/>
      <c r="APC137" s="16"/>
      <c r="APD137" s="16"/>
      <c r="APE137" s="16"/>
      <c r="APF137" s="16"/>
      <c r="APG137" s="16"/>
      <c r="APH137" s="16"/>
      <c r="API137" s="16"/>
      <c r="APJ137" s="16"/>
      <c r="APK137" s="16"/>
      <c r="APL137" s="16"/>
      <c r="APM137" s="16"/>
      <c r="APN137" s="16"/>
      <c r="APO137" s="16"/>
      <c r="APP137" s="16"/>
      <c r="APQ137" s="16"/>
      <c r="APR137" s="16"/>
      <c r="APS137" s="16"/>
      <c r="APT137" s="16"/>
      <c r="APU137" s="16"/>
      <c r="APV137" s="16"/>
      <c r="APW137" s="16"/>
      <c r="APX137" s="16"/>
      <c r="APY137" s="16"/>
      <c r="APZ137" s="16"/>
      <c r="AQA137" s="16"/>
      <c r="AQB137" s="16"/>
      <c r="AQC137" s="16"/>
      <c r="AQD137" s="16"/>
      <c r="AQE137" s="16"/>
      <c r="AQF137" s="16"/>
      <c r="AQG137" s="16"/>
      <c r="AQH137" s="16"/>
      <c r="AQI137" s="16"/>
      <c r="AQJ137" s="16"/>
      <c r="AQK137" s="16"/>
      <c r="AQL137" s="16"/>
      <c r="AQM137" s="16"/>
      <c r="AQN137" s="16"/>
      <c r="AQO137" s="16"/>
      <c r="AQP137" s="16"/>
      <c r="AQQ137" s="16"/>
      <c r="AQR137" s="16"/>
      <c r="AQS137" s="16"/>
      <c r="AQT137" s="16"/>
      <c r="AQU137" s="16"/>
      <c r="AQV137" s="16"/>
      <c r="AQW137" s="16"/>
      <c r="AQX137" s="16"/>
      <c r="AQY137" s="16"/>
      <c r="AQZ137" s="16"/>
      <c r="ARA137" s="16"/>
      <c r="ARB137" s="16"/>
      <c r="ARC137" s="16"/>
      <c r="ARD137" s="16"/>
      <c r="ARE137" s="16"/>
      <c r="ARF137" s="16"/>
      <c r="ARG137" s="16"/>
      <c r="ARH137" s="16"/>
      <c r="ARI137" s="16"/>
      <c r="ARJ137" s="16"/>
      <c r="ARK137" s="16"/>
      <c r="ARL137" s="16"/>
      <c r="ARM137" s="16"/>
      <c r="ARN137" s="16"/>
      <c r="ARO137" s="16"/>
      <c r="ARP137" s="16"/>
      <c r="ARQ137" s="16"/>
      <c r="ARR137" s="16"/>
      <c r="ARS137" s="16"/>
      <c r="ART137" s="16"/>
      <c r="ARU137" s="16"/>
      <c r="ARV137" s="16"/>
      <c r="ARW137" s="16"/>
      <c r="ARX137" s="16"/>
      <c r="ARY137" s="16"/>
      <c r="ARZ137" s="16"/>
      <c r="ASA137" s="16"/>
      <c r="ASB137" s="16"/>
      <c r="ASC137" s="16"/>
      <c r="ASD137" s="16"/>
      <c r="ASE137" s="16"/>
      <c r="ASF137" s="16"/>
      <c r="ASG137" s="16"/>
      <c r="ASH137" s="16"/>
      <c r="ASI137" s="16"/>
      <c r="ASJ137" s="16"/>
      <c r="ASK137" s="16"/>
      <c r="ASL137" s="16"/>
      <c r="ASM137" s="16"/>
      <c r="ASN137" s="16"/>
      <c r="ASO137" s="16"/>
      <c r="ASP137" s="16"/>
      <c r="ASQ137" s="16"/>
      <c r="ASR137" s="16"/>
      <c r="ASS137" s="16"/>
      <c r="AST137" s="16"/>
      <c r="ASU137" s="16"/>
      <c r="ASV137" s="16"/>
      <c r="ASW137" s="16"/>
      <c r="ASX137" s="16"/>
      <c r="ASY137" s="16"/>
      <c r="ASZ137" s="16"/>
      <c r="ATA137" s="16"/>
      <c r="ATB137" s="16"/>
      <c r="ATC137" s="16"/>
      <c r="ATD137" s="16"/>
      <c r="ATE137" s="16"/>
      <c r="ATF137" s="16"/>
      <c r="ATG137" s="16"/>
      <c r="ATH137" s="16"/>
      <c r="ATI137" s="16"/>
      <c r="ATJ137" s="16"/>
      <c r="ATK137" s="16"/>
      <c r="ATL137" s="16"/>
      <c r="ATM137" s="16"/>
      <c r="ATN137" s="16"/>
      <c r="ATO137" s="16"/>
      <c r="ATP137" s="16"/>
      <c r="ATQ137" s="16"/>
      <c r="ATR137" s="16"/>
      <c r="ATS137" s="16"/>
      <c r="ATT137" s="16"/>
      <c r="ATU137" s="16"/>
      <c r="ATV137" s="16"/>
      <c r="ATW137" s="16"/>
      <c r="ATX137" s="16"/>
      <c r="ATY137" s="16"/>
      <c r="ATZ137" s="16"/>
      <c r="AUA137" s="16"/>
      <c r="AUB137" s="16"/>
      <c r="AUC137" s="16"/>
      <c r="AUD137" s="16"/>
      <c r="AUE137" s="16"/>
      <c r="AUF137" s="16"/>
      <c r="AUG137" s="16"/>
      <c r="AUH137" s="16"/>
      <c r="AUI137" s="16"/>
      <c r="AUJ137" s="16"/>
      <c r="AUK137" s="16"/>
      <c r="AUL137" s="16"/>
      <c r="AUM137" s="16"/>
      <c r="AUN137" s="16"/>
      <c r="AUO137" s="16"/>
      <c r="AUP137" s="16"/>
      <c r="AUQ137" s="16"/>
      <c r="AUR137" s="16"/>
      <c r="AUS137" s="16"/>
      <c r="AUT137" s="16"/>
      <c r="AUU137" s="16"/>
      <c r="AUV137" s="16"/>
      <c r="AUW137" s="16"/>
      <c r="AUX137" s="16"/>
      <c r="AUY137" s="16"/>
      <c r="AUZ137" s="16"/>
      <c r="AVA137" s="16"/>
      <c r="AVB137" s="16"/>
      <c r="AVC137" s="16"/>
      <c r="AVD137" s="16"/>
      <c r="AVE137" s="16"/>
      <c r="AVF137" s="16"/>
      <c r="AVG137" s="16"/>
      <c r="AVH137" s="16"/>
      <c r="AVI137" s="16"/>
      <c r="AVJ137" s="16"/>
      <c r="AVK137" s="16"/>
      <c r="AVL137" s="16"/>
      <c r="AVM137" s="16"/>
      <c r="AVN137" s="16"/>
      <c r="AVO137" s="16"/>
      <c r="AVP137" s="16"/>
      <c r="AVQ137" s="16"/>
      <c r="AVR137" s="16"/>
      <c r="AVS137" s="16"/>
      <c r="AVT137" s="16"/>
      <c r="AVU137" s="16"/>
      <c r="AVV137" s="16"/>
      <c r="AVW137" s="16"/>
      <c r="AVX137" s="16"/>
      <c r="AVY137" s="16"/>
      <c r="AVZ137" s="16"/>
      <c r="AWA137" s="16"/>
      <c r="AWB137" s="16"/>
      <c r="AWC137" s="16"/>
      <c r="AWD137" s="16"/>
      <c r="AWE137" s="16"/>
      <c r="AWF137" s="16"/>
      <c r="AWG137" s="16"/>
      <c r="AWH137" s="16"/>
      <c r="AWI137" s="16"/>
      <c r="AWJ137" s="16"/>
      <c r="AWK137" s="16"/>
      <c r="AWL137" s="16"/>
      <c r="AWM137" s="16"/>
      <c r="AWN137" s="16"/>
      <c r="AWO137" s="16"/>
      <c r="AWP137" s="16"/>
      <c r="AWQ137" s="16"/>
      <c r="AWR137" s="16"/>
      <c r="AWS137" s="16"/>
      <c r="AWT137" s="16"/>
      <c r="AWU137" s="16"/>
      <c r="AWV137" s="16"/>
      <c r="AWW137" s="16"/>
      <c r="AWX137" s="16"/>
      <c r="AWY137" s="16"/>
      <c r="AWZ137" s="16"/>
      <c r="AXA137" s="16"/>
      <c r="AXB137" s="16"/>
      <c r="AXC137" s="16"/>
      <c r="AXD137" s="16"/>
      <c r="AXE137" s="16"/>
      <c r="AXF137" s="16"/>
      <c r="AXG137" s="16"/>
      <c r="AXH137" s="16"/>
      <c r="AXI137" s="16"/>
      <c r="AXJ137" s="16"/>
      <c r="AXK137" s="16"/>
      <c r="AXL137" s="16"/>
      <c r="AXM137" s="16"/>
      <c r="AXN137" s="16"/>
      <c r="AXO137" s="16"/>
      <c r="AXP137" s="16"/>
      <c r="AXQ137" s="16"/>
      <c r="AXR137" s="16"/>
      <c r="AXS137" s="16"/>
      <c r="AXT137" s="16"/>
      <c r="AXU137" s="16"/>
      <c r="AXV137" s="16"/>
      <c r="AXW137" s="16"/>
      <c r="AXX137" s="16"/>
      <c r="AXY137" s="16"/>
      <c r="AXZ137" s="16"/>
      <c r="AYA137" s="16"/>
      <c r="AYB137" s="16"/>
      <c r="AYC137" s="16"/>
      <c r="AYD137" s="16"/>
      <c r="AYE137" s="16"/>
      <c r="AYF137" s="16"/>
      <c r="AYG137" s="16"/>
      <c r="AYH137" s="16"/>
      <c r="AYI137" s="16"/>
      <c r="AYJ137" s="16"/>
      <c r="AYK137" s="16"/>
      <c r="AYL137" s="16"/>
      <c r="AYM137" s="16"/>
      <c r="AYN137" s="16"/>
      <c r="AYO137" s="16"/>
      <c r="AYP137" s="16"/>
      <c r="AYQ137" s="16"/>
      <c r="AYR137" s="16"/>
      <c r="AYS137" s="16"/>
      <c r="AYT137" s="16"/>
      <c r="AYU137" s="16"/>
      <c r="AYV137" s="16"/>
      <c r="AYW137" s="16"/>
      <c r="AYX137" s="16"/>
      <c r="AYY137" s="16"/>
      <c r="AYZ137" s="16"/>
      <c r="AZA137" s="16"/>
      <c r="AZB137" s="16"/>
      <c r="AZC137" s="16"/>
      <c r="AZD137" s="16"/>
      <c r="AZE137" s="16"/>
      <c r="AZF137" s="16"/>
      <c r="AZG137" s="16"/>
      <c r="AZH137" s="16"/>
      <c r="AZI137" s="16"/>
      <c r="AZJ137" s="16"/>
      <c r="AZK137" s="16"/>
      <c r="AZL137" s="16"/>
      <c r="AZM137" s="16"/>
      <c r="AZN137" s="16"/>
      <c r="AZO137" s="16"/>
      <c r="AZP137" s="16"/>
      <c r="AZQ137" s="16"/>
      <c r="AZR137" s="16"/>
      <c r="AZS137" s="16"/>
      <c r="AZT137" s="16"/>
      <c r="AZU137" s="16"/>
      <c r="AZV137" s="16"/>
      <c r="AZW137" s="16"/>
      <c r="AZX137" s="16"/>
      <c r="AZY137" s="16"/>
      <c r="AZZ137" s="16"/>
      <c r="BAA137" s="16"/>
      <c r="BAB137" s="16"/>
      <c r="BAC137" s="16"/>
      <c r="BAD137" s="16"/>
      <c r="BAE137" s="16"/>
      <c r="BAF137" s="16"/>
      <c r="BAG137" s="16"/>
      <c r="BAH137" s="16"/>
      <c r="BAI137" s="16"/>
      <c r="BAJ137" s="16"/>
      <c r="BAK137" s="16"/>
      <c r="BAL137" s="16"/>
      <c r="BAM137" s="16"/>
      <c r="BAN137" s="16"/>
      <c r="BAO137" s="16"/>
      <c r="BAP137" s="16"/>
      <c r="BAQ137" s="16"/>
      <c r="BAR137" s="16"/>
      <c r="BAS137" s="16"/>
      <c r="BAT137" s="16"/>
      <c r="BAU137" s="16"/>
      <c r="BAV137" s="16"/>
      <c r="BAW137" s="16"/>
      <c r="BAX137" s="16"/>
      <c r="BAY137" s="16"/>
      <c r="BAZ137" s="16"/>
      <c r="BBA137" s="16"/>
      <c r="BBB137" s="16"/>
      <c r="BBC137" s="16"/>
      <c r="BBD137" s="16"/>
      <c r="BBE137" s="16"/>
      <c r="BBF137" s="16"/>
      <c r="BBG137" s="16"/>
      <c r="BBH137" s="16"/>
      <c r="BBI137" s="16"/>
      <c r="BBJ137" s="16"/>
      <c r="BBK137" s="16"/>
      <c r="BBL137" s="16"/>
      <c r="BBM137" s="16"/>
      <c r="BBN137" s="16"/>
      <c r="BBO137" s="16"/>
      <c r="BBP137" s="16"/>
      <c r="BBQ137" s="16"/>
      <c r="BBR137" s="16"/>
      <c r="BBS137" s="16"/>
      <c r="BBT137" s="16"/>
      <c r="BBU137" s="16"/>
      <c r="BBV137" s="16"/>
      <c r="BBW137" s="16"/>
      <c r="BBX137" s="16"/>
      <c r="BBY137" s="16"/>
      <c r="BBZ137" s="16"/>
      <c r="BCA137" s="16"/>
      <c r="BCB137" s="16"/>
      <c r="BCC137" s="16"/>
      <c r="BCD137" s="16"/>
      <c r="BCE137" s="16"/>
      <c r="BCF137" s="16"/>
      <c r="BCG137" s="16"/>
      <c r="BCH137" s="16"/>
      <c r="BCI137" s="16"/>
      <c r="BCJ137" s="16"/>
      <c r="BCK137" s="16"/>
      <c r="BCL137" s="16"/>
      <c r="BCM137" s="16"/>
      <c r="BCN137" s="16"/>
      <c r="BCO137" s="16"/>
      <c r="BCP137" s="16"/>
      <c r="BCQ137" s="16"/>
      <c r="BCR137" s="16"/>
      <c r="BCS137" s="16"/>
      <c r="BCT137" s="16"/>
      <c r="BCU137" s="16"/>
      <c r="BCV137" s="16"/>
      <c r="BCW137" s="16"/>
      <c r="BCX137" s="16"/>
      <c r="BCY137" s="16"/>
      <c r="BCZ137" s="16"/>
      <c r="BDA137" s="16"/>
      <c r="BDB137" s="16"/>
      <c r="BDC137" s="16"/>
      <c r="BDD137" s="16"/>
      <c r="BDE137" s="16"/>
      <c r="BDF137" s="16"/>
      <c r="BDG137" s="16"/>
      <c r="BDH137" s="16"/>
      <c r="BDI137" s="16"/>
      <c r="BDJ137" s="16"/>
      <c r="BDK137" s="16"/>
      <c r="BDL137" s="16"/>
      <c r="BDM137" s="16"/>
      <c r="BDN137" s="16"/>
      <c r="BDO137" s="16"/>
      <c r="BDP137" s="16"/>
      <c r="BDQ137" s="16"/>
      <c r="BDR137" s="16"/>
      <c r="BDS137" s="16"/>
      <c r="BDT137" s="16"/>
      <c r="BDU137" s="16"/>
      <c r="BDV137" s="16"/>
      <c r="BDW137" s="16"/>
      <c r="BDX137" s="16"/>
      <c r="BDY137" s="16"/>
      <c r="BDZ137" s="16"/>
      <c r="BEA137" s="16"/>
      <c r="BEB137" s="16"/>
      <c r="BEC137" s="16"/>
      <c r="BED137" s="16"/>
      <c r="BEE137" s="16"/>
      <c r="BEF137" s="16"/>
      <c r="BEG137" s="16"/>
      <c r="BEH137" s="16"/>
      <c r="BEI137" s="16"/>
      <c r="BEJ137" s="16"/>
      <c r="BEK137" s="16"/>
      <c r="BEL137" s="16"/>
      <c r="BEM137" s="16"/>
      <c r="BEN137" s="16"/>
      <c r="BEO137" s="16"/>
      <c r="BEP137" s="16"/>
      <c r="BEQ137" s="16"/>
      <c r="BER137" s="16"/>
      <c r="BES137" s="16"/>
      <c r="BET137" s="16"/>
      <c r="BEU137" s="16"/>
      <c r="BEV137" s="16"/>
      <c r="BEW137" s="16"/>
      <c r="BEX137" s="16"/>
      <c r="BEY137" s="16"/>
      <c r="BEZ137" s="16"/>
      <c r="BFA137" s="16"/>
      <c r="BFB137" s="16"/>
      <c r="BFC137" s="16"/>
      <c r="BFD137" s="16"/>
      <c r="BFE137" s="16"/>
      <c r="BFF137" s="16"/>
      <c r="BFG137" s="16"/>
      <c r="BFH137" s="16"/>
      <c r="BFI137" s="16"/>
      <c r="BFJ137" s="16"/>
      <c r="BFK137" s="16"/>
      <c r="BFL137" s="16"/>
      <c r="BFM137" s="16"/>
      <c r="BFN137" s="16"/>
      <c r="BFO137" s="16"/>
      <c r="BFP137" s="16"/>
      <c r="BFQ137" s="16"/>
      <c r="BFR137" s="16"/>
      <c r="BFS137" s="16"/>
      <c r="BFT137" s="16"/>
      <c r="BFU137" s="16"/>
      <c r="BFV137" s="16"/>
      <c r="BFW137" s="16"/>
      <c r="BFX137" s="16"/>
      <c r="BFY137" s="16"/>
      <c r="BFZ137" s="16"/>
      <c r="BGA137" s="16"/>
      <c r="BGB137" s="16"/>
      <c r="BGC137" s="16"/>
      <c r="BGD137" s="16"/>
      <c r="BGE137" s="16"/>
      <c r="BGF137" s="16"/>
      <c r="BGG137" s="16"/>
      <c r="BGH137" s="16"/>
      <c r="BGI137" s="16"/>
      <c r="BGJ137" s="16"/>
      <c r="BGK137" s="16"/>
      <c r="BGL137" s="16"/>
      <c r="BGM137" s="16"/>
      <c r="BGN137" s="16"/>
      <c r="BGO137" s="16"/>
      <c r="BGP137" s="16"/>
      <c r="BGQ137" s="16"/>
      <c r="BGR137" s="16"/>
      <c r="BGS137" s="16"/>
      <c r="BGT137" s="16"/>
      <c r="BGU137" s="16"/>
      <c r="BGV137" s="16"/>
      <c r="BGW137" s="16"/>
      <c r="BGX137" s="16"/>
      <c r="BGY137" s="16"/>
      <c r="BGZ137" s="16"/>
      <c r="BHA137" s="16"/>
      <c r="BHB137" s="16"/>
      <c r="BHC137" s="16"/>
      <c r="BHD137" s="16"/>
      <c r="BHE137" s="16"/>
      <c r="BHF137" s="16"/>
      <c r="BHG137" s="16"/>
      <c r="BHH137" s="16"/>
      <c r="BHI137" s="16"/>
      <c r="BHJ137" s="16"/>
      <c r="BHK137" s="16"/>
      <c r="BHL137" s="16"/>
      <c r="BHM137" s="16"/>
      <c r="BHN137" s="16"/>
      <c r="BHO137" s="16"/>
      <c r="BHP137" s="16"/>
      <c r="BHQ137" s="16"/>
      <c r="BHR137" s="16"/>
      <c r="BHS137" s="16"/>
      <c r="BHT137" s="16"/>
      <c r="BHU137" s="16"/>
      <c r="BHV137" s="16"/>
      <c r="BHW137" s="16"/>
      <c r="BHX137" s="16"/>
      <c r="BHY137" s="16"/>
      <c r="BHZ137" s="16"/>
      <c r="BIA137" s="16"/>
      <c r="BIB137" s="16"/>
      <c r="BIC137" s="16"/>
      <c r="BID137" s="16"/>
      <c r="BIE137" s="16"/>
      <c r="BIF137" s="16"/>
      <c r="BIG137" s="16"/>
      <c r="BIH137" s="16"/>
      <c r="BII137" s="16"/>
      <c r="BIJ137" s="16"/>
      <c r="BIK137" s="16"/>
      <c r="BIL137" s="16"/>
      <c r="BIM137" s="16"/>
      <c r="BIN137" s="16"/>
      <c r="BIO137" s="16"/>
      <c r="BIP137" s="16"/>
      <c r="BIQ137" s="16"/>
      <c r="BIR137" s="16"/>
      <c r="BIS137" s="16"/>
      <c r="BIT137" s="16"/>
      <c r="BIU137" s="16"/>
      <c r="BIV137" s="16"/>
      <c r="BIW137" s="16"/>
      <c r="BIX137" s="16"/>
      <c r="BIY137" s="16"/>
      <c r="BIZ137" s="16"/>
      <c r="BJA137" s="16"/>
      <c r="BJB137" s="16"/>
      <c r="BJC137" s="16"/>
      <c r="BJD137" s="16"/>
      <c r="BJE137" s="16"/>
      <c r="BJF137" s="16"/>
      <c r="BJG137" s="16"/>
      <c r="BJH137" s="16"/>
      <c r="BJI137" s="16"/>
      <c r="BJJ137" s="16"/>
      <c r="BJK137" s="16"/>
      <c r="BJL137" s="16"/>
    </row>
    <row r="138" spans="1:1624" ht="20.100000000000001" customHeight="1" x14ac:dyDescent="0.25">
      <c r="A138" s="70" t="s">
        <v>1974</v>
      </c>
      <c r="B138" s="18">
        <v>42830</v>
      </c>
      <c r="C138" s="19" t="s">
        <v>33</v>
      </c>
      <c r="D138" s="12" t="s">
        <v>194</v>
      </c>
      <c r="E138" s="20" t="s">
        <v>5</v>
      </c>
      <c r="F138" s="13">
        <v>1</v>
      </c>
      <c r="G138" s="13">
        <f>VLOOKUP(A138,Entradas!A340:KQ1148,303)</f>
        <v>0</v>
      </c>
      <c r="H138" s="13">
        <v>0</v>
      </c>
      <c r="I138" s="21">
        <f>(F138+G138)-H138</f>
        <v>1</v>
      </c>
      <c r="J138" s="13" t="s">
        <v>559</v>
      </c>
      <c r="K138" s="13" t="s">
        <v>509</v>
      </c>
      <c r="L138" s="22">
        <v>2006</v>
      </c>
      <c r="M138" s="15">
        <f>Tabla1[[#This Row],[COSTO UNITARIO]]*Tabla1[[#This Row],[EXITENCIA ]]</f>
        <v>2006</v>
      </c>
      <c r="N138" s="79"/>
      <c r="O138" s="71">
        <f>Tabla1[[#This Row],[COSTO UNITARIO]]*Tabla1[[#This Row],[EXITENCIA ]]</f>
        <v>2006</v>
      </c>
      <c r="P138" s="54"/>
    </row>
    <row r="139" spans="1:1624" ht="20.100000000000001" customHeight="1" x14ac:dyDescent="0.25">
      <c r="A139" s="70" t="s">
        <v>1975</v>
      </c>
      <c r="B139" s="18">
        <v>42632</v>
      </c>
      <c r="C139" s="19" t="s">
        <v>34</v>
      </c>
      <c r="D139" s="12" t="s">
        <v>195</v>
      </c>
      <c r="E139" s="13" t="s">
        <v>5</v>
      </c>
      <c r="F139" s="13">
        <v>2</v>
      </c>
      <c r="G139" s="13">
        <f>VLOOKUP(A139,Entradas!A341:KQ1149,303)</f>
        <v>0</v>
      </c>
      <c r="H139" s="13">
        <v>0</v>
      </c>
      <c r="I139" s="21">
        <f>(F139+G139)-H139</f>
        <v>2</v>
      </c>
      <c r="J139" s="13" t="s">
        <v>559</v>
      </c>
      <c r="K139" s="13" t="s">
        <v>509</v>
      </c>
      <c r="L139" s="22">
        <v>10500</v>
      </c>
      <c r="M139" s="15">
        <f>Tabla1[[#This Row],[COSTO UNITARIO]]*Tabla1[[#This Row],[EXITENCIA ]]</f>
        <v>21000</v>
      </c>
      <c r="N139" s="79"/>
      <c r="O139" s="71">
        <f>Tabla1[[#This Row],[COSTO UNITARIO]]*Tabla1[[#This Row],[EXITENCIA ]]</f>
        <v>21000</v>
      </c>
      <c r="P139" s="54"/>
    </row>
    <row r="140" spans="1:1624" ht="20.100000000000001" customHeight="1" x14ac:dyDescent="0.25">
      <c r="A140" s="70" t="s">
        <v>1976</v>
      </c>
      <c r="B140" s="18">
        <v>43228</v>
      </c>
      <c r="C140" s="55" t="s">
        <v>466</v>
      </c>
      <c r="D140" s="12" t="s">
        <v>465</v>
      </c>
      <c r="E140" s="20" t="s">
        <v>5</v>
      </c>
      <c r="F140" s="13">
        <v>2</v>
      </c>
      <c r="G140" s="13">
        <f>VLOOKUP(A140,Entradas!A342:KQ1150,303)</f>
        <v>0</v>
      </c>
      <c r="H140" s="13">
        <v>0</v>
      </c>
      <c r="I140" s="21">
        <f>(F140+G140)-H140</f>
        <v>2</v>
      </c>
      <c r="J140" s="13" t="s">
        <v>559</v>
      </c>
      <c r="K140" s="13" t="s">
        <v>510</v>
      </c>
      <c r="L140" s="22">
        <v>1572</v>
      </c>
      <c r="M140" s="15">
        <f>Tabla1[[#This Row],[COSTO UNITARIO]]*Tabla1[[#This Row],[EXITENCIA ]]</f>
        <v>3144</v>
      </c>
      <c r="N140" s="79"/>
      <c r="O140" s="71">
        <f>Tabla1[[#This Row],[COSTO UNITARIO]]*Tabla1[[#This Row],[EXITENCIA ]]</f>
        <v>3144</v>
      </c>
      <c r="P140" s="54"/>
    </row>
    <row r="141" spans="1:1624" ht="20.100000000000001" customHeight="1" x14ac:dyDescent="0.25">
      <c r="A141" s="74" t="s">
        <v>2730</v>
      </c>
      <c r="B141" s="18">
        <v>43228</v>
      </c>
      <c r="C141" s="13" t="s">
        <v>2731</v>
      </c>
      <c r="D141" s="30" t="s">
        <v>2732</v>
      </c>
      <c r="E141" s="31" t="s">
        <v>494</v>
      </c>
      <c r="F141" s="31">
        <v>5</v>
      </c>
      <c r="G141" s="13">
        <f>VLOOKUP(A141,Entradas!A747:KQ1555,303)</f>
        <v>0</v>
      </c>
      <c r="H141" s="13">
        <v>0</v>
      </c>
      <c r="I141" s="78">
        <v>0</v>
      </c>
      <c r="J141" s="31" t="s">
        <v>559</v>
      </c>
      <c r="K141" s="31" t="s">
        <v>511</v>
      </c>
      <c r="L141" s="32">
        <v>500</v>
      </c>
      <c r="M141" s="15">
        <f>Tabla1[[#This Row],[COSTO UNITARIO]]*Tabla1[[#This Row],[EXITENCIA ]]</f>
        <v>0</v>
      </c>
      <c r="N141" s="79"/>
      <c r="O141" s="71">
        <f>Tabla1[[#This Row],[COSTO UNITARIO]]*Tabla1[[#This Row],[EXITENCIA ]]</f>
        <v>0</v>
      </c>
      <c r="P141" s="54"/>
    </row>
    <row r="142" spans="1:1624" ht="20.100000000000001" customHeight="1" x14ac:dyDescent="0.25">
      <c r="A142" s="74" t="s">
        <v>1901</v>
      </c>
      <c r="B142" s="18">
        <v>43228</v>
      </c>
      <c r="C142" s="13" t="s">
        <v>1901</v>
      </c>
      <c r="D142" s="30" t="s">
        <v>3048</v>
      </c>
      <c r="E142" s="31" t="s">
        <v>494</v>
      </c>
      <c r="F142" s="31">
        <v>3</v>
      </c>
      <c r="G142" s="13">
        <f>VLOOKUP(A142,Entradas!A749:KQ1557,303)</f>
        <v>0</v>
      </c>
      <c r="H142" s="13">
        <v>0</v>
      </c>
      <c r="I142" s="78">
        <v>14</v>
      </c>
      <c r="J142" s="31" t="s">
        <v>559</v>
      </c>
      <c r="K142" s="31" t="s">
        <v>511</v>
      </c>
      <c r="L142" s="32">
        <v>374</v>
      </c>
      <c r="M142" s="15">
        <f>Tabla1[[#This Row],[COSTO UNITARIO]]*Tabla1[[#This Row],[EXITENCIA ]]</f>
        <v>5236</v>
      </c>
      <c r="N142" s="79"/>
      <c r="O142" s="71">
        <f>Tabla1[[#This Row],[COSTO UNITARIO]]*Tabla1[[#This Row],[EXITENCIA ]]</f>
        <v>5236</v>
      </c>
      <c r="P142" s="54"/>
    </row>
    <row r="143" spans="1:1624" ht="20.100000000000001" customHeight="1" x14ac:dyDescent="0.25">
      <c r="A143" s="74" t="s">
        <v>2754</v>
      </c>
      <c r="B143" s="18">
        <v>43228</v>
      </c>
      <c r="C143" s="13" t="s">
        <v>2754</v>
      </c>
      <c r="D143" s="30" t="s">
        <v>2755</v>
      </c>
      <c r="E143" s="34" t="s">
        <v>494</v>
      </c>
      <c r="F143" s="31">
        <v>2</v>
      </c>
      <c r="G143" s="13">
        <v>0</v>
      </c>
      <c r="H143" s="13">
        <v>0</v>
      </c>
      <c r="I143" s="78">
        <v>1</v>
      </c>
      <c r="J143" s="31" t="s">
        <v>559</v>
      </c>
      <c r="K143" s="31" t="s">
        <v>511</v>
      </c>
      <c r="L143" s="32">
        <v>300</v>
      </c>
      <c r="M143" s="15">
        <f>Tabla1[[#This Row],[COSTO UNITARIO]]*Tabla1[[#This Row],[EXITENCIA ]]</f>
        <v>300</v>
      </c>
      <c r="N143" s="79"/>
      <c r="O143" s="71">
        <f>Tabla1[[#This Row],[COSTO UNITARIO]]*Tabla1[[#This Row],[EXITENCIA ]]</f>
        <v>300</v>
      </c>
      <c r="P143" s="54"/>
    </row>
    <row r="144" spans="1:1624" ht="20.100000000000001" customHeight="1" x14ac:dyDescent="0.25">
      <c r="A144" s="74" t="s">
        <v>2756</v>
      </c>
      <c r="B144" s="18">
        <v>43228</v>
      </c>
      <c r="C144" s="13" t="s">
        <v>2756</v>
      </c>
      <c r="D144" s="30" t="s">
        <v>2757</v>
      </c>
      <c r="E144" s="34" t="s">
        <v>494</v>
      </c>
      <c r="F144" s="31">
        <v>2</v>
      </c>
      <c r="G144" s="13">
        <v>0</v>
      </c>
      <c r="H144" s="13">
        <v>0</v>
      </c>
      <c r="I144" s="78">
        <v>2</v>
      </c>
      <c r="J144" s="31" t="s">
        <v>559</v>
      </c>
      <c r="K144" s="31" t="s">
        <v>511</v>
      </c>
      <c r="L144" s="32">
        <v>300</v>
      </c>
      <c r="M144" s="15">
        <f>Tabla1[[#This Row],[COSTO UNITARIO]]*Tabla1[[#This Row],[EXITENCIA ]]</f>
        <v>600</v>
      </c>
      <c r="N144" s="79"/>
      <c r="O144" s="71">
        <f>Tabla1[[#This Row],[COSTO UNITARIO]]*Tabla1[[#This Row],[EXITENCIA ]]</f>
        <v>600</v>
      </c>
      <c r="P144" s="54"/>
    </row>
    <row r="145" spans="1:16" ht="20.100000000000001" customHeight="1" x14ac:dyDescent="0.25">
      <c r="A145" s="70" t="s">
        <v>1979</v>
      </c>
      <c r="B145" s="18">
        <v>42775</v>
      </c>
      <c r="C145" s="19" t="s">
        <v>21</v>
      </c>
      <c r="D145" s="12" t="s">
        <v>399</v>
      </c>
      <c r="E145" s="20" t="s">
        <v>5</v>
      </c>
      <c r="F145" s="13">
        <v>10</v>
      </c>
      <c r="G145" s="13">
        <f>VLOOKUP(A145,Entradas!A345:KQ1153,303)</f>
        <v>0</v>
      </c>
      <c r="H145" s="13">
        <v>0</v>
      </c>
      <c r="I145" s="21">
        <v>20</v>
      </c>
      <c r="J145" s="13" t="s">
        <v>559</v>
      </c>
      <c r="K145" s="13" t="s">
        <v>512</v>
      </c>
      <c r="L145" s="22">
        <v>3501</v>
      </c>
      <c r="M145" s="15">
        <f>Tabla1[[#This Row],[COSTO UNITARIO]]*Tabla1[[#This Row],[EXITENCIA ]]</f>
        <v>70020</v>
      </c>
      <c r="N145" s="79"/>
      <c r="O145" s="71">
        <f>Tabla1[[#This Row],[COSTO UNITARIO]]*Tabla1[[#This Row],[EXITENCIA ]]</f>
        <v>70020</v>
      </c>
      <c r="P145" s="54"/>
    </row>
    <row r="146" spans="1:16" ht="20.100000000000001" customHeight="1" x14ac:dyDescent="0.25">
      <c r="A146" s="70" t="s">
        <v>1980</v>
      </c>
      <c r="B146" s="18">
        <v>42755</v>
      </c>
      <c r="C146" s="19" t="s">
        <v>35</v>
      </c>
      <c r="D146" s="12" t="s">
        <v>2949</v>
      </c>
      <c r="E146" s="20" t="s">
        <v>5</v>
      </c>
      <c r="F146" s="13">
        <v>1</v>
      </c>
      <c r="G146" s="13">
        <f>VLOOKUP(A146,Entradas!A346:KQ1154,303)</f>
        <v>0</v>
      </c>
      <c r="H146" s="13">
        <v>0</v>
      </c>
      <c r="I146" s="21">
        <f>(F146+G146)-H146</f>
        <v>1</v>
      </c>
      <c r="J146" s="13" t="s">
        <v>559</v>
      </c>
      <c r="K146" s="13" t="s">
        <v>512</v>
      </c>
      <c r="L146" s="22">
        <v>1808.3</v>
      </c>
      <c r="M146" s="15">
        <f>Tabla1[[#This Row],[COSTO UNITARIO]]*Tabla1[[#This Row],[EXITENCIA ]]</f>
        <v>1808.3</v>
      </c>
      <c r="N146" s="79"/>
      <c r="O146" s="71">
        <f>Tabla1[[#This Row],[COSTO UNITARIO]]*Tabla1[[#This Row],[EXITENCIA ]]</f>
        <v>1808.3</v>
      </c>
      <c r="P146" s="54"/>
    </row>
    <row r="147" spans="1:16" ht="20.100000000000001" customHeight="1" x14ac:dyDescent="0.25">
      <c r="A147" s="70" t="s">
        <v>1981</v>
      </c>
      <c r="B147" s="18">
        <v>42767</v>
      </c>
      <c r="C147" s="19" t="s">
        <v>36</v>
      </c>
      <c r="D147" s="12" t="s">
        <v>196</v>
      </c>
      <c r="E147" s="20" t="s">
        <v>5</v>
      </c>
      <c r="F147" s="13">
        <v>2</v>
      </c>
      <c r="G147" s="13">
        <f>VLOOKUP(A147,Entradas!A347:KQ1155,303)</f>
        <v>0</v>
      </c>
      <c r="H147" s="13">
        <v>0</v>
      </c>
      <c r="I147" s="21">
        <f>(F147+G147)-H147</f>
        <v>2</v>
      </c>
      <c r="J147" s="13" t="s">
        <v>559</v>
      </c>
      <c r="K147" s="13" t="s">
        <v>512</v>
      </c>
      <c r="L147" s="22">
        <v>2679</v>
      </c>
      <c r="M147" s="15">
        <f>Tabla1[[#This Row],[COSTO UNITARIO]]*Tabla1[[#This Row],[EXITENCIA ]]</f>
        <v>5358</v>
      </c>
      <c r="N147" s="79"/>
      <c r="O147" s="71">
        <f>Tabla1[[#This Row],[COSTO UNITARIO]]*Tabla1[[#This Row],[EXITENCIA ]]</f>
        <v>5358</v>
      </c>
      <c r="P147" s="54"/>
    </row>
    <row r="148" spans="1:16" ht="20.100000000000001" customHeight="1" x14ac:dyDescent="0.25">
      <c r="A148" s="70" t="s">
        <v>1982</v>
      </c>
      <c r="B148" s="18">
        <v>43109</v>
      </c>
      <c r="C148" s="19" t="s">
        <v>37</v>
      </c>
      <c r="D148" s="12" t="s">
        <v>331</v>
      </c>
      <c r="E148" s="20" t="s">
        <v>5</v>
      </c>
      <c r="F148" s="13">
        <v>2</v>
      </c>
      <c r="G148" s="13">
        <f>VLOOKUP(A148,Entradas!A348:KQ1156,303)</f>
        <v>0</v>
      </c>
      <c r="H148" s="13">
        <v>0</v>
      </c>
      <c r="I148" s="21">
        <f>(F148+G148)-H148</f>
        <v>2</v>
      </c>
      <c r="J148" s="13" t="s">
        <v>559</v>
      </c>
      <c r="K148" s="13" t="s">
        <v>512</v>
      </c>
      <c r="L148" s="22">
        <v>1770</v>
      </c>
      <c r="M148" s="15">
        <f>Tabla1[[#This Row],[COSTO UNITARIO]]*Tabla1[[#This Row],[EXITENCIA ]]</f>
        <v>3540</v>
      </c>
      <c r="N148" s="79"/>
      <c r="O148" s="71">
        <f>Tabla1[[#This Row],[COSTO UNITARIO]]*Tabla1[[#This Row],[EXITENCIA ]]</f>
        <v>3540</v>
      </c>
      <c r="P148" s="54"/>
    </row>
    <row r="149" spans="1:16" ht="20.100000000000001" customHeight="1" x14ac:dyDescent="0.25">
      <c r="A149" s="70" t="s">
        <v>1983</v>
      </c>
      <c r="B149" s="18">
        <v>43444</v>
      </c>
      <c r="C149" s="19" t="s">
        <v>38</v>
      </c>
      <c r="D149" s="12" t="s">
        <v>197</v>
      </c>
      <c r="E149" s="20" t="s">
        <v>5</v>
      </c>
      <c r="F149" s="13">
        <v>1</v>
      </c>
      <c r="G149" s="13">
        <f>VLOOKUP(A149,Entradas!A349:KQ1157,303)</f>
        <v>0</v>
      </c>
      <c r="H149" s="13">
        <v>0</v>
      </c>
      <c r="I149" s="21">
        <f>(F149+G149)-H149</f>
        <v>1</v>
      </c>
      <c r="J149" s="13" t="s">
        <v>559</v>
      </c>
      <c r="K149" s="13" t="s">
        <v>512</v>
      </c>
      <c r="L149" s="22">
        <v>2676</v>
      </c>
      <c r="M149" s="15">
        <f>Tabla1[[#This Row],[COSTO UNITARIO]]*Tabla1[[#This Row],[EXITENCIA ]]</f>
        <v>2676</v>
      </c>
      <c r="N149" s="79"/>
      <c r="O149" s="71">
        <f>Tabla1[[#This Row],[COSTO UNITARIO]]*Tabla1[[#This Row],[EXITENCIA ]]</f>
        <v>2676</v>
      </c>
      <c r="P149" s="54"/>
    </row>
    <row r="150" spans="1:16" ht="20.100000000000001" customHeight="1" x14ac:dyDescent="0.25">
      <c r="A150" s="70"/>
      <c r="B150" s="18"/>
      <c r="C150" s="19" t="s">
        <v>3041</v>
      </c>
      <c r="D150" s="12" t="s">
        <v>3042</v>
      </c>
      <c r="E150" s="20" t="s">
        <v>3043</v>
      </c>
      <c r="F150" s="13"/>
      <c r="G150" s="13" t="e">
        <f>VLOOKUP(A150,Entradas!A147:KQ955,303)</f>
        <v>#N/A</v>
      </c>
      <c r="H150" s="13" t="e">
        <f>VLOOKUP(A150,Salidas!A147:BVY963,1949,0)</f>
        <v>#N/A</v>
      </c>
      <c r="I150" s="21">
        <v>0</v>
      </c>
      <c r="J150" s="13" t="s">
        <v>2663</v>
      </c>
      <c r="K150" s="13" t="s">
        <v>1919</v>
      </c>
      <c r="L150" s="22">
        <v>65</v>
      </c>
      <c r="M150" s="15">
        <f>Tabla1[[#This Row],[COSTO UNITARIO]]*Tabla1[[#This Row],[EXITENCIA ]]</f>
        <v>0</v>
      </c>
      <c r="N150" s="79"/>
      <c r="O150" s="71">
        <f>Tabla1[[#This Row],[COSTO UNITARIO]]*Tabla1[[#This Row],[EXITENCIA ]]</f>
        <v>0</v>
      </c>
      <c r="P150" s="54"/>
    </row>
    <row r="151" spans="1:16" ht="20.100000000000001" customHeight="1" x14ac:dyDescent="0.25">
      <c r="A151" s="70" t="s">
        <v>2652</v>
      </c>
      <c r="B151" s="10"/>
      <c r="C151" s="11" t="s">
        <v>1783</v>
      </c>
      <c r="D151" s="12" t="s">
        <v>1918</v>
      </c>
      <c r="E151" s="13" t="s">
        <v>3030</v>
      </c>
      <c r="F151" s="13">
        <v>10</v>
      </c>
      <c r="G151" s="13" t="e">
        <f>VLOOKUP(A151,Entradas!A296:KQ1104,303)</f>
        <v>#N/A</v>
      </c>
      <c r="H151" s="13">
        <f>VLOOKUP(A151,Salidas!A296:BVY1112,1949,0)</f>
        <v>0</v>
      </c>
      <c r="I151" s="13">
        <v>4</v>
      </c>
      <c r="J151" s="13" t="s">
        <v>2663</v>
      </c>
      <c r="K151" s="13" t="s">
        <v>1919</v>
      </c>
      <c r="L151" s="14">
        <v>768</v>
      </c>
      <c r="M151" s="15">
        <f>Tabla1[[#This Row],[COSTO UNITARIO]]*Tabla1[[#This Row],[EXITENCIA ]]</f>
        <v>3072</v>
      </c>
      <c r="N151" s="14"/>
      <c r="O151" s="33">
        <f>Tabla1[[#This Row],[COSTO UNITARIO]]*Tabla1[[#This Row],[EXITENCIA ]]</f>
        <v>3072</v>
      </c>
      <c r="P151" s="54"/>
    </row>
    <row r="152" spans="1:16" ht="20.100000000000001" customHeight="1" x14ac:dyDescent="0.25">
      <c r="A152" s="70" t="s">
        <v>1984</v>
      </c>
      <c r="B152" s="18">
        <v>42992</v>
      </c>
      <c r="C152" s="19" t="s">
        <v>22</v>
      </c>
      <c r="D152" s="12" t="s">
        <v>400</v>
      </c>
      <c r="E152" s="13" t="s">
        <v>5</v>
      </c>
      <c r="F152" s="13">
        <v>1</v>
      </c>
      <c r="G152" s="13">
        <f>VLOOKUP(A152,Entradas!A350:KQ1158,303)</f>
        <v>0</v>
      </c>
      <c r="H152" s="13">
        <v>0</v>
      </c>
      <c r="I152" s="21">
        <f>(F152+G152)-H152</f>
        <v>1</v>
      </c>
      <c r="J152" s="13" t="s">
        <v>559</v>
      </c>
      <c r="K152" s="13" t="s">
        <v>512</v>
      </c>
      <c r="L152" s="22">
        <v>1661</v>
      </c>
      <c r="M152" s="15">
        <f>Tabla1[[#This Row],[COSTO UNITARIO]]*Tabla1[[#This Row],[EXITENCIA ]]</f>
        <v>1661</v>
      </c>
      <c r="N152" s="79"/>
      <c r="O152" s="71">
        <f>Tabla1[[#This Row],[COSTO UNITARIO]]*Tabla1[[#This Row],[EXITENCIA ]]</f>
        <v>1661</v>
      </c>
      <c r="P152" s="54"/>
    </row>
    <row r="153" spans="1:16" ht="20.100000000000001" customHeight="1" x14ac:dyDescent="0.25">
      <c r="A153" s="70" t="s">
        <v>1985</v>
      </c>
      <c r="B153" s="18">
        <v>41252</v>
      </c>
      <c r="C153" s="19" t="s">
        <v>39</v>
      </c>
      <c r="D153" s="12" t="s">
        <v>198</v>
      </c>
      <c r="E153" s="20" t="s">
        <v>4</v>
      </c>
      <c r="F153" s="13">
        <v>6</v>
      </c>
      <c r="G153" s="13">
        <f>VLOOKUP(A153,Entradas!A351:KQ1159,303)</f>
        <v>0</v>
      </c>
      <c r="H153" s="13">
        <v>0</v>
      </c>
      <c r="I153" s="21">
        <f>(F153+G153)-H153</f>
        <v>6</v>
      </c>
      <c r="J153" s="13" t="s">
        <v>559</v>
      </c>
      <c r="K153" s="13" t="s">
        <v>513</v>
      </c>
      <c r="L153" s="22">
        <v>3501</v>
      </c>
      <c r="M153" s="15">
        <f>Tabla1[[#This Row],[COSTO UNITARIO]]*Tabla1[[#This Row],[EXITENCIA ]]</f>
        <v>21006</v>
      </c>
      <c r="N153" s="79"/>
      <c r="O153" s="71">
        <f>Tabla1[[#This Row],[COSTO UNITARIO]]*Tabla1[[#This Row],[EXITENCIA ]]</f>
        <v>21006</v>
      </c>
      <c r="P153" s="54"/>
    </row>
    <row r="154" spans="1:16" ht="20.100000000000001" customHeight="1" x14ac:dyDescent="0.25">
      <c r="A154" s="70" t="s">
        <v>1986</v>
      </c>
      <c r="B154" s="18">
        <v>42774</v>
      </c>
      <c r="C154" s="19" t="s">
        <v>40</v>
      </c>
      <c r="D154" s="12" t="s">
        <v>332</v>
      </c>
      <c r="E154" s="20" t="s">
        <v>4</v>
      </c>
      <c r="F154" s="13">
        <v>1</v>
      </c>
      <c r="G154" s="13">
        <f>VLOOKUP(A154,Entradas!A352:KQ1160,303)</f>
        <v>0</v>
      </c>
      <c r="H154" s="13">
        <v>0</v>
      </c>
      <c r="I154" s="21">
        <f>(F154+G154)-H154</f>
        <v>1</v>
      </c>
      <c r="J154" s="13" t="s">
        <v>559</v>
      </c>
      <c r="K154" s="13" t="s">
        <v>513</v>
      </c>
      <c r="L154" s="22">
        <v>3501</v>
      </c>
      <c r="M154" s="15">
        <f>Tabla1[[#This Row],[COSTO UNITARIO]]*Tabla1[[#This Row],[EXITENCIA ]]</f>
        <v>3501</v>
      </c>
      <c r="N154" s="79"/>
      <c r="O154" s="71">
        <f>Tabla1[[#This Row],[COSTO UNITARIO]]*Tabla1[[#This Row],[EXITENCIA ]]</f>
        <v>3501</v>
      </c>
      <c r="P154" s="54"/>
    </row>
    <row r="155" spans="1:16" ht="20.100000000000001" customHeight="1" x14ac:dyDescent="0.25">
      <c r="A155" s="70" t="s">
        <v>2648</v>
      </c>
      <c r="B155" s="10"/>
      <c r="C155" s="11" t="s">
        <v>1797</v>
      </c>
      <c r="D155" s="12" t="s">
        <v>2907</v>
      </c>
      <c r="E155" s="20" t="s">
        <v>368</v>
      </c>
      <c r="F155" s="13">
        <v>7</v>
      </c>
      <c r="G155" s="13">
        <f>VLOOKUP(A155,Entradas!A292:KQ1100,303)</f>
        <v>0</v>
      </c>
      <c r="H155" s="13">
        <f>VLOOKUP(A155,Salidas!A292:BVY1108,1949,0)</f>
        <v>0</v>
      </c>
      <c r="I155" s="13">
        <v>6</v>
      </c>
      <c r="J155" s="13" t="s">
        <v>2663</v>
      </c>
      <c r="K155" s="13" t="s">
        <v>2929</v>
      </c>
      <c r="L155" s="14">
        <v>137</v>
      </c>
      <c r="M155" s="15">
        <f>Tabla1[[#This Row],[COSTO UNITARIO]]*Tabla1[[#This Row],[EXITENCIA ]]</f>
        <v>822</v>
      </c>
      <c r="N155" s="14"/>
      <c r="O155" s="33">
        <f>Tabla1[[#This Row],[COSTO UNITARIO]]*Tabla1[[#This Row],[EXITENCIA ]]</f>
        <v>822</v>
      </c>
      <c r="P155" s="54"/>
    </row>
    <row r="156" spans="1:16" ht="20.100000000000001" customHeight="1" x14ac:dyDescent="0.25">
      <c r="A156" s="70" t="s">
        <v>2647</v>
      </c>
      <c r="B156" s="10"/>
      <c r="C156" s="21" t="s">
        <v>1789</v>
      </c>
      <c r="D156" s="25" t="s">
        <v>2908</v>
      </c>
      <c r="E156" s="13" t="s">
        <v>368</v>
      </c>
      <c r="F156" s="13">
        <v>16</v>
      </c>
      <c r="G156" s="13">
        <f>VLOOKUP(A156,Entradas!A291:KQ1099,303)</f>
        <v>0</v>
      </c>
      <c r="H156" s="13">
        <f>VLOOKUP(A156,Salidas!A291:BVY1107,1949,0)</f>
        <v>0</v>
      </c>
      <c r="I156" s="13">
        <v>38</v>
      </c>
      <c r="J156" s="13" t="s">
        <v>2663</v>
      </c>
      <c r="K156" s="13" t="s">
        <v>2928</v>
      </c>
      <c r="L156" s="14">
        <v>126</v>
      </c>
      <c r="M156" s="15">
        <f>Tabla1[[#This Row],[COSTO UNITARIO]]*Tabla1[[#This Row],[EXITENCIA ]]</f>
        <v>4788</v>
      </c>
      <c r="N156" s="14"/>
      <c r="O156" s="33">
        <f>Tabla1[[#This Row],[COSTO UNITARIO]]*Tabla1[[#This Row],[EXITENCIA ]]</f>
        <v>4788</v>
      </c>
      <c r="P156" s="54"/>
    </row>
    <row r="157" spans="1:16" ht="20.100000000000001" customHeight="1" x14ac:dyDescent="0.25">
      <c r="A157" s="70" t="s">
        <v>1987</v>
      </c>
      <c r="B157" s="18">
        <v>43012</v>
      </c>
      <c r="C157" s="19" t="s">
        <v>41</v>
      </c>
      <c r="D157" s="12" t="s">
        <v>199</v>
      </c>
      <c r="E157" s="13" t="s">
        <v>6</v>
      </c>
      <c r="F157" s="13">
        <v>1</v>
      </c>
      <c r="G157" s="13">
        <f>VLOOKUP(A157,Entradas!A353:KQ1161,303)</f>
        <v>0</v>
      </c>
      <c r="H157" s="13">
        <v>0</v>
      </c>
      <c r="I157" s="21">
        <f>(F157+G157)-H157</f>
        <v>1</v>
      </c>
      <c r="J157" s="13" t="s">
        <v>559</v>
      </c>
      <c r="K157" s="13" t="s">
        <v>513</v>
      </c>
      <c r="L157" s="22">
        <v>1100</v>
      </c>
      <c r="M157" s="15">
        <f>Tabla1[[#This Row],[COSTO UNITARIO]]*Tabla1[[#This Row],[EXITENCIA ]]</f>
        <v>1100</v>
      </c>
      <c r="N157" s="79"/>
      <c r="O157" s="71">
        <f>Tabla1[[#This Row],[COSTO UNITARIO]]*Tabla1[[#This Row],[EXITENCIA ]]</f>
        <v>1100</v>
      </c>
      <c r="P157" s="54"/>
    </row>
    <row r="158" spans="1:16" ht="20.100000000000001" customHeight="1" x14ac:dyDescent="0.25">
      <c r="A158" s="70" t="s">
        <v>1988</v>
      </c>
      <c r="B158" s="18">
        <v>42485</v>
      </c>
      <c r="C158" s="19" t="s">
        <v>42</v>
      </c>
      <c r="D158" s="12" t="s">
        <v>200</v>
      </c>
      <c r="E158" s="20" t="s">
        <v>4</v>
      </c>
      <c r="F158" s="13">
        <v>4</v>
      </c>
      <c r="G158" s="13">
        <f>VLOOKUP(A158,Entradas!A354:KQ1162,303)</f>
        <v>0</v>
      </c>
      <c r="H158" s="13">
        <v>0</v>
      </c>
      <c r="I158" s="21">
        <f>(F158+G158)-H158</f>
        <v>4</v>
      </c>
      <c r="J158" s="13" t="s">
        <v>559</v>
      </c>
      <c r="K158" s="13" t="s">
        <v>513</v>
      </c>
      <c r="L158" s="22">
        <v>3300</v>
      </c>
      <c r="M158" s="15">
        <f>Tabla1[[#This Row],[COSTO UNITARIO]]*Tabla1[[#This Row],[EXITENCIA ]]</f>
        <v>13200</v>
      </c>
      <c r="N158" s="79"/>
      <c r="O158" s="71">
        <f>Tabla1[[#This Row],[COSTO UNITARIO]]*Tabla1[[#This Row],[EXITENCIA ]]</f>
        <v>13200</v>
      </c>
      <c r="P158" s="54"/>
    </row>
    <row r="159" spans="1:16" ht="20.100000000000001" customHeight="1" x14ac:dyDescent="0.25">
      <c r="A159" s="70" t="s">
        <v>1989</v>
      </c>
      <c r="B159" s="18">
        <v>42827</v>
      </c>
      <c r="C159" s="19" t="s">
        <v>43</v>
      </c>
      <c r="D159" s="12" t="s">
        <v>201</v>
      </c>
      <c r="E159" s="13" t="s">
        <v>6</v>
      </c>
      <c r="F159" s="13">
        <v>1</v>
      </c>
      <c r="G159" s="13">
        <f>VLOOKUP(A159,Entradas!A355:KQ1163,303)</f>
        <v>0</v>
      </c>
      <c r="H159" s="13">
        <v>0</v>
      </c>
      <c r="I159" s="21">
        <f>(F159+G159)-H159</f>
        <v>1</v>
      </c>
      <c r="J159" s="13" t="s">
        <v>559</v>
      </c>
      <c r="K159" s="13" t="s">
        <v>513</v>
      </c>
      <c r="L159" s="22">
        <v>3300</v>
      </c>
      <c r="M159" s="15">
        <f>Tabla1[[#This Row],[COSTO UNITARIO]]*Tabla1[[#This Row],[EXITENCIA ]]</f>
        <v>3300</v>
      </c>
      <c r="N159" s="79"/>
      <c r="O159" s="71">
        <f>Tabla1[[#This Row],[COSTO UNITARIO]]*Tabla1[[#This Row],[EXITENCIA ]]</f>
        <v>3300</v>
      </c>
      <c r="P159" s="54"/>
    </row>
    <row r="160" spans="1:16" ht="20.100000000000001" customHeight="1" x14ac:dyDescent="0.25">
      <c r="A160" s="70" t="s">
        <v>1987</v>
      </c>
      <c r="B160" s="18">
        <v>42827</v>
      </c>
      <c r="C160" s="19" t="s">
        <v>2670</v>
      </c>
      <c r="D160" s="12" t="s">
        <v>2950</v>
      </c>
      <c r="E160" s="13" t="s">
        <v>10</v>
      </c>
      <c r="F160" s="13">
        <v>1</v>
      </c>
      <c r="G160" s="13">
        <f>VLOOKUP(A160,Entradas!A356:KQ1164,303)</f>
        <v>0</v>
      </c>
      <c r="H160" s="13">
        <v>0</v>
      </c>
      <c r="I160" s="21">
        <v>1</v>
      </c>
      <c r="J160" s="13" t="s">
        <v>559</v>
      </c>
      <c r="K160" s="13" t="s">
        <v>513</v>
      </c>
      <c r="L160" s="22">
        <v>1250</v>
      </c>
      <c r="M160" s="15">
        <f>Tabla1[[#This Row],[COSTO UNITARIO]]*Tabla1[[#This Row],[EXITENCIA ]]</f>
        <v>1250</v>
      </c>
      <c r="N160" s="79"/>
      <c r="O160" s="71">
        <f>Tabla1[[#This Row],[COSTO UNITARIO]]*Tabla1[[#This Row],[EXITENCIA ]]</f>
        <v>1250</v>
      </c>
      <c r="P160" s="54"/>
    </row>
    <row r="161" spans="1:16" ht="20.100000000000001" customHeight="1" x14ac:dyDescent="0.25">
      <c r="A161" s="74" t="s">
        <v>2733</v>
      </c>
      <c r="B161" s="18">
        <v>42827</v>
      </c>
      <c r="C161" s="13" t="s">
        <v>2733</v>
      </c>
      <c r="D161" s="30" t="s">
        <v>2734</v>
      </c>
      <c r="E161" s="31" t="s">
        <v>494</v>
      </c>
      <c r="F161" s="31">
        <v>1</v>
      </c>
      <c r="G161" s="13">
        <f>VLOOKUP(A161,Entradas!A750:KQ1558,303)</f>
        <v>0</v>
      </c>
      <c r="H161" s="13">
        <v>0</v>
      </c>
      <c r="I161" s="78">
        <v>1</v>
      </c>
      <c r="J161" s="31" t="s">
        <v>559</v>
      </c>
      <c r="K161" s="31" t="s">
        <v>513</v>
      </c>
      <c r="L161" s="32">
        <v>8000</v>
      </c>
      <c r="M161" s="15">
        <f>Tabla1[[#This Row],[COSTO UNITARIO]]*Tabla1[[#This Row],[EXITENCIA ]]</f>
        <v>8000</v>
      </c>
      <c r="N161" s="79"/>
      <c r="O161" s="71">
        <f>Tabla1[[#This Row],[COSTO UNITARIO]]*Tabla1[[#This Row],[EXITENCIA ]]</f>
        <v>8000</v>
      </c>
      <c r="P161" s="54"/>
    </row>
    <row r="162" spans="1:16" ht="20.100000000000001" customHeight="1" x14ac:dyDescent="0.25">
      <c r="A162" s="70" t="s">
        <v>1990</v>
      </c>
      <c r="B162" s="18">
        <v>42409</v>
      </c>
      <c r="C162" s="19" t="s">
        <v>44</v>
      </c>
      <c r="D162" s="12" t="s">
        <v>203</v>
      </c>
      <c r="E162" s="13" t="s">
        <v>10</v>
      </c>
      <c r="F162" s="13">
        <v>1</v>
      </c>
      <c r="G162" s="13">
        <f>VLOOKUP(A162,Entradas!A357:KQ1165,303)</f>
        <v>0</v>
      </c>
      <c r="H162" s="13">
        <v>0</v>
      </c>
      <c r="I162" s="21">
        <f>(F162+G162)-H162</f>
        <v>1</v>
      </c>
      <c r="J162" s="13" t="s">
        <v>559</v>
      </c>
      <c r="K162" s="13" t="s">
        <v>514</v>
      </c>
      <c r="L162" s="22">
        <v>16841.2</v>
      </c>
      <c r="M162" s="15">
        <f>Tabla1[[#This Row],[COSTO UNITARIO]]*Tabla1[[#This Row],[EXITENCIA ]]</f>
        <v>16841.2</v>
      </c>
      <c r="N162" s="79"/>
      <c r="O162" s="71">
        <f>Tabla1[[#This Row],[COSTO UNITARIO]]*Tabla1[[#This Row],[EXITENCIA ]]</f>
        <v>16841.2</v>
      </c>
      <c r="P162" s="54"/>
    </row>
    <row r="163" spans="1:16" ht="20.100000000000001" customHeight="1" x14ac:dyDescent="0.25">
      <c r="A163" s="70" t="s">
        <v>2651</v>
      </c>
      <c r="B163" s="26">
        <v>44449</v>
      </c>
      <c r="C163" s="11" t="s">
        <v>1787</v>
      </c>
      <c r="D163" s="12" t="s">
        <v>1916</v>
      </c>
      <c r="E163" s="13" t="s">
        <v>958</v>
      </c>
      <c r="F163" s="13">
        <v>4</v>
      </c>
      <c r="G163" s="13" t="e">
        <f>VLOOKUP(A163,Entradas!A295:KQ1103,303)</f>
        <v>#N/A</v>
      </c>
      <c r="H163" s="13">
        <f>VLOOKUP(A163,Salidas!A295:BVY1111,1949,0)</f>
        <v>0</v>
      </c>
      <c r="I163" s="13">
        <v>4</v>
      </c>
      <c r="J163" s="13" t="s">
        <v>2663</v>
      </c>
      <c r="K163" s="13" t="s">
        <v>2930</v>
      </c>
      <c r="L163" s="14">
        <v>1357</v>
      </c>
      <c r="M163" s="15">
        <f>Tabla1[[#This Row],[COSTO UNITARIO]]*Tabla1[[#This Row],[EXITENCIA ]]</f>
        <v>5428</v>
      </c>
      <c r="N163" s="14"/>
      <c r="O163" s="33">
        <f>Tabla1[[#This Row],[COSTO UNITARIO]]*Tabla1[[#This Row],[EXITENCIA ]]</f>
        <v>5428</v>
      </c>
      <c r="P163" s="54"/>
    </row>
    <row r="164" spans="1:16" ht="20.100000000000001" customHeight="1" x14ac:dyDescent="0.25">
      <c r="A164" s="70"/>
      <c r="B164" s="26">
        <v>44450</v>
      </c>
      <c r="C164" s="27" t="s">
        <v>2931</v>
      </c>
      <c r="D164" s="28" t="s">
        <v>2932</v>
      </c>
      <c r="E164" s="11" t="s">
        <v>494</v>
      </c>
      <c r="F164" s="13"/>
      <c r="G164" s="13" t="e">
        <f>VLOOKUP(A164,Entradas!A725:KQ1533,303)</f>
        <v>#N/A</v>
      </c>
      <c r="H164" s="13" t="e">
        <f>VLOOKUP(A164,Salidas!A725:BVY1541,1949,0)</f>
        <v>#N/A</v>
      </c>
      <c r="I164" s="13">
        <v>78</v>
      </c>
      <c r="J164" s="13" t="s">
        <v>2663</v>
      </c>
      <c r="K164" s="86" t="s">
        <v>2930</v>
      </c>
      <c r="L164" s="29">
        <v>100</v>
      </c>
      <c r="M164" s="15">
        <f>Tabla1[[#This Row],[COSTO UNITARIO]]*Tabla1[[#This Row],[EXITENCIA ]]</f>
        <v>7800</v>
      </c>
      <c r="N164" s="14"/>
      <c r="O164" s="71">
        <f>Tabla1[[#This Row],[COSTO UNITARIO]]*Tabla1[[#This Row],[EXITENCIA ]]</f>
        <v>7800</v>
      </c>
      <c r="P164" s="54"/>
    </row>
    <row r="165" spans="1:16" ht="20.100000000000001" customHeight="1" x14ac:dyDescent="0.25">
      <c r="A165" s="74" t="s">
        <v>2792</v>
      </c>
      <c r="B165" s="26">
        <v>44451</v>
      </c>
      <c r="C165" s="13" t="s">
        <v>2791</v>
      </c>
      <c r="D165" s="30" t="s">
        <v>2793</v>
      </c>
      <c r="E165" s="31" t="s">
        <v>2777</v>
      </c>
      <c r="F165" s="31">
        <v>20</v>
      </c>
      <c r="G165" s="13" t="e">
        <f>VLOOKUP(A165,Entradas!A812:KQ1620,303)</f>
        <v>#N/A</v>
      </c>
      <c r="H165" s="13" t="e">
        <f>VLOOKUP(A165,Salidas!A812:BVY1628,1949,0)</f>
        <v>#N/A</v>
      </c>
      <c r="I165" s="31">
        <v>12</v>
      </c>
      <c r="J165" s="31" t="s">
        <v>2663</v>
      </c>
      <c r="K165" s="31" t="s">
        <v>1263</v>
      </c>
      <c r="L165" s="32">
        <v>1713</v>
      </c>
      <c r="M165" s="15">
        <f>Tabla1[[#This Row],[COSTO UNITARIO]]*Tabla1[[#This Row],[EXITENCIA ]]</f>
        <v>20556</v>
      </c>
      <c r="N165" s="14"/>
      <c r="O165" s="33">
        <f>Tabla1[[#This Row],[COSTO UNITARIO]]*Tabla1[[#This Row],[EXITENCIA ]]</f>
        <v>20556</v>
      </c>
      <c r="P165" s="54"/>
    </row>
    <row r="166" spans="1:16" ht="20.100000000000001" customHeight="1" x14ac:dyDescent="0.25">
      <c r="A166" s="70" t="s">
        <v>2659</v>
      </c>
      <c r="B166" s="26">
        <v>44452</v>
      </c>
      <c r="C166" s="11" t="s">
        <v>1785</v>
      </c>
      <c r="D166" s="12" t="s">
        <v>1931</v>
      </c>
      <c r="E166" s="13" t="s">
        <v>1786</v>
      </c>
      <c r="F166" s="13">
        <v>0</v>
      </c>
      <c r="G166" s="13" t="e">
        <f>VLOOKUP(A166,Entradas!A303:KQ1111,303)</f>
        <v>#N/A</v>
      </c>
      <c r="H166" s="13">
        <f>VLOOKUP(A166,Salidas!A303:BVY1119,1949,0)</f>
        <v>0</v>
      </c>
      <c r="I166" s="13">
        <v>23</v>
      </c>
      <c r="J166" s="13" t="s">
        <v>2663</v>
      </c>
      <c r="K166" s="13" t="s">
        <v>1263</v>
      </c>
      <c r="L166" s="14">
        <v>1645</v>
      </c>
      <c r="M166" s="15">
        <f>Tabla1[[#This Row],[COSTO UNITARIO]]*Tabla1[[#This Row],[EXITENCIA ]]</f>
        <v>37835</v>
      </c>
      <c r="N166" s="14"/>
      <c r="O166" s="33">
        <f>Tabla1[[#This Row],[COSTO UNITARIO]]*Tabla1[[#This Row],[EXITENCIA ]]</f>
        <v>37835</v>
      </c>
      <c r="P166" s="54"/>
    </row>
    <row r="167" spans="1:16" ht="20.100000000000001" customHeight="1" x14ac:dyDescent="0.25">
      <c r="A167" s="70" t="s">
        <v>2661</v>
      </c>
      <c r="B167" s="26">
        <v>44453</v>
      </c>
      <c r="C167" s="11" t="s">
        <v>1758</v>
      </c>
      <c r="D167" s="12" t="s">
        <v>1933</v>
      </c>
      <c r="E167" s="13" t="s">
        <v>2777</v>
      </c>
      <c r="F167" s="13">
        <v>0</v>
      </c>
      <c r="G167" s="13">
        <f>VLOOKUP(A167,Entradas!A305:KQ1113,303)</f>
        <v>0</v>
      </c>
      <c r="H167" s="13">
        <f>VLOOKUP(A167,Salidas!A305:BVY1121,1949,0)</f>
        <v>0</v>
      </c>
      <c r="I167" s="13">
        <v>29</v>
      </c>
      <c r="J167" s="13" t="s">
        <v>2663</v>
      </c>
      <c r="K167" s="13" t="s">
        <v>1263</v>
      </c>
      <c r="L167" s="14">
        <v>1700</v>
      </c>
      <c r="M167" s="15">
        <f>Tabla1[[#This Row],[COSTO UNITARIO]]*Tabla1[[#This Row],[EXITENCIA ]]</f>
        <v>49300</v>
      </c>
      <c r="N167" s="14"/>
      <c r="O167" s="33">
        <f>Tabla1[[#This Row],[COSTO UNITARIO]]*Tabla1[[#This Row],[EXITENCIA ]]</f>
        <v>49300</v>
      </c>
      <c r="P167" s="54"/>
    </row>
    <row r="168" spans="1:16" ht="20.100000000000001" customHeight="1" x14ac:dyDescent="0.25">
      <c r="A168" s="74" t="s">
        <v>2765</v>
      </c>
      <c r="B168" s="26">
        <v>44454</v>
      </c>
      <c r="C168" s="13" t="s">
        <v>2765</v>
      </c>
      <c r="D168" s="30" t="s">
        <v>2766</v>
      </c>
      <c r="E168" s="31" t="s">
        <v>494</v>
      </c>
      <c r="F168" s="31">
        <v>32</v>
      </c>
      <c r="G168" s="13">
        <f>VLOOKUP(A168,Entradas!A797:KQ1605,303)</f>
        <v>0</v>
      </c>
      <c r="H168" s="13" t="e">
        <f>VLOOKUP(A168,Salidas!A797:BVY1613,1949,0)</f>
        <v>#N/A</v>
      </c>
      <c r="I168" s="31">
        <v>18</v>
      </c>
      <c r="J168" s="31" t="s">
        <v>2663</v>
      </c>
      <c r="K168" s="31" t="s">
        <v>1267</v>
      </c>
      <c r="L168" s="32">
        <v>131</v>
      </c>
      <c r="M168" s="15">
        <f>Tabla1[[#This Row],[COSTO UNITARIO]]*Tabla1[[#This Row],[EXITENCIA ]]</f>
        <v>2358</v>
      </c>
      <c r="N168" s="14"/>
      <c r="O168" s="33">
        <f>Tabla1[[#This Row],[COSTO UNITARIO]]*Tabla1[[#This Row],[EXITENCIA ]]</f>
        <v>2358</v>
      </c>
      <c r="P168" s="54"/>
    </row>
    <row r="169" spans="1:16" ht="20.100000000000001" customHeight="1" x14ac:dyDescent="0.25">
      <c r="A169" s="70"/>
      <c r="B169" s="26">
        <v>44455</v>
      </c>
      <c r="C169" s="27" t="s">
        <v>2940</v>
      </c>
      <c r="D169" s="28" t="s">
        <v>2941</v>
      </c>
      <c r="E169" s="11" t="s">
        <v>494</v>
      </c>
      <c r="F169" s="13"/>
      <c r="G169" s="13" t="e">
        <f>VLOOKUP(A169,Entradas!A792:KQ1600,303)</f>
        <v>#N/A</v>
      </c>
      <c r="H169" s="13" t="e">
        <f>VLOOKUP(A169,Salidas!A792:BVY1608,1949,0)</f>
        <v>#N/A</v>
      </c>
      <c r="I169" s="13">
        <v>60</v>
      </c>
      <c r="J169" s="13" t="s">
        <v>2663</v>
      </c>
      <c r="K169" s="86" t="s">
        <v>1267</v>
      </c>
      <c r="L169" s="29">
        <v>75</v>
      </c>
      <c r="M169" s="15">
        <f>Tabla1[[#This Row],[COSTO UNITARIO]]*Tabla1[[#This Row],[EXITENCIA ]]</f>
        <v>4500</v>
      </c>
      <c r="N169" s="14"/>
      <c r="O169" s="71">
        <f>Tabla1[[#This Row],[COSTO UNITARIO]]*Tabla1[[#This Row],[EXITENCIA ]]</f>
        <v>4500</v>
      </c>
      <c r="P169" s="54"/>
    </row>
    <row r="170" spans="1:16" ht="20.100000000000001" customHeight="1" x14ac:dyDescent="0.25">
      <c r="A170" s="70"/>
      <c r="B170" s="10"/>
      <c r="C170" s="27" t="s">
        <v>2942</v>
      </c>
      <c r="D170" s="28" t="s">
        <v>2943</v>
      </c>
      <c r="E170" s="11" t="s">
        <v>494</v>
      </c>
      <c r="F170" s="13"/>
      <c r="G170" s="13" t="e">
        <f>VLOOKUP(A170,Entradas!A793:KQ1601,303)</f>
        <v>#N/A</v>
      </c>
      <c r="H170" s="13" t="e">
        <f>VLOOKUP(A170,Salidas!A793:BVY1609,1949,0)</f>
        <v>#N/A</v>
      </c>
      <c r="I170" s="13">
        <v>22</v>
      </c>
      <c r="J170" s="13" t="s">
        <v>2663</v>
      </c>
      <c r="K170" s="86" t="s">
        <v>1267</v>
      </c>
      <c r="L170" s="29">
        <v>224</v>
      </c>
      <c r="M170" s="15">
        <f>Tabla1[[#This Row],[COSTO UNITARIO]]*Tabla1[[#This Row],[EXITENCIA ]]</f>
        <v>4928</v>
      </c>
      <c r="N170" s="14"/>
      <c r="O170" s="71">
        <f>Tabla1[[#This Row],[COSTO UNITARIO]]*Tabla1[[#This Row],[EXITENCIA ]]</f>
        <v>4928</v>
      </c>
      <c r="P170" s="54"/>
    </row>
    <row r="171" spans="1:16" ht="20.100000000000001" customHeight="1" x14ac:dyDescent="0.25">
      <c r="A171" s="70" t="s">
        <v>1992</v>
      </c>
      <c r="B171" s="18">
        <v>43844</v>
      </c>
      <c r="C171" s="19" t="s">
        <v>500</v>
      </c>
      <c r="D171" s="12" t="s">
        <v>490</v>
      </c>
      <c r="E171" s="13" t="s">
        <v>5</v>
      </c>
      <c r="F171" s="13">
        <v>3</v>
      </c>
      <c r="G171" s="13">
        <f>VLOOKUP(A171,Entradas!A359:KQ1167,303)</f>
        <v>0</v>
      </c>
      <c r="H171" s="13">
        <v>0</v>
      </c>
      <c r="I171" s="21">
        <f>(F171+G171)-H171</f>
        <v>3</v>
      </c>
      <c r="J171" s="13" t="s">
        <v>559</v>
      </c>
      <c r="K171" s="13" t="s">
        <v>514</v>
      </c>
      <c r="L171" s="22">
        <v>13452</v>
      </c>
      <c r="M171" s="15">
        <f>Tabla1[[#This Row],[COSTO UNITARIO]]*Tabla1[[#This Row],[EXITENCIA ]]</f>
        <v>40356</v>
      </c>
      <c r="N171" s="79"/>
      <c r="O171" s="71">
        <f>Tabla1[[#This Row],[COSTO UNITARIO]]*Tabla1[[#This Row],[EXITENCIA ]]</f>
        <v>40356</v>
      </c>
      <c r="P171" s="54"/>
    </row>
    <row r="172" spans="1:16" ht="20.100000000000001" customHeight="1" x14ac:dyDescent="0.25">
      <c r="A172" s="70" t="s">
        <v>1993</v>
      </c>
      <c r="B172" s="18">
        <v>42608</v>
      </c>
      <c r="C172" s="19" t="s">
        <v>45</v>
      </c>
      <c r="D172" s="12" t="s">
        <v>333</v>
      </c>
      <c r="E172" s="20" t="s">
        <v>5</v>
      </c>
      <c r="F172" s="13">
        <v>8</v>
      </c>
      <c r="G172" s="13">
        <f>VLOOKUP(A172,Entradas!A360:KQ1168,303)</f>
        <v>0</v>
      </c>
      <c r="H172" s="13">
        <v>0</v>
      </c>
      <c r="I172" s="21">
        <v>6</v>
      </c>
      <c r="J172" s="13" t="s">
        <v>559</v>
      </c>
      <c r="K172" s="13" t="s">
        <v>515</v>
      </c>
      <c r="L172" s="22">
        <v>800</v>
      </c>
      <c r="M172" s="15">
        <f>Tabla1[[#This Row],[COSTO UNITARIO]]*Tabla1[[#This Row],[EXITENCIA ]]</f>
        <v>4800</v>
      </c>
      <c r="N172" s="79"/>
      <c r="O172" s="71">
        <f>Tabla1[[#This Row],[COSTO UNITARIO]]*Tabla1[[#This Row],[EXITENCIA ]]</f>
        <v>4800</v>
      </c>
      <c r="P172" s="54"/>
    </row>
    <row r="173" spans="1:16" ht="20.100000000000001" customHeight="1" x14ac:dyDescent="0.25">
      <c r="A173" s="74" t="s">
        <v>1902</v>
      </c>
      <c r="B173" s="18">
        <v>42608</v>
      </c>
      <c r="C173" s="13" t="s">
        <v>2735</v>
      </c>
      <c r="D173" s="30" t="s">
        <v>2736</v>
      </c>
      <c r="E173" s="34" t="s">
        <v>494</v>
      </c>
      <c r="F173" s="31">
        <v>1</v>
      </c>
      <c r="G173" s="13">
        <f>VLOOKUP(A173,Entradas!A751:KQ1559,303)</f>
        <v>0</v>
      </c>
      <c r="H173" s="13">
        <v>0</v>
      </c>
      <c r="I173" s="78">
        <v>15</v>
      </c>
      <c r="J173" s="31" t="s">
        <v>559</v>
      </c>
      <c r="K173" s="31" t="s">
        <v>516</v>
      </c>
      <c r="L173" s="32">
        <v>340</v>
      </c>
      <c r="M173" s="15">
        <f>Tabla1[[#This Row],[COSTO UNITARIO]]*Tabla1[[#This Row],[EXITENCIA ]]</f>
        <v>5100</v>
      </c>
      <c r="N173" s="79"/>
      <c r="O173" s="71">
        <f>Tabla1[[#This Row],[COSTO UNITARIO]]*Tabla1[[#This Row],[EXITENCIA ]]</f>
        <v>5100</v>
      </c>
      <c r="P173" s="54"/>
    </row>
    <row r="174" spans="1:16" ht="20.100000000000001" customHeight="1" x14ac:dyDescent="0.25">
      <c r="A174" s="74" t="s">
        <v>2771</v>
      </c>
      <c r="B174" s="33"/>
      <c r="C174" s="13" t="s">
        <v>2771</v>
      </c>
      <c r="D174" s="30" t="s">
        <v>2772</v>
      </c>
      <c r="E174" s="34" t="s">
        <v>494</v>
      </c>
      <c r="F174" s="31">
        <v>0</v>
      </c>
      <c r="G174" s="13">
        <f>VLOOKUP(A174,Entradas!A800:KQ1608,303)</f>
        <v>0</v>
      </c>
      <c r="H174" s="13" t="e">
        <f>VLOOKUP(A174,Salidas!A800:BVY1616,1949,0)</f>
        <v>#N/A</v>
      </c>
      <c r="I174" s="31">
        <v>7</v>
      </c>
      <c r="J174" s="31" t="s">
        <v>2663</v>
      </c>
      <c r="K174" s="31" t="s">
        <v>1267</v>
      </c>
      <c r="L174" s="32">
        <v>200</v>
      </c>
      <c r="M174" s="15">
        <f>Tabla1[[#This Row],[COSTO UNITARIO]]*Tabla1[[#This Row],[EXITENCIA ]]</f>
        <v>1400</v>
      </c>
      <c r="N174" s="14"/>
      <c r="O174" s="33">
        <f>Tabla1[[#This Row],[COSTO UNITARIO]]*Tabla1[[#This Row],[EXITENCIA ]]</f>
        <v>1400</v>
      </c>
      <c r="P174" s="54"/>
    </row>
    <row r="175" spans="1:16" ht="20.100000000000001" customHeight="1" x14ac:dyDescent="0.25">
      <c r="A175" s="74" t="s">
        <v>2752</v>
      </c>
      <c r="B175" s="18">
        <v>42608</v>
      </c>
      <c r="C175" s="13" t="s">
        <v>2752</v>
      </c>
      <c r="D175" s="30" t="s">
        <v>2753</v>
      </c>
      <c r="E175" s="31" t="s">
        <v>494</v>
      </c>
      <c r="F175" s="31">
        <v>3</v>
      </c>
      <c r="G175" s="13">
        <v>0</v>
      </c>
      <c r="H175" s="13">
        <v>0</v>
      </c>
      <c r="I175" s="78">
        <v>2</v>
      </c>
      <c r="J175" s="31" t="s">
        <v>559</v>
      </c>
      <c r="K175" s="31" t="s">
        <v>516</v>
      </c>
      <c r="L175" s="32">
        <v>200</v>
      </c>
      <c r="M175" s="15">
        <f>Tabla1[[#This Row],[COSTO UNITARIO]]*Tabla1[[#This Row],[EXITENCIA ]]</f>
        <v>400</v>
      </c>
      <c r="N175" s="79"/>
      <c r="O175" s="71">
        <f>Tabla1[[#This Row],[COSTO UNITARIO]]*Tabla1[[#This Row],[EXITENCIA ]]</f>
        <v>400</v>
      </c>
      <c r="P175" s="54"/>
    </row>
    <row r="176" spans="1:16" ht="20.100000000000001" customHeight="1" x14ac:dyDescent="0.25">
      <c r="A176" s="70" t="s">
        <v>1996</v>
      </c>
      <c r="B176" s="18">
        <v>40476</v>
      </c>
      <c r="C176" s="19" t="s">
        <v>47</v>
      </c>
      <c r="D176" s="12" t="s">
        <v>206</v>
      </c>
      <c r="E176" s="20" t="s">
        <v>5</v>
      </c>
      <c r="F176" s="13">
        <v>24</v>
      </c>
      <c r="G176" s="13">
        <f>VLOOKUP(A176,Entradas!A363:KQ1171,303)</f>
        <v>0</v>
      </c>
      <c r="H176" s="13">
        <v>0</v>
      </c>
      <c r="I176" s="21">
        <f>(F176+G176)-H176</f>
        <v>24</v>
      </c>
      <c r="J176" s="13" t="s">
        <v>559</v>
      </c>
      <c r="K176" s="13" t="s">
        <v>517</v>
      </c>
      <c r="L176" s="22">
        <v>740.02</v>
      </c>
      <c r="M176" s="15">
        <f>Tabla1[[#This Row],[COSTO UNITARIO]]*Tabla1[[#This Row],[EXITENCIA ]]</f>
        <v>17760.48</v>
      </c>
      <c r="N176" s="79"/>
      <c r="O176" s="71">
        <f>Tabla1[[#This Row],[COSTO UNITARIO]]*Tabla1[[#This Row],[EXITENCIA ]]</f>
        <v>17760.48</v>
      </c>
      <c r="P176" s="54"/>
    </row>
    <row r="177" spans="1:16" ht="20.100000000000001" customHeight="1" x14ac:dyDescent="0.25">
      <c r="A177" s="70" t="s">
        <v>1997</v>
      </c>
      <c r="B177" s="18">
        <v>43258</v>
      </c>
      <c r="C177" s="19" t="s">
        <v>48</v>
      </c>
      <c r="D177" s="12" t="s">
        <v>207</v>
      </c>
      <c r="E177" s="20" t="s">
        <v>5</v>
      </c>
      <c r="F177" s="13">
        <v>8</v>
      </c>
      <c r="G177" s="13">
        <f>VLOOKUP(A177,Entradas!A364:KQ1172,303)</f>
        <v>0</v>
      </c>
      <c r="H177" s="13">
        <v>0</v>
      </c>
      <c r="I177" s="21">
        <f>(F177+G177)-H177</f>
        <v>8</v>
      </c>
      <c r="J177" s="13" t="s">
        <v>559</v>
      </c>
      <c r="K177" s="13" t="s">
        <v>517</v>
      </c>
      <c r="L177" s="22">
        <v>212</v>
      </c>
      <c r="M177" s="15">
        <f>Tabla1[[#This Row],[COSTO UNITARIO]]*Tabla1[[#This Row],[EXITENCIA ]]</f>
        <v>1696</v>
      </c>
      <c r="N177" s="79"/>
      <c r="O177" s="71">
        <f>Tabla1[[#This Row],[COSTO UNITARIO]]*Tabla1[[#This Row],[EXITENCIA ]]</f>
        <v>1696</v>
      </c>
      <c r="P177" s="54"/>
    </row>
    <row r="178" spans="1:16" ht="20.100000000000001" customHeight="1" x14ac:dyDescent="0.25">
      <c r="A178" s="70" t="s">
        <v>1998</v>
      </c>
      <c r="B178" s="18">
        <v>42121</v>
      </c>
      <c r="C178" s="19" t="s">
        <v>49</v>
      </c>
      <c r="D178" s="12" t="s">
        <v>208</v>
      </c>
      <c r="E178" s="20" t="s">
        <v>5</v>
      </c>
      <c r="F178" s="13">
        <v>91</v>
      </c>
      <c r="G178" s="13">
        <f>VLOOKUP(A178,Entradas!A365:KQ1173,303)</f>
        <v>0</v>
      </c>
      <c r="H178" s="13">
        <v>0</v>
      </c>
      <c r="I178" s="21">
        <v>87</v>
      </c>
      <c r="J178" s="13" t="s">
        <v>559</v>
      </c>
      <c r="K178" s="13" t="s">
        <v>517</v>
      </c>
      <c r="L178" s="22">
        <v>250.16</v>
      </c>
      <c r="M178" s="15">
        <f>Tabla1[[#This Row],[COSTO UNITARIO]]*Tabla1[[#This Row],[EXITENCIA ]]</f>
        <v>21763.919999999998</v>
      </c>
      <c r="N178" s="79"/>
      <c r="O178" s="71">
        <f>Tabla1[[#This Row],[COSTO UNITARIO]]*Tabla1[[#This Row],[EXITENCIA ]]</f>
        <v>21763.919999999998</v>
      </c>
      <c r="P178" s="54"/>
    </row>
    <row r="179" spans="1:16" ht="20.100000000000001" customHeight="1" x14ac:dyDescent="0.25">
      <c r="A179" s="70" t="s">
        <v>1999</v>
      </c>
      <c r="B179" s="18">
        <v>43549</v>
      </c>
      <c r="C179" s="19" t="s">
        <v>50</v>
      </c>
      <c r="D179" s="12" t="s">
        <v>209</v>
      </c>
      <c r="E179" s="20" t="s">
        <v>5</v>
      </c>
      <c r="F179" s="13">
        <v>4</v>
      </c>
      <c r="G179" s="13">
        <f>VLOOKUP(A179,Entradas!A366:KQ1174,303)</f>
        <v>0</v>
      </c>
      <c r="H179" s="13">
        <v>0</v>
      </c>
      <c r="I179" s="21">
        <f>(F179+G179)-H179</f>
        <v>4</v>
      </c>
      <c r="J179" s="13" t="s">
        <v>559</v>
      </c>
      <c r="K179" s="13" t="s">
        <v>517</v>
      </c>
      <c r="L179" s="22">
        <v>2775</v>
      </c>
      <c r="M179" s="15">
        <f>Tabla1[[#This Row],[COSTO UNITARIO]]*Tabla1[[#This Row],[EXITENCIA ]]</f>
        <v>11100</v>
      </c>
      <c r="N179" s="79"/>
      <c r="O179" s="71">
        <f>Tabla1[[#This Row],[COSTO UNITARIO]]*Tabla1[[#This Row],[EXITENCIA ]]</f>
        <v>11100</v>
      </c>
      <c r="P179" s="54"/>
    </row>
    <row r="180" spans="1:16" ht="20.100000000000001" customHeight="1" x14ac:dyDescent="0.25">
      <c r="A180" s="74" t="s">
        <v>2773</v>
      </c>
      <c r="B180" s="33"/>
      <c r="C180" s="13" t="s">
        <v>2773</v>
      </c>
      <c r="D180" s="30" t="s">
        <v>2774</v>
      </c>
      <c r="E180" s="34" t="s">
        <v>494</v>
      </c>
      <c r="F180" s="31">
        <v>25</v>
      </c>
      <c r="G180" s="13" t="e">
        <f>VLOOKUP(A180,Entradas!A802:KQ1610,303)</f>
        <v>#N/A</v>
      </c>
      <c r="H180" s="13" t="e">
        <f>VLOOKUP(A180,Salidas!A802:BVY1618,1949,0)</f>
        <v>#N/A</v>
      </c>
      <c r="I180" s="31">
        <v>50</v>
      </c>
      <c r="J180" s="31" t="s">
        <v>2663</v>
      </c>
      <c r="K180" s="31" t="s">
        <v>1283</v>
      </c>
      <c r="L180" s="32">
        <v>75</v>
      </c>
      <c r="M180" s="15">
        <f>Tabla1[[#This Row],[COSTO UNITARIO]]*Tabla1[[#This Row],[EXITENCIA ]]</f>
        <v>3750</v>
      </c>
      <c r="N180" s="14"/>
      <c r="O180" s="33">
        <f>Tabla1[[#This Row],[COSTO UNITARIO]]*Tabla1[[#This Row],[EXITENCIA ]]</f>
        <v>3750</v>
      </c>
      <c r="P180" s="54"/>
    </row>
    <row r="181" spans="1:16" ht="20.100000000000001" customHeight="1" x14ac:dyDescent="0.25">
      <c r="A181" s="70" t="s">
        <v>2000</v>
      </c>
      <c r="B181" s="18">
        <v>43417</v>
      </c>
      <c r="C181" s="19" t="s">
        <v>51</v>
      </c>
      <c r="D181" s="12" t="s">
        <v>210</v>
      </c>
      <c r="E181" s="20" t="s">
        <v>5</v>
      </c>
      <c r="F181" s="13">
        <v>1</v>
      </c>
      <c r="G181" s="13">
        <f>VLOOKUP(A181,Entradas!A367:KQ1175,303)</f>
        <v>0</v>
      </c>
      <c r="H181" s="13">
        <v>0</v>
      </c>
      <c r="I181" s="21">
        <f>(F181+G181)-H181</f>
        <v>1</v>
      </c>
      <c r="J181" s="13" t="s">
        <v>559</v>
      </c>
      <c r="K181" s="13" t="s">
        <v>517</v>
      </c>
      <c r="L181" s="22">
        <v>2075</v>
      </c>
      <c r="M181" s="15">
        <f>Tabla1[[#This Row],[COSTO UNITARIO]]*Tabla1[[#This Row],[EXITENCIA ]]</f>
        <v>2075</v>
      </c>
      <c r="N181" s="79"/>
      <c r="O181" s="71">
        <f>Tabla1[[#This Row],[COSTO UNITARIO]]*Tabla1[[#This Row],[EXITENCIA ]]</f>
        <v>2075</v>
      </c>
      <c r="P181" s="54"/>
    </row>
    <row r="182" spans="1:16" ht="20.100000000000001" customHeight="1" x14ac:dyDescent="0.25">
      <c r="A182" s="70" t="s">
        <v>2001</v>
      </c>
      <c r="B182" s="18">
        <v>41192</v>
      </c>
      <c r="C182" s="19" t="s">
        <v>52</v>
      </c>
      <c r="D182" s="12" t="s">
        <v>211</v>
      </c>
      <c r="E182" s="20" t="s">
        <v>5</v>
      </c>
      <c r="F182" s="13">
        <v>14</v>
      </c>
      <c r="G182" s="13">
        <f>VLOOKUP(A182,Entradas!A368:KQ1176,303)</f>
        <v>0</v>
      </c>
      <c r="H182" s="13">
        <v>0</v>
      </c>
      <c r="I182" s="21">
        <f>(F182+G182)-H182</f>
        <v>14</v>
      </c>
      <c r="J182" s="13" t="s">
        <v>559</v>
      </c>
      <c r="K182" s="13" t="s">
        <v>517</v>
      </c>
      <c r="L182" s="22">
        <v>664.02</v>
      </c>
      <c r="M182" s="15">
        <f>Tabla1[[#This Row],[COSTO UNITARIO]]*Tabla1[[#This Row],[EXITENCIA ]]</f>
        <v>9296.2799999999988</v>
      </c>
      <c r="N182" s="79"/>
      <c r="O182" s="71">
        <f>Tabla1[[#This Row],[COSTO UNITARIO]]*Tabla1[[#This Row],[EXITENCIA ]]</f>
        <v>9296.2799999999988</v>
      </c>
      <c r="P182" s="54"/>
    </row>
    <row r="183" spans="1:16" ht="20.100000000000001" customHeight="1" x14ac:dyDescent="0.25">
      <c r="A183" s="74" t="s">
        <v>1905</v>
      </c>
      <c r="B183" s="18">
        <v>41192</v>
      </c>
      <c r="C183" s="13" t="s">
        <v>1905</v>
      </c>
      <c r="D183" s="30" t="s">
        <v>2737</v>
      </c>
      <c r="E183" s="34" t="s">
        <v>494</v>
      </c>
      <c r="F183" s="31">
        <v>12</v>
      </c>
      <c r="G183" s="13">
        <f>VLOOKUP(A183,Entradas!A752:KQ1560,303)</f>
        <v>0</v>
      </c>
      <c r="H183" s="13">
        <v>0</v>
      </c>
      <c r="I183" s="78">
        <v>12</v>
      </c>
      <c r="J183" s="31" t="s">
        <v>559</v>
      </c>
      <c r="K183" s="31" t="s">
        <v>517</v>
      </c>
      <c r="L183" s="32">
        <v>150</v>
      </c>
      <c r="M183" s="15">
        <f>Tabla1[[#This Row],[COSTO UNITARIO]]*Tabla1[[#This Row],[EXITENCIA ]]</f>
        <v>1800</v>
      </c>
      <c r="N183" s="79"/>
      <c r="O183" s="71">
        <f>Tabla1[[#This Row],[COSTO UNITARIO]]*Tabla1[[#This Row],[EXITENCIA ]]</f>
        <v>1800</v>
      </c>
      <c r="P183" s="54"/>
    </row>
    <row r="184" spans="1:16" ht="20.100000000000001" customHeight="1" x14ac:dyDescent="0.25">
      <c r="A184" s="74" t="s">
        <v>2775</v>
      </c>
      <c r="B184" s="33"/>
      <c r="C184" s="13" t="s">
        <v>2775</v>
      </c>
      <c r="D184" s="30" t="s">
        <v>2776</v>
      </c>
      <c r="E184" s="34" t="s">
        <v>494</v>
      </c>
      <c r="F184" s="31">
        <v>95</v>
      </c>
      <c r="G184" s="13" t="e">
        <f>VLOOKUP(A184,Entradas!A803:KQ1611,303)</f>
        <v>#N/A</v>
      </c>
      <c r="H184" s="13" t="e">
        <f>VLOOKUP(A184,Salidas!A803:BVY1619,1949,0)</f>
        <v>#N/A</v>
      </c>
      <c r="I184" s="31">
        <v>172</v>
      </c>
      <c r="J184" s="31" t="s">
        <v>2663</v>
      </c>
      <c r="K184" s="31" t="s">
        <v>1283</v>
      </c>
      <c r="L184" s="32">
        <v>11</v>
      </c>
      <c r="M184" s="15">
        <f>Tabla1[[#This Row],[COSTO UNITARIO]]*Tabla1[[#This Row],[EXITENCIA ]]</f>
        <v>1892</v>
      </c>
      <c r="N184" s="14"/>
      <c r="O184" s="33">
        <f>Tabla1[[#This Row],[COSTO UNITARIO]]*Tabla1[[#This Row],[EXITENCIA ]]</f>
        <v>1892</v>
      </c>
      <c r="P184" s="54"/>
    </row>
    <row r="185" spans="1:16" ht="20.100000000000001" customHeight="1" x14ac:dyDescent="0.25">
      <c r="A185" s="74" t="s">
        <v>2767</v>
      </c>
      <c r="B185" s="33"/>
      <c r="C185" s="13" t="s">
        <v>2767</v>
      </c>
      <c r="D185" s="30" t="s">
        <v>2768</v>
      </c>
      <c r="E185" s="34" t="s">
        <v>1537</v>
      </c>
      <c r="F185" s="31">
        <v>15</v>
      </c>
      <c r="G185" s="13">
        <f>VLOOKUP(A185,Entradas!A798:KQ1606,303)</f>
        <v>0</v>
      </c>
      <c r="H185" s="13" t="e">
        <f>VLOOKUP(A185,Salidas!A798:BVY1614,1949,0)</f>
        <v>#N/A</v>
      </c>
      <c r="I185" s="31">
        <v>43</v>
      </c>
      <c r="J185" s="31" t="s">
        <v>2663</v>
      </c>
      <c r="K185" s="31" t="s">
        <v>1413</v>
      </c>
      <c r="L185" s="32">
        <v>153</v>
      </c>
      <c r="M185" s="15">
        <f>Tabla1[[#This Row],[COSTO UNITARIO]]*Tabla1[[#This Row],[EXITENCIA ]]</f>
        <v>6579</v>
      </c>
      <c r="N185" s="14"/>
      <c r="O185" s="33">
        <f>Tabla1[[#This Row],[COSTO UNITARIO]]*Tabla1[[#This Row],[EXITENCIA ]]</f>
        <v>6579</v>
      </c>
      <c r="P185" s="54"/>
    </row>
    <row r="186" spans="1:16" ht="20.100000000000001" customHeight="1" x14ac:dyDescent="0.25">
      <c r="A186" s="74" t="s">
        <v>1793</v>
      </c>
      <c r="B186" s="18">
        <v>41192</v>
      </c>
      <c r="C186" s="13" t="s">
        <v>1793</v>
      </c>
      <c r="D186" s="30" t="s">
        <v>2738</v>
      </c>
      <c r="E186" s="34" t="s">
        <v>494</v>
      </c>
      <c r="F186" s="31">
        <v>9</v>
      </c>
      <c r="G186" s="13">
        <f>VLOOKUP(A186,Entradas!A753:KQ1561,303)</f>
        <v>0</v>
      </c>
      <c r="H186" s="13">
        <v>0</v>
      </c>
      <c r="I186" s="78">
        <v>1</v>
      </c>
      <c r="J186" s="31" t="s">
        <v>559</v>
      </c>
      <c r="K186" s="31" t="s">
        <v>517</v>
      </c>
      <c r="L186" s="32">
        <v>150</v>
      </c>
      <c r="M186" s="15">
        <f>Tabla1[[#This Row],[COSTO UNITARIO]]*Tabla1[[#This Row],[EXITENCIA ]]</f>
        <v>150</v>
      </c>
      <c r="N186" s="79"/>
      <c r="O186" s="71">
        <f>Tabla1[[#This Row],[COSTO UNITARIO]]*Tabla1[[#This Row],[EXITENCIA ]]</f>
        <v>150</v>
      </c>
      <c r="P186" s="54"/>
    </row>
    <row r="187" spans="1:16" ht="20.100000000000001" customHeight="1" x14ac:dyDescent="0.25">
      <c r="A187" s="74" t="s">
        <v>2739</v>
      </c>
      <c r="B187" s="18">
        <v>41192</v>
      </c>
      <c r="C187" s="13" t="s">
        <v>2739</v>
      </c>
      <c r="D187" s="30" t="s">
        <v>2740</v>
      </c>
      <c r="E187" s="31" t="s">
        <v>494</v>
      </c>
      <c r="F187" s="31">
        <v>10</v>
      </c>
      <c r="G187" s="13">
        <f>VLOOKUP(A187,Entradas!A754:KQ1562,303)</f>
        <v>0</v>
      </c>
      <c r="H187" s="13">
        <v>0</v>
      </c>
      <c r="I187" s="78">
        <v>10</v>
      </c>
      <c r="J187" s="31" t="s">
        <v>559</v>
      </c>
      <c r="K187" s="31" t="s">
        <v>517</v>
      </c>
      <c r="L187" s="32">
        <v>225</v>
      </c>
      <c r="M187" s="15">
        <f>Tabla1[[#This Row],[COSTO UNITARIO]]*Tabla1[[#This Row],[EXITENCIA ]]</f>
        <v>2250</v>
      </c>
      <c r="N187" s="79"/>
      <c r="O187" s="71">
        <f>Tabla1[[#This Row],[COSTO UNITARIO]]*Tabla1[[#This Row],[EXITENCIA ]]</f>
        <v>2250</v>
      </c>
      <c r="P187" s="54"/>
    </row>
    <row r="188" spans="1:16" ht="20.100000000000001" customHeight="1" x14ac:dyDescent="0.25">
      <c r="A188" s="74" t="s">
        <v>1794</v>
      </c>
      <c r="B188" s="18">
        <v>41192</v>
      </c>
      <c r="C188" s="13" t="s">
        <v>1794</v>
      </c>
      <c r="D188" s="30" t="s">
        <v>2741</v>
      </c>
      <c r="E188" s="31" t="s">
        <v>494</v>
      </c>
      <c r="F188" s="31">
        <v>6</v>
      </c>
      <c r="G188" s="13">
        <f>VLOOKUP(A188,Entradas!A755:KQ1563,303)</f>
        <v>0</v>
      </c>
      <c r="H188" s="13">
        <v>0</v>
      </c>
      <c r="I188" s="78">
        <v>2</v>
      </c>
      <c r="J188" s="31" t="s">
        <v>559</v>
      </c>
      <c r="K188" s="31" t="s">
        <v>517</v>
      </c>
      <c r="L188" s="32">
        <v>225</v>
      </c>
      <c r="M188" s="15">
        <f>Tabla1[[#This Row],[COSTO UNITARIO]]*Tabla1[[#This Row],[EXITENCIA ]]</f>
        <v>450</v>
      </c>
      <c r="N188" s="79"/>
      <c r="O188" s="71">
        <f>Tabla1[[#This Row],[COSTO UNITARIO]]*Tabla1[[#This Row],[EXITENCIA ]]</f>
        <v>450</v>
      </c>
      <c r="P188" s="54"/>
    </row>
    <row r="189" spans="1:16" ht="20.100000000000001" customHeight="1" x14ac:dyDescent="0.25">
      <c r="A189" s="74" t="s">
        <v>1903</v>
      </c>
      <c r="B189" s="18">
        <v>41192</v>
      </c>
      <c r="C189" s="13" t="s">
        <v>1903</v>
      </c>
      <c r="D189" s="30" t="s">
        <v>2742</v>
      </c>
      <c r="E189" s="34" t="s">
        <v>494</v>
      </c>
      <c r="F189" s="31">
        <v>6</v>
      </c>
      <c r="G189" s="13">
        <f>VLOOKUP(A189,Entradas!A756:KQ1564,303)</f>
        <v>0</v>
      </c>
      <c r="H189" s="13">
        <v>0</v>
      </c>
      <c r="I189" s="78">
        <v>6</v>
      </c>
      <c r="J189" s="31" t="s">
        <v>559</v>
      </c>
      <c r="K189" s="31" t="s">
        <v>517</v>
      </c>
      <c r="L189" s="32">
        <v>225</v>
      </c>
      <c r="M189" s="15">
        <f>Tabla1[[#This Row],[COSTO UNITARIO]]*Tabla1[[#This Row],[EXITENCIA ]]</f>
        <v>1350</v>
      </c>
      <c r="N189" s="79"/>
      <c r="O189" s="71">
        <f>Tabla1[[#This Row],[COSTO UNITARIO]]*Tabla1[[#This Row],[EXITENCIA ]]</f>
        <v>1350</v>
      </c>
      <c r="P189" s="54"/>
    </row>
    <row r="190" spans="1:16" ht="20.100000000000001" customHeight="1" x14ac:dyDescent="0.25">
      <c r="A190" s="74" t="s">
        <v>2743</v>
      </c>
      <c r="B190" s="18">
        <v>42320</v>
      </c>
      <c r="C190" s="13" t="s">
        <v>170</v>
      </c>
      <c r="D190" s="30" t="s">
        <v>2744</v>
      </c>
      <c r="E190" s="34" t="s">
        <v>494</v>
      </c>
      <c r="F190" s="31">
        <v>4</v>
      </c>
      <c r="G190" s="13">
        <f>VLOOKUP(A190,Entradas!A757:KQ1565,303)</f>
        <v>0</v>
      </c>
      <c r="H190" s="13">
        <v>0</v>
      </c>
      <c r="I190" s="78">
        <v>4</v>
      </c>
      <c r="J190" s="31" t="s">
        <v>559</v>
      </c>
      <c r="K190" s="31" t="s">
        <v>517</v>
      </c>
      <c r="L190" s="32">
        <v>200</v>
      </c>
      <c r="M190" s="15">
        <f>Tabla1[[#This Row],[COSTO UNITARIO]]*Tabla1[[#This Row],[EXITENCIA ]]</f>
        <v>800</v>
      </c>
      <c r="N190" s="79"/>
      <c r="O190" s="71">
        <f>Tabla1[[#This Row],[COSTO UNITARIO]]*Tabla1[[#This Row],[EXITENCIA ]]</f>
        <v>800</v>
      </c>
      <c r="P190" s="54"/>
    </row>
    <row r="191" spans="1:16" ht="20.100000000000001" customHeight="1" x14ac:dyDescent="0.25">
      <c r="A191" s="74" t="s">
        <v>2745</v>
      </c>
      <c r="B191" s="18">
        <v>42320</v>
      </c>
      <c r="C191" s="13" t="s">
        <v>2745</v>
      </c>
      <c r="D191" s="30" t="s">
        <v>2746</v>
      </c>
      <c r="E191" s="34" t="s">
        <v>494</v>
      </c>
      <c r="F191" s="31">
        <v>8</v>
      </c>
      <c r="G191" s="13">
        <f>VLOOKUP(A191,Entradas!A758:KQ1566,303)</f>
        <v>0</v>
      </c>
      <c r="H191" s="13">
        <v>0</v>
      </c>
      <c r="I191" s="78">
        <v>8</v>
      </c>
      <c r="J191" s="31" t="s">
        <v>559</v>
      </c>
      <c r="K191" s="31" t="s">
        <v>517</v>
      </c>
      <c r="L191" s="32">
        <v>190</v>
      </c>
      <c r="M191" s="15">
        <f>Tabla1[[#This Row],[COSTO UNITARIO]]*Tabla1[[#This Row],[EXITENCIA ]]</f>
        <v>1520</v>
      </c>
      <c r="N191" s="79"/>
      <c r="O191" s="71">
        <f>Tabla1[[#This Row],[COSTO UNITARIO]]*Tabla1[[#This Row],[EXITENCIA ]]</f>
        <v>1520</v>
      </c>
      <c r="P191" s="54"/>
    </row>
    <row r="192" spans="1:16" ht="20.100000000000001" customHeight="1" x14ac:dyDescent="0.25">
      <c r="A192" s="74" t="s">
        <v>2747</v>
      </c>
      <c r="B192" s="18">
        <v>42320</v>
      </c>
      <c r="C192" s="13" t="s">
        <v>2747</v>
      </c>
      <c r="D192" s="30" t="s">
        <v>2748</v>
      </c>
      <c r="E192" s="31" t="s">
        <v>494</v>
      </c>
      <c r="F192" s="31">
        <v>8</v>
      </c>
      <c r="G192" s="13">
        <f>VLOOKUP(A192,Entradas!A759:KQ1567,303)</f>
        <v>0</v>
      </c>
      <c r="H192" s="13">
        <v>0</v>
      </c>
      <c r="I192" s="78">
        <v>8</v>
      </c>
      <c r="J192" s="31" t="s">
        <v>559</v>
      </c>
      <c r="K192" s="31" t="s">
        <v>517</v>
      </c>
      <c r="L192" s="32">
        <v>190</v>
      </c>
      <c r="M192" s="15">
        <f>Tabla1[[#This Row],[COSTO UNITARIO]]*Tabla1[[#This Row],[EXITENCIA ]]</f>
        <v>1520</v>
      </c>
      <c r="N192" s="79"/>
      <c r="O192" s="71">
        <f>Tabla1[[#This Row],[COSTO UNITARIO]]*Tabla1[[#This Row],[EXITENCIA ]]</f>
        <v>1520</v>
      </c>
      <c r="P192" s="54"/>
    </row>
    <row r="193" spans="1:16" ht="20.100000000000001" customHeight="1" x14ac:dyDescent="0.25">
      <c r="A193" s="70" t="s">
        <v>2002</v>
      </c>
      <c r="B193" s="18">
        <v>42632</v>
      </c>
      <c r="C193" s="19" t="s">
        <v>53</v>
      </c>
      <c r="D193" s="12" t="s">
        <v>334</v>
      </c>
      <c r="E193" s="13" t="s">
        <v>5</v>
      </c>
      <c r="F193" s="13">
        <v>9</v>
      </c>
      <c r="G193" s="13">
        <f>VLOOKUP(A193,Entradas!A369:KQ1177,303)</f>
        <v>0</v>
      </c>
      <c r="H193" s="13">
        <v>0</v>
      </c>
      <c r="I193" s="21">
        <f>(F193+G193)-H193</f>
        <v>9</v>
      </c>
      <c r="J193" s="13" t="s">
        <v>559</v>
      </c>
      <c r="K193" s="13" t="s">
        <v>518</v>
      </c>
      <c r="L193" s="22">
        <v>1100.94</v>
      </c>
      <c r="M193" s="15">
        <f>Tabla1[[#This Row],[COSTO UNITARIO]]*Tabla1[[#This Row],[EXITENCIA ]]</f>
        <v>9908.4600000000009</v>
      </c>
      <c r="N193" s="79"/>
      <c r="O193" s="71">
        <f>Tabla1[[#This Row],[COSTO UNITARIO]]*Tabla1[[#This Row],[EXITENCIA ]]</f>
        <v>9908.4600000000009</v>
      </c>
      <c r="P193" s="54"/>
    </row>
    <row r="194" spans="1:16" ht="20.100000000000001" customHeight="1" x14ac:dyDescent="0.25">
      <c r="A194" s="70" t="s">
        <v>2003</v>
      </c>
      <c r="B194" s="18">
        <v>42774</v>
      </c>
      <c r="C194" s="19" t="s">
        <v>54</v>
      </c>
      <c r="D194" s="12" t="s">
        <v>212</v>
      </c>
      <c r="E194" s="13" t="s">
        <v>5</v>
      </c>
      <c r="F194" s="13">
        <v>18</v>
      </c>
      <c r="G194" s="13">
        <f>VLOOKUP(A194,Entradas!A370:KQ1178,303)</f>
        <v>0</v>
      </c>
      <c r="H194" s="13">
        <v>0</v>
      </c>
      <c r="I194" s="21">
        <f>(F194+G194)-H194</f>
        <v>18</v>
      </c>
      <c r="J194" s="13" t="s">
        <v>559</v>
      </c>
      <c r="K194" s="13" t="s">
        <v>518</v>
      </c>
      <c r="L194" s="22">
        <v>1100.94</v>
      </c>
      <c r="M194" s="15">
        <f>Tabla1[[#This Row],[COSTO UNITARIO]]*Tabla1[[#This Row],[EXITENCIA ]]</f>
        <v>19816.920000000002</v>
      </c>
      <c r="N194" s="79"/>
      <c r="O194" s="71">
        <f>Tabla1[[#This Row],[COSTO UNITARIO]]*Tabla1[[#This Row],[EXITENCIA ]]</f>
        <v>19816.920000000002</v>
      </c>
      <c r="P194" s="54"/>
    </row>
    <row r="195" spans="1:16" ht="20.100000000000001" customHeight="1" x14ac:dyDescent="0.25">
      <c r="A195" s="70" t="s">
        <v>2005</v>
      </c>
      <c r="B195" s="18">
        <v>42632</v>
      </c>
      <c r="C195" s="19" t="s">
        <v>436</v>
      </c>
      <c r="D195" s="12" t="s">
        <v>404</v>
      </c>
      <c r="E195" s="20" t="s">
        <v>11</v>
      </c>
      <c r="F195" s="13">
        <v>9</v>
      </c>
      <c r="G195" s="13">
        <f>VLOOKUP(A195,Entradas!A372:KQ1180,303)</f>
        <v>0</v>
      </c>
      <c r="H195" s="13">
        <v>0</v>
      </c>
      <c r="I195" s="21">
        <f>(F195+G195)-H195</f>
        <v>9</v>
      </c>
      <c r="J195" s="13" t="s">
        <v>559</v>
      </c>
      <c r="K195" s="13" t="s">
        <v>518</v>
      </c>
      <c r="L195" s="22">
        <v>650</v>
      </c>
      <c r="M195" s="15">
        <f>Tabla1[[#This Row],[COSTO UNITARIO]]*Tabla1[[#This Row],[EXITENCIA ]]</f>
        <v>5850</v>
      </c>
      <c r="N195" s="79"/>
      <c r="O195" s="71">
        <f>Tabla1[[#This Row],[COSTO UNITARIO]]*Tabla1[[#This Row],[EXITENCIA ]]</f>
        <v>5850</v>
      </c>
      <c r="P195" s="54"/>
    </row>
    <row r="196" spans="1:16" ht="20.100000000000001" customHeight="1" x14ac:dyDescent="0.25">
      <c r="A196" s="70"/>
      <c r="B196" s="18"/>
      <c r="C196" s="19" t="s">
        <v>2944</v>
      </c>
      <c r="D196" s="12" t="s">
        <v>3049</v>
      </c>
      <c r="E196" s="20" t="s">
        <v>494</v>
      </c>
      <c r="F196" s="13"/>
      <c r="G196" s="13" t="e">
        <f>VLOOKUP(A196,Entradas!A192:KQ1000,303)</f>
        <v>#N/A</v>
      </c>
      <c r="H196" s="13" t="e">
        <f>VLOOKUP(A196,Salidas!A192:BVY1008,1949,0)</f>
        <v>#N/A</v>
      </c>
      <c r="I196" s="21">
        <v>1</v>
      </c>
      <c r="J196" s="13" t="s">
        <v>2663</v>
      </c>
      <c r="K196" s="13" t="s">
        <v>1413</v>
      </c>
      <c r="L196" s="29">
        <v>1062</v>
      </c>
      <c r="M196" s="15">
        <f>Tabla1[[#This Row],[COSTO UNITARIO]]*Tabla1[[#This Row],[EXITENCIA ]]</f>
        <v>1062</v>
      </c>
      <c r="N196" s="79"/>
      <c r="O196" s="71">
        <f>Tabla1[[#This Row],[COSTO UNITARIO]]*Tabla1[[#This Row],[EXITENCIA ]]</f>
        <v>1062</v>
      </c>
      <c r="P196" s="54"/>
    </row>
    <row r="197" spans="1:16" ht="20.100000000000001" customHeight="1" x14ac:dyDescent="0.25">
      <c r="A197" s="74" t="s">
        <v>2769</v>
      </c>
      <c r="B197" s="35">
        <v>44448</v>
      </c>
      <c r="C197" s="13" t="s">
        <v>1411</v>
      </c>
      <c r="D197" s="30" t="s">
        <v>2770</v>
      </c>
      <c r="E197" s="34" t="s">
        <v>494</v>
      </c>
      <c r="F197" s="31">
        <v>2</v>
      </c>
      <c r="G197" s="13">
        <f>VLOOKUP(A197,Entradas!A799:KQ1607,303)</f>
        <v>0</v>
      </c>
      <c r="H197" s="13" t="e">
        <f>VLOOKUP(A197,Salidas!A799:BVY1615,1949,0)</f>
        <v>#N/A</v>
      </c>
      <c r="I197" s="31">
        <v>10</v>
      </c>
      <c r="J197" s="31" t="s">
        <v>2663</v>
      </c>
      <c r="K197" s="31" t="s">
        <v>1413</v>
      </c>
      <c r="L197" s="32">
        <v>708</v>
      </c>
      <c r="M197" s="15">
        <f>Tabla1[[#This Row],[COSTO UNITARIO]]*Tabla1[[#This Row],[EXITENCIA ]]</f>
        <v>7080</v>
      </c>
      <c r="N197" s="14"/>
      <c r="O197" s="33">
        <f>Tabla1[[#This Row],[COSTO UNITARIO]]*Tabla1[[#This Row],[EXITENCIA ]]</f>
        <v>7080</v>
      </c>
      <c r="P197" s="54"/>
    </row>
    <row r="198" spans="1:16" ht="20.100000000000001" customHeight="1" x14ac:dyDescent="0.25">
      <c r="A198" s="74"/>
      <c r="B198" s="35">
        <v>44448</v>
      </c>
      <c r="C198" s="13" t="s">
        <v>3071</v>
      </c>
      <c r="D198" s="30" t="s">
        <v>3072</v>
      </c>
      <c r="E198" s="34" t="s">
        <v>494</v>
      </c>
      <c r="F198" s="31"/>
      <c r="G198" s="13" t="e">
        <f>VLOOKUP(A198,Entradas!A194:KQ1002,303)</f>
        <v>#N/A</v>
      </c>
      <c r="H198" s="13" t="e">
        <f>VLOOKUP(A198,Salidas!A194:BVY1010,1949,0)</f>
        <v>#N/A</v>
      </c>
      <c r="I198" s="31">
        <v>5</v>
      </c>
      <c r="J198" s="31" t="s">
        <v>2663</v>
      </c>
      <c r="K198" s="31" t="s">
        <v>1413</v>
      </c>
      <c r="L198" s="32">
        <v>405</v>
      </c>
      <c r="M198" s="15">
        <f>Tabla1[[#This Row],[COSTO UNITARIO]]*Tabla1[[#This Row],[EXITENCIA ]]</f>
        <v>2025</v>
      </c>
      <c r="N198" s="14"/>
      <c r="O198" s="33">
        <f>Tabla1[[#This Row],[COSTO UNITARIO]]*Tabla1[[#This Row],[EXITENCIA ]]</f>
        <v>2025</v>
      </c>
      <c r="P198" s="54"/>
    </row>
    <row r="199" spans="1:16" ht="20.100000000000001" customHeight="1" x14ac:dyDescent="0.25">
      <c r="A199" s="74"/>
      <c r="B199" s="35">
        <v>44448</v>
      </c>
      <c r="C199" s="13" t="s">
        <v>3073</v>
      </c>
      <c r="D199" s="30" t="s">
        <v>3074</v>
      </c>
      <c r="E199" s="34" t="s">
        <v>494</v>
      </c>
      <c r="F199" s="31"/>
      <c r="G199" s="13" t="e">
        <f>VLOOKUP(A199,Entradas!A195:KQ1003,303)</f>
        <v>#N/A</v>
      </c>
      <c r="H199" s="13" t="e">
        <f>VLOOKUP(A199,Salidas!A195:BVY1011,1949,0)</f>
        <v>#N/A</v>
      </c>
      <c r="I199" s="31">
        <v>12</v>
      </c>
      <c r="J199" s="31" t="s">
        <v>2663</v>
      </c>
      <c r="K199" s="31" t="s">
        <v>1413</v>
      </c>
      <c r="L199" s="32">
        <v>405</v>
      </c>
      <c r="M199" s="15">
        <f>Tabla1[[#This Row],[COSTO UNITARIO]]*Tabla1[[#This Row],[EXITENCIA ]]</f>
        <v>4860</v>
      </c>
      <c r="N199" s="14"/>
      <c r="O199" s="33">
        <f>Tabla1[[#This Row],[COSTO UNITARIO]]*Tabla1[[#This Row],[EXITENCIA ]]</f>
        <v>4860</v>
      </c>
      <c r="P199" s="54"/>
    </row>
    <row r="200" spans="1:16" ht="20.100000000000001" customHeight="1" x14ac:dyDescent="0.25">
      <c r="A200" s="70"/>
      <c r="B200" s="10"/>
      <c r="C200" s="27" t="s">
        <v>1414</v>
      </c>
      <c r="D200" s="28" t="s">
        <v>2933</v>
      </c>
      <c r="E200" s="11" t="s">
        <v>494</v>
      </c>
      <c r="F200" s="13"/>
      <c r="G200" s="13" t="e">
        <f>VLOOKUP(A200,Entradas!A725:KQ1533,303)</f>
        <v>#N/A</v>
      </c>
      <c r="H200" s="13" t="e">
        <f>VLOOKUP(A200,Salidas!A725:BVY1541,1949,0)</f>
        <v>#N/A</v>
      </c>
      <c r="I200" s="13">
        <v>4</v>
      </c>
      <c r="J200" s="13" t="s">
        <v>2663</v>
      </c>
      <c r="K200" s="86" t="s">
        <v>1413</v>
      </c>
      <c r="L200" s="29">
        <v>700</v>
      </c>
      <c r="M200" s="15">
        <f>Tabla1[[#This Row],[COSTO UNITARIO]]*Tabla1[[#This Row],[EXITENCIA ]]</f>
        <v>2800</v>
      </c>
      <c r="N200" s="14"/>
      <c r="O200" s="71">
        <f>Tabla1[[#This Row],[COSTO UNITARIO]]*Tabla1[[#This Row],[EXITENCIA ]]</f>
        <v>2800</v>
      </c>
      <c r="P200" s="54"/>
    </row>
    <row r="201" spans="1:16" ht="20.100000000000001" customHeight="1" x14ac:dyDescent="0.25">
      <c r="A201" s="70"/>
      <c r="B201" s="10"/>
      <c r="C201" s="27" t="s">
        <v>3034</v>
      </c>
      <c r="D201" s="28" t="s">
        <v>3035</v>
      </c>
      <c r="E201" s="11" t="s">
        <v>1537</v>
      </c>
      <c r="F201" s="13"/>
      <c r="G201" s="13" t="e">
        <f>VLOOKUP(A201,Entradas!A194:KQ1002,303)</f>
        <v>#N/A</v>
      </c>
      <c r="H201" s="13" t="e">
        <f>VLOOKUP(A201,Salidas!A194:BVY1010,1949,0)</f>
        <v>#N/A</v>
      </c>
      <c r="I201" s="13">
        <v>33</v>
      </c>
      <c r="J201" s="13" t="s">
        <v>2663</v>
      </c>
      <c r="K201" s="86" t="s">
        <v>1283</v>
      </c>
      <c r="L201" s="29">
        <v>49</v>
      </c>
      <c r="M201" s="15">
        <f>Tabla1[[#This Row],[COSTO UNITARIO]]*Tabla1[[#This Row],[EXITENCIA ]]</f>
        <v>1617</v>
      </c>
      <c r="N201" s="14"/>
      <c r="O201" s="71">
        <f>Tabla1[[#This Row],[COSTO UNITARIO]]*Tabla1[[#This Row],[EXITENCIA ]]</f>
        <v>1617</v>
      </c>
      <c r="P201" s="54"/>
    </row>
    <row r="202" spans="1:16" ht="20.100000000000001" customHeight="1" x14ac:dyDescent="0.25">
      <c r="A202" s="70"/>
      <c r="B202" s="10"/>
      <c r="C202" s="27" t="s">
        <v>3036</v>
      </c>
      <c r="D202" s="28" t="s">
        <v>3037</v>
      </c>
      <c r="E202" s="11" t="s">
        <v>494</v>
      </c>
      <c r="F202" s="13"/>
      <c r="G202" s="13" t="e">
        <f>VLOOKUP(A202,Entradas!A195:KQ1003,303)</f>
        <v>#N/A</v>
      </c>
      <c r="H202" s="13" t="e">
        <f>VLOOKUP(A202,Salidas!A195:BVY1011,1949,0)</f>
        <v>#N/A</v>
      </c>
      <c r="I202" s="13">
        <v>0</v>
      </c>
      <c r="J202" s="13" t="s">
        <v>2663</v>
      </c>
      <c r="K202" s="86" t="s">
        <v>1283</v>
      </c>
      <c r="L202" s="29">
        <v>77</v>
      </c>
      <c r="M202" s="15">
        <v>5544</v>
      </c>
      <c r="N202" s="14"/>
      <c r="O202" s="71">
        <f>Tabla1[[#This Row],[COSTO UNITARIO]]*Tabla1[[#This Row],[EXITENCIA ]]</f>
        <v>0</v>
      </c>
      <c r="P202" s="54"/>
    </row>
    <row r="203" spans="1:16" ht="20.100000000000001" customHeight="1" x14ac:dyDescent="0.25">
      <c r="A203" s="70" t="s">
        <v>2657</v>
      </c>
      <c r="B203" s="10"/>
      <c r="C203" s="11" t="s">
        <v>1926</v>
      </c>
      <c r="D203" s="12" t="s">
        <v>3101</v>
      </c>
      <c r="E203" s="13" t="s">
        <v>368</v>
      </c>
      <c r="F203" s="13">
        <v>29</v>
      </c>
      <c r="G203" s="13" t="e">
        <f>VLOOKUP(A203,Entradas!A301:KQ1109,303)</f>
        <v>#N/A</v>
      </c>
      <c r="H203" s="13">
        <f>VLOOKUP(A203,Salidas!A301:BVY1117,1949,0)</f>
        <v>0</v>
      </c>
      <c r="I203" s="13">
        <v>56</v>
      </c>
      <c r="J203" s="13" t="s">
        <v>2663</v>
      </c>
      <c r="K203" s="13" t="s">
        <v>1418</v>
      </c>
      <c r="L203" s="32">
        <v>100</v>
      </c>
      <c r="M203" s="15">
        <f>Tabla1[[#This Row],[COSTO UNITARIO]]*Tabla1[[#This Row],[EXITENCIA ]]</f>
        <v>5600</v>
      </c>
      <c r="N203" s="14"/>
      <c r="O203" s="33">
        <f>Tabla1[[#This Row],[COSTO UNITARIO]]*Tabla1[[#This Row],[EXITENCIA ]]</f>
        <v>5600</v>
      </c>
      <c r="P203" s="54"/>
    </row>
    <row r="204" spans="1:16" ht="20.100000000000001" customHeight="1" x14ac:dyDescent="0.25">
      <c r="A204" s="70"/>
      <c r="B204" s="10"/>
      <c r="C204" s="27" t="s">
        <v>1426</v>
      </c>
      <c r="D204" s="28" t="s">
        <v>2935</v>
      </c>
      <c r="E204" s="36" t="s">
        <v>494</v>
      </c>
      <c r="F204" s="13"/>
      <c r="G204" s="13" t="e">
        <f>VLOOKUP(A204,Entradas!A725:KQ1533,303)</f>
        <v>#N/A</v>
      </c>
      <c r="H204" s="13" t="e">
        <f>VLOOKUP(A204,Salidas!A725:BVY1541,1949,0)</f>
        <v>#N/A</v>
      </c>
      <c r="I204" s="13">
        <v>5</v>
      </c>
      <c r="J204" s="13" t="s">
        <v>2663</v>
      </c>
      <c r="K204" s="86" t="s">
        <v>1425</v>
      </c>
      <c r="L204" s="29">
        <v>350</v>
      </c>
      <c r="M204" s="15">
        <f>Tabla1[[#This Row],[COSTO UNITARIO]]*Tabla1[[#This Row],[EXITENCIA ]]</f>
        <v>1750</v>
      </c>
      <c r="N204" s="14"/>
      <c r="O204" s="71">
        <f>Tabla1[[#This Row],[COSTO UNITARIO]]*Tabla1[[#This Row],[EXITENCIA ]]</f>
        <v>1750</v>
      </c>
      <c r="P204" s="54"/>
    </row>
    <row r="205" spans="1:16" ht="20.100000000000001" customHeight="1" x14ac:dyDescent="0.25">
      <c r="A205" s="74" t="s">
        <v>115</v>
      </c>
      <c r="B205" s="18">
        <v>43444</v>
      </c>
      <c r="C205" s="13" t="s">
        <v>115</v>
      </c>
      <c r="D205" s="30" t="s">
        <v>2749</v>
      </c>
      <c r="E205" s="34" t="s">
        <v>494</v>
      </c>
      <c r="F205" s="31">
        <v>4</v>
      </c>
      <c r="G205" s="13">
        <f>VLOOKUP(A205,Entradas!A760:KQ1568,303)</f>
        <v>0</v>
      </c>
      <c r="H205" s="13">
        <v>0</v>
      </c>
      <c r="I205" s="78">
        <v>4</v>
      </c>
      <c r="J205" s="31" t="s">
        <v>559</v>
      </c>
      <c r="K205" s="31" t="s">
        <v>518</v>
      </c>
      <c r="L205" s="32">
        <v>261</v>
      </c>
      <c r="M205" s="15">
        <f>Tabla1[[#This Row],[COSTO UNITARIO]]*Tabla1[[#This Row],[EXITENCIA ]]</f>
        <v>1044</v>
      </c>
      <c r="N205" s="79"/>
      <c r="O205" s="71">
        <f>Tabla1[[#This Row],[COSTO UNITARIO]]*Tabla1[[#This Row],[EXITENCIA ]]</f>
        <v>1044</v>
      </c>
      <c r="P205" s="54"/>
    </row>
    <row r="206" spans="1:16" ht="20.100000000000001" customHeight="1" x14ac:dyDescent="0.25">
      <c r="A206" s="70"/>
      <c r="B206" s="10"/>
      <c r="C206" s="27" t="s">
        <v>2944</v>
      </c>
      <c r="D206" s="28" t="s">
        <v>2945</v>
      </c>
      <c r="E206" s="11" t="s">
        <v>494</v>
      </c>
      <c r="F206" s="13"/>
      <c r="G206" s="13" t="e">
        <f>VLOOKUP(A206,Entradas!A734:KQ1542,303)</f>
        <v>#N/A</v>
      </c>
      <c r="H206" s="13" t="e">
        <f>VLOOKUP(A206,Salidas!A734:BVY1550,1949,0)</f>
        <v>#N/A</v>
      </c>
      <c r="I206" s="13">
        <v>1</v>
      </c>
      <c r="J206" s="13" t="s">
        <v>2663</v>
      </c>
      <c r="K206" s="86" t="s">
        <v>1425</v>
      </c>
      <c r="L206" s="29">
        <v>1062</v>
      </c>
      <c r="M206" s="15">
        <f>Tabla1[[#This Row],[COSTO UNITARIO]]*Tabla1[[#This Row],[EXITENCIA ]]</f>
        <v>1062</v>
      </c>
      <c r="N206" s="14"/>
      <c r="O206" s="71">
        <f>Tabla1[[#This Row],[COSTO UNITARIO]]*Tabla1[[#This Row],[EXITENCIA ]]</f>
        <v>1062</v>
      </c>
      <c r="P206" s="54"/>
    </row>
    <row r="207" spans="1:16" ht="20.100000000000001" customHeight="1" x14ac:dyDescent="0.25">
      <c r="A207" s="70" t="s">
        <v>2007</v>
      </c>
      <c r="B207" s="18">
        <v>41794</v>
      </c>
      <c r="C207" s="19" t="s">
        <v>56</v>
      </c>
      <c r="D207" s="12" t="s">
        <v>213</v>
      </c>
      <c r="E207" s="13" t="s">
        <v>5</v>
      </c>
      <c r="F207" s="13">
        <v>5</v>
      </c>
      <c r="G207" s="13">
        <f>VLOOKUP(A207,Entradas!A374:KQ1182,303)</f>
        <v>0</v>
      </c>
      <c r="H207" s="13">
        <v>0</v>
      </c>
      <c r="I207" s="21">
        <f>(F207+G207)-H207</f>
        <v>5</v>
      </c>
      <c r="J207" s="13" t="s">
        <v>559</v>
      </c>
      <c r="K207" s="13" t="s">
        <v>519</v>
      </c>
      <c r="L207" s="22">
        <v>9400</v>
      </c>
      <c r="M207" s="15">
        <f>Tabla1[[#This Row],[COSTO UNITARIO]]*Tabla1[[#This Row],[EXITENCIA ]]</f>
        <v>47000</v>
      </c>
      <c r="N207" s="79"/>
      <c r="O207" s="71">
        <f>Tabla1[[#This Row],[COSTO UNITARIO]]*Tabla1[[#This Row],[EXITENCIA ]]</f>
        <v>47000</v>
      </c>
      <c r="P207" s="54"/>
    </row>
    <row r="208" spans="1:16" ht="20.100000000000001" customHeight="1" x14ac:dyDescent="0.25">
      <c r="A208" s="70" t="s">
        <v>2013</v>
      </c>
      <c r="B208" s="18">
        <v>42587</v>
      </c>
      <c r="C208" s="19" t="s">
        <v>171</v>
      </c>
      <c r="D208" s="12" t="s">
        <v>316</v>
      </c>
      <c r="E208" s="13" t="s">
        <v>5</v>
      </c>
      <c r="F208" s="13">
        <v>9</v>
      </c>
      <c r="G208" s="13">
        <f>VLOOKUP(A208,Entradas!A380:KQ1188,303)</f>
        <v>0</v>
      </c>
      <c r="H208" s="13">
        <v>0</v>
      </c>
      <c r="I208" s="21">
        <f>(F208+G208)-H208</f>
        <v>9</v>
      </c>
      <c r="J208" s="13" t="s">
        <v>559</v>
      </c>
      <c r="K208" s="13" t="s">
        <v>520</v>
      </c>
      <c r="L208" s="29">
        <v>2715</v>
      </c>
      <c r="M208" s="15">
        <f>Tabla1[[#This Row],[COSTO UNITARIO]]*Tabla1[[#This Row],[EXITENCIA ]]</f>
        <v>24435</v>
      </c>
      <c r="N208" s="79"/>
      <c r="O208" s="71">
        <f>Tabla1[[#This Row],[COSTO UNITARIO]]*Tabla1[[#This Row],[EXITENCIA ]]</f>
        <v>24435</v>
      </c>
      <c r="P208" s="54"/>
    </row>
    <row r="209" spans="1:16" ht="20.100000000000001" customHeight="1" x14ac:dyDescent="0.25">
      <c r="A209" s="70" t="s">
        <v>2014</v>
      </c>
      <c r="B209" s="18">
        <v>42891</v>
      </c>
      <c r="C209" s="19" t="s">
        <v>172</v>
      </c>
      <c r="D209" s="12" t="s">
        <v>317</v>
      </c>
      <c r="E209" s="13" t="s">
        <v>5</v>
      </c>
      <c r="F209" s="13">
        <v>2</v>
      </c>
      <c r="G209" s="13">
        <f>VLOOKUP(A209,Entradas!A381:KQ1189,303)</f>
        <v>0</v>
      </c>
      <c r="H209" s="13">
        <v>0</v>
      </c>
      <c r="I209" s="21">
        <f>(F209+G209)-H209</f>
        <v>2</v>
      </c>
      <c r="J209" s="13" t="s">
        <v>559</v>
      </c>
      <c r="K209" s="13" t="s">
        <v>520</v>
      </c>
      <c r="L209" s="29">
        <v>2715</v>
      </c>
      <c r="M209" s="15">
        <f>Tabla1[[#This Row],[COSTO UNITARIO]]*Tabla1[[#This Row],[EXITENCIA ]]</f>
        <v>5430</v>
      </c>
      <c r="N209" s="79"/>
      <c r="O209" s="71">
        <f>Tabla1[[#This Row],[COSTO UNITARIO]]*Tabla1[[#This Row],[EXITENCIA ]]</f>
        <v>5430</v>
      </c>
      <c r="P209" s="54"/>
    </row>
    <row r="210" spans="1:16" ht="20.100000000000001" customHeight="1" x14ac:dyDescent="0.25">
      <c r="A210" s="70" t="s">
        <v>2015</v>
      </c>
      <c r="B210" s="18">
        <v>42587</v>
      </c>
      <c r="C210" s="19" t="s">
        <v>173</v>
      </c>
      <c r="D210" s="12" t="s">
        <v>318</v>
      </c>
      <c r="E210" s="13" t="s">
        <v>5</v>
      </c>
      <c r="F210" s="13">
        <v>10</v>
      </c>
      <c r="G210" s="13">
        <f>VLOOKUP(A210,Entradas!A382:KQ1190,303)</f>
        <v>0</v>
      </c>
      <c r="H210" s="13">
        <v>0</v>
      </c>
      <c r="I210" s="21">
        <f>(F210+G210)-H210</f>
        <v>10</v>
      </c>
      <c r="J210" s="13" t="s">
        <v>559</v>
      </c>
      <c r="K210" s="13" t="s">
        <v>520</v>
      </c>
      <c r="L210" s="29">
        <v>2715</v>
      </c>
      <c r="M210" s="15">
        <f>Tabla1[[#This Row],[COSTO UNITARIO]]*Tabla1[[#This Row],[EXITENCIA ]]</f>
        <v>27150</v>
      </c>
      <c r="N210" s="79"/>
      <c r="O210" s="71">
        <f>Tabla1[[#This Row],[COSTO UNITARIO]]*Tabla1[[#This Row],[EXITENCIA ]]</f>
        <v>27150</v>
      </c>
      <c r="P210" s="54"/>
    </row>
    <row r="211" spans="1:16" ht="20.100000000000001" customHeight="1" x14ac:dyDescent="0.25">
      <c r="A211" s="70" t="s">
        <v>2016</v>
      </c>
      <c r="B211" s="18">
        <v>43041</v>
      </c>
      <c r="C211" s="19" t="s">
        <v>406</v>
      </c>
      <c r="D211" s="12" t="s">
        <v>405</v>
      </c>
      <c r="E211" s="13" t="s">
        <v>5</v>
      </c>
      <c r="F211" s="13">
        <v>8</v>
      </c>
      <c r="G211" s="13">
        <f>VLOOKUP(A211,Entradas!A383:KQ1191,303)</f>
        <v>0</v>
      </c>
      <c r="H211" s="13">
        <v>0</v>
      </c>
      <c r="I211" s="21">
        <f>(F211+G211)-H211</f>
        <v>8</v>
      </c>
      <c r="J211" s="13" t="s">
        <v>559</v>
      </c>
      <c r="K211" s="13" t="s">
        <v>520</v>
      </c>
      <c r="L211" s="29" t="s">
        <v>427</v>
      </c>
      <c r="M211" s="15">
        <f>Tabla1[[#This Row],[COSTO UNITARIO]]*Tabla1[[#This Row],[EXITENCIA ]]</f>
        <v>4080</v>
      </c>
      <c r="N211" s="79"/>
      <c r="O211" s="71">
        <f>Tabla1[[#This Row],[COSTO UNITARIO]]*Tabla1[[#This Row],[EXITENCIA ]]</f>
        <v>4080</v>
      </c>
      <c r="P211" s="54"/>
    </row>
    <row r="212" spans="1:16" ht="20.100000000000001" customHeight="1" x14ac:dyDescent="0.25">
      <c r="A212" s="70"/>
      <c r="B212" s="18">
        <v>44453</v>
      </c>
      <c r="C212" s="19" t="s">
        <v>1888</v>
      </c>
      <c r="D212" s="12" t="s">
        <v>3087</v>
      </c>
      <c r="E212" s="13" t="s">
        <v>5</v>
      </c>
      <c r="F212" s="13"/>
      <c r="G212" s="13" t="e">
        <f>VLOOKUP(A212,Entradas!A211:KQ1019,303)</f>
        <v>#N/A</v>
      </c>
      <c r="H212" s="13" t="e">
        <f>VLOOKUP(A212,Salidas!A211:BVY1027,1949,0)</f>
        <v>#N/A</v>
      </c>
      <c r="I212" s="21">
        <v>2</v>
      </c>
      <c r="J212" s="13" t="s">
        <v>559</v>
      </c>
      <c r="K212" s="13" t="s">
        <v>521</v>
      </c>
      <c r="L212" s="29">
        <v>1200</v>
      </c>
      <c r="M212" s="15">
        <f>Tabla1[[#This Row],[COSTO UNITARIO]]*Tabla1[[#This Row],[EXITENCIA ]]</f>
        <v>2400</v>
      </c>
      <c r="N212" s="79"/>
      <c r="O212" s="71">
        <f>Tabla1[[#This Row],[COSTO UNITARIO]]*Tabla1[[#This Row],[EXITENCIA ]]</f>
        <v>2400</v>
      </c>
      <c r="P212" s="54"/>
    </row>
    <row r="213" spans="1:16" ht="20.100000000000001" customHeight="1" x14ac:dyDescent="0.25">
      <c r="A213" s="70" t="s">
        <v>2018</v>
      </c>
      <c r="B213" s="18">
        <v>41898</v>
      </c>
      <c r="C213" s="19" t="s">
        <v>63</v>
      </c>
      <c r="D213" s="12" t="s">
        <v>220</v>
      </c>
      <c r="E213" s="13" t="s">
        <v>5</v>
      </c>
      <c r="F213" s="13">
        <v>2</v>
      </c>
      <c r="G213" s="13">
        <f>VLOOKUP(A213,Entradas!A385:KQ1193,303)</f>
        <v>0</v>
      </c>
      <c r="H213" s="13">
        <v>0</v>
      </c>
      <c r="I213" s="21">
        <f>(F213+G213)-H213</f>
        <v>2</v>
      </c>
      <c r="J213" s="13" t="s">
        <v>559</v>
      </c>
      <c r="K213" s="13" t="s">
        <v>521</v>
      </c>
      <c r="L213" s="29">
        <v>964.4</v>
      </c>
      <c r="M213" s="15">
        <f>Tabla1[[#This Row],[COSTO UNITARIO]]*Tabla1[[#This Row],[EXITENCIA ]]</f>
        <v>1928.8</v>
      </c>
      <c r="N213" s="79"/>
      <c r="O213" s="71">
        <f>Tabla1[[#This Row],[COSTO UNITARIO]]*Tabla1[[#This Row],[EXITENCIA ]]</f>
        <v>1928.8</v>
      </c>
      <c r="P213" s="54"/>
    </row>
    <row r="214" spans="1:16" ht="20.100000000000001" customHeight="1" x14ac:dyDescent="0.25">
      <c r="A214" s="70" t="s">
        <v>2019</v>
      </c>
      <c r="B214" s="18">
        <v>42474</v>
      </c>
      <c r="C214" s="19" t="s">
        <v>64</v>
      </c>
      <c r="D214" s="65" t="s">
        <v>221</v>
      </c>
      <c r="E214" s="13" t="s">
        <v>5</v>
      </c>
      <c r="F214" s="13">
        <v>1</v>
      </c>
      <c r="G214" s="13">
        <f>VLOOKUP(A214,Entradas!A386:KQ1194,303)</f>
        <v>0</v>
      </c>
      <c r="H214" s="13">
        <v>0</v>
      </c>
      <c r="I214" s="21">
        <f>(F214+G214)-H214</f>
        <v>1</v>
      </c>
      <c r="J214" s="13" t="s">
        <v>559</v>
      </c>
      <c r="K214" s="13" t="s">
        <v>521</v>
      </c>
      <c r="L214" s="29">
        <v>467.52</v>
      </c>
      <c r="M214" s="15">
        <f>Tabla1[[#This Row],[COSTO UNITARIO]]*Tabla1[[#This Row],[EXITENCIA ]]</f>
        <v>467.52</v>
      </c>
      <c r="N214" s="79"/>
      <c r="O214" s="71">
        <f>Tabla1[[#This Row],[COSTO UNITARIO]]*Tabla1[[#This Row],[EXITENCIA ]]</f>
        <v>467.52</v>
      </c>
      <c r="P214" s="54"/>
    </row>
    <row r="215" spans="1:16" ht="20.100000000000001" customHeight="1" x14ac:dyDescent="0.25">
      <c r="A215" s="70" t="s">
        <v>2021</v>
      </c>
      <c r="B215" s="18">
        <v>43544</v>
      </c>
      <c r="C215" s="19" t="s">
        <v>388</v>
      </c>
      <c r="D215" s="65" t="s">
        <v>389</v>
      </c>
      <c r="E215" s="13" t="s">
        <v>5</v>
      </c>
      <c r="F215" s="13">
        <v>4</v>
      </c>
      <c r="G215" s="13">
        <f>VLOOKUP(A215,Entradas!A388:KQ1196,303)</f>
        <v>0</v>
      </c>
      <c r="H215" s="13">
        <v>0</v>
      </c>
      <c r="I215" s="21">
        <v>2</v>
      </c>
      <c r="J215" s="13" t="s">
        <v>559</v>
      </c>
      <c r="K215" s="13" t="s">
        <v>521</v>
      </c>
      <c r="L215" s="29" t="s">
        <v>428</v>
      </c>
      <c r="M215" s="15">
        <v>3600</v>
      </c>
      <c r="N215" s="79"/>
      <c r="O215" s="71">
        <v>4720</v>
      </c>
      <c r="P215" s="54"/>
    </row>
    <row r="216" spans="1:16" ht="20.100000000000001" customHeight="1" x14ac:dyDescent="0.25">
      <c r="A216" s="74" t="s">
        <v>2750</v>
      </c>
      <c r="B216" s="18">
        <v>44298</v>
      </c>
      <c r="C216" s="13" t="s">
        <v>2750</v>
      </c>
      <c r="D216" s="59" t="s">
        <v>2751</v>
      </c>
      <c r="E216" s="31" t="s">
        <v>494</v>
      </c>
      <c r="F216" s="31">
        <v>4</v>
      </c>
      <c r="G216" s="13">
        <v>0</v>
      </c>
      <c r="H216" s="13">
        <v>0</v>
      </c>
      <c r="I216" s="78">
        <v>20</v>
      </c>
      <c r="J216" s="31" t="s">
        <v>559</v>
      </c>
      <c r="K216" s="31" t="s">
        <v>2881</v>
      </c>
      <c r="L216" s="32">
        <v>600</v>
      </c>
      <c r="M216" s="15">
        <f>Tabla1[[#This Row],[COSTO UNITARIO]]*Tabla1[[#This Row],[EXITENCIA ]]</f>
        <v>12000</v>
      </c>
      <c r="N216" s="79"/>
      <c r="O216" s="71">
        <f>Tabla1[[#This Row],[COSTO UNITARIO]]*Tabla1[[#This Row],[EXITENCIA ]]</f>
        <v>12000</v>
      </c>
      <c r="P216" s="54"/>
    </row>
    <row r="217" spans="1:16" ht="20.100000000000001" customHeight="1" x14ac:dyDescent="0.25">
      <c r="A217" s="70"/>
      <c r="B217" s="18">
        <v>44298</v>
      </c>
      <c r="C217" s="19" t="s">
        <v>2885</v>
      </c>
      <c r="D217" s="65" t="s">
        <v>2886</v>
      </c>
      <c r="E217" s="13" t="s">
        <v>5</v>
      </c>
      <c r="F217" s="13"/>
      <c r="G217" s="13" t="e">
        <f>VLOOKUP(A217,Entradas!A556:KQ1364,303)</f>
        <v>#N/A</v>
      </c>
      <c r="H217" s="13" t="e">
        <f>VLOOKUP(A217,Salidas!A556:BVY1372,1949,0)</f>
        <v>#N/A</v>
      </c>
      <c r="I217" s="21">
        <v>22</v>
      </c>
      <c r="J217" s="13" t="s">
        <v>559</v>
      </c>
      <c r="K217" s="13" t="s">
        <v>2881</v>
      </c>
      <c r="L217" s="82">
        <v>600</v>
      </c>
      <c r="M217" s="15">
        <f>Tabla1[[#This Row],[COSTO UNITARIO]]*Tabla1[[#This Row],[EXITENCIA ]]</f>
        <v>13200</v>
      </c>
      <c r="N217" s="83"/>
      <c r="O217" s="71">
        <f>Tabla1[[#This Row],[COSTO UNITARIO]]*Tabla1[[#This Row],[EXITENCIA ]]</f>
        <v>13200</v>
      </c>
      <c r="P217" s="54"/>
    </row>
    <row r="218" spans="1:16" ht="20.100000000000001" customHeight="1" x14ac:dyDescent="0.25">
      <c r="A218" s="70" t="s">
        <v>2027</v>
      </c>
      <c r="B218" s="18">
        <v>42356</v>
      </c>
      <c r="C218" s="19" t="s">
        <v>68</v>
      </c>
      <c r="D218" s="65" t="s">
        <v>225</v>
      </c>
      <c r="E218" s="13" t="s">
        <v>5</v>
      </c>
      <c r="F218" s="13">
        <v>2</v>
      </c>
      <c r="G218" s="13">
        <f>VLOOKUP(A218,Entradas!A394:KQ1202,303)</f>
        <v>0</v>
      </c>
      <c r="H218" s="13">
        <v>0</v>
      </c>
      <c r="I218" s="21">
        <f>(F218+G218)-H218</f>
        <v>2</v>
      </c>
      <c r="J218" s="13" t="s">
        <v>559</v>
      </c>
      <c r="K218" s="13" t="s">
        <v>522</v>
      </c>
      <c r="L218" s="29" t="s">
        <v>336</v>
      </c>
      <c r="M218" s="15">
        <v>17686</v>
      </c>
      <c r="N218" s="79"/>
      <c r="O218" s="71">
        <v>16686</v>
      </c>
      <c r="P218" s="54"/>
    </row>
    <row r="219" spans="1:16" ht="20.100000000000001" customHeight="1" x14ac:dyDescent="0.25">
      <c r="A219" s="70" t="s">
        <v>2028</v>
      </c>
      <c r="B219" s="18">
        <v>42621</v>
      </c>
      <c r="C219" s="19" t="s">
        <v>70</v>
      </c>
      <c r="D219" s="65" t="s">
        <v>469</v>
      </c>
      <c r="E219" s="13" t="s">
        <v>5</v>
      </c>
      <c r="F219" s="13">
        <v>14</v>
      </c>
      <c r="G219" s="13">
        <f>VLOOKUP(A219,Entradas!A395:KQ1203,303)</f>
        <v>0</v>
      </c>
      <c r="H219" s="13">
        <v>0</v>
      </c>
      <c r="I219" s="21">
        <f>(F219+G219)-H219</f>
        <v>14</v>
      </c>
      <c r="J219" s="13" t="s">
        <v>559</v>
      </c>
      <c r="K219" s="13" t="s">
        <v>522</v>
      </c>
      <c r="L219" s="29" t="s">
        <v>338</v>
      </c>
      <c r="M219" s="15">
        <v>26600</v>
      </c>
      <c r="N219" s="79"/>
      <c r="O219" s="71">
        <v>26612.6</v>
      </c>
      <c r="P219" s="54"/>
    </row>
    <row r="220" spans="1:16" ht="20.100000000000001" customHeight="1" x14ac:dyDescent="0.25">
      <c r="A220" s="70" t="s">
        <v>2029</v>
      </c>
      <c r="B220" s="18">
        <v>42279</v>
      </c>
      <c r="C220" s="19" t="s">
        <v>71</v>
      </c>
      <c r="D220" s="65" t="s">
        <v>227</v>
      </c>
      <c r="E220" s="13" t="s">
        <v>5</v>
      </c>
      <c r="F220" s="13">
        <v>5</v>
      </c>
      <c r="G220" s="13">
        <f>VLOOKUP(A220,Entradas!A396:KQ1204,303)</f>
        <v>0</v>
      </c>
      <c r="H220" s="13">
        <v>0</v>
      </c>
      <c r="I220" s="21">
        <v>4</v>
      </c>
      <c r="J220" s="13" t="s">
        <v>559</v>
      </c>
      <c r="K220" s="13" t="s">
        <v>522</v>
      </c>
      <c r="L220" s="29" t="s">
        <v>339</v>
      </c>
      <c r="M220" s="15">
        <v>9500</v>
      </c>
      <c r="N220" s="79"/>
      <c r="O220" s="71">
        <v>11876.7</v>
      </c>
      <c r="P220" s="54"/>
    </row>
    <row r="221" spans="1:16" ht="20.100000000000001" customHeight="1" x14ac:dyDescent="0.25">
      <c r="A221" s="70" t="s">
        <v>2030</v>
      </c>
      <c r="B221" s="18">
        <v>43078</v>
      </c>
      <c r="C221" s="19" t="s">
        <v>69</v>
      </c>
      <c r="D221" s="65" t="s">
        <v>226</v>
      </c>
      <c r="E221" s="13" t="s">
        <v>5</v>
      </c>
      <c r="F221" s="13">
        <v>14</v>
      </c>
      <c r="G221" s="13">
        <f>VLOOKUP(A221,Entradas!A397:KQ1205,303)</f>
        <v>0</v>
      </c>
      <c r="H221" s="13">
        <v>0</v>
      </c>
      <c r="I221" s="21">
        <f t="shared" ref="I221:I227" si="3">(F221+G221)-H221</f>
        <v>14</v>
      </c>
      <c r="J221" s="13" t="s">
        <v>559</v>
      </c>
      <c r="K221" s="13" t="s">
        <v>523</v>
      </c>
      <c r="L221" s="29" t="s">
        <v>337</v>
      </c>
      <c r="M221" s="15">
        <v>71414</v>
      </c>
      <c r="N221" s="79"/>
      <c r="O221" s="71">
        <v>71416.899999999994</v>
      </c>
      <c r="P221" s="54"/>
    </row>
    <row r="222" spans="1:16" ht="20.100000000000001" customHeight="1" x14ac:dyDescent="0.25">
      <c r="A222" s="70" t="s">
        <v>2031</v>
      </c>
      <c r="B222" s="18">
        <v>42902</v>
      </c>
      <c r="C222" s="19" t="s">
        <v>72</v>
      </c>
      <c r="D222" s="65" t="s">
        <v>228</v>
      </c>
      <c r="E222" s="13" t="s">
        <v>5</v>
      </c>
      <c r="F222" s="13">
        <v>1</v>
      </c>
      <c r="G222" s="13">
        <f>VLOOKUP(A222,Entradas!A398:KQ1206,303)</f>
        <v>0</v>
      </c>
      <c r="H222" s="13">
        <v>0</v>
      </c>
      <c r="I222" s="21">
        <f t="shared" si="3"/>
        <v>1</v>
      </c>
      <c r="J222" s="13" t="s">
        <v>559</v>
      </c>
      <c r="K222" s="13" t="s">
        <v>524</v>
      </c>
      <c r="L222" s="29" t="s">
        <v>340</v>
      </c>
      <c r="M222" s="15">
        <v>7900</v>
      </c>
      <c r="N222" s="79"/>
      <c r="O222" s="71">
        <v>7900</v>
      </c>
      <c r="P222" s="54"/>
    </row>
    <row r="223" spans="1:16" ht="20.100000000000001" customHeight="1" x14ac:dyDescent="0.25">
      <c r="A223" s="70" t="s">
        <v>2032</v>
      </c>
      <c r="B223" s="18">
        <v>42797</v>
      </c>
      <c r="C223" s="19" t="s">
        <v>73</v>
      </c>
      <c r="D223" s="65" t="s">
        <v>229</v>
      </c>
      <c r="E223" s="13" t="s">
        <v>5</v>
      </c>
      <c r="F223" s="13">
        <v>2</v>
      </c>
      <c r="G223" s="13">
        <f>VLOOKUP(A223,Entradas!A399:KQ1207,303)</f>
        <v>0</v>
      </c>
      <c r="H223" s="13">
        <v>0</v>
      </c>
      <c r="I223" s="21">
        <f t="shared" si="3"/>
        <v>2</v>
      </c>
      <c r="J223" s="13" t="s">
        <v>559</v>
      </c>
      <c r="K223" s="13" t="s">
        <v>525</v>
      </c>
      <c r="L223" s="29" t="s">
        <v>341</v>
      </c>
      <c r="M223" s="15">
        <v>2820</v>
      </c>
      <c r="N223" s="79"/>
      <c r="O223" s="71">
        <v>2832</v>
      </c>
      <c r="P223" s="54"/>
    </row>
    <row r="224" spans="1:16" ht="20.100000000000001" customHeight="1" x14ac:dyDescent="0.25">
      <c r="A224" s="70" t="s">
        <v>2035</v>
      </c>
      <c r="B224" s="18">
        <v>42797</v>
      </c>
      <c r="C224" s="19" t="s">
        <v>77</v>
      </c>
      <c r="D224" s="65" t="s">
        <v>232</v>
      </c>
      <c r="E224" s="13" t="s">
        <v>5</v>
      </c>
      <c r="F224" s="13">
        <v>1</v>
      </c>
      <c r="G224" s="13">
        <f>VLOOKUP(A224,Entradas!A402:KQ1210,303)</f>
        <v>0</v>
      </c>
      <c r="H224" s="13">
        <v>0</v>
      </c>
      <c r="I224" s="21">
        <f t="shared" si="3"/>
        <v>1</v>
      </c>
      <c r="J224" s="13" t="s">
        <v>559</v>
      </c>
      <c r="K224" s="13" t="s">
        <v>525</v>
      </c>
      <c r="L224" s="29" t="s">
        <v>342</v>
      </c>
      <c r="M224" s="15">
        <v>2529</v>
      </c>
      <c r="N224" s="79"/>
      <c r="O224" s="71">
        <v>2529</v>
      </c>
      <c r="P224" s="54"/>
    </row>
    <row r="225" spans="1:16" ht="20.100000000000001" customHeight="1" x14ac:dyDescent="0.25">
      <c r="A225" s="70" t="s">
        <v>2036</v>
      </c>
      <c r="B225" s="18">
        <v>40918</v>
      </c>
      <c r="C225" s="19" t="s">
        <v>78</v>
      </c>
      <c r="D225" s="65" t="s">
        <v>233</v>
      </c>
      <c r="E225" s="13" t="s">
        <v>5</v>
      </c>
      <c r="F225" s="13">
        <v>2</v>
      </c>
      <c r="G225" s="13">
        <f>VLOOKUP(A225,Entradas!A403:KQ1211,303)</f>
        <v>0</v>
      </c>
      <c r="H225" s="13">
        <v>0</v>
      </c>
      <c r="I225" s="21">
        <f t="shared" si="3"/>
        <v>2</v>
      </c>
      <c r="J225" s="13" t="s">
        <v>559</v>
      </c>
      <c r="K225" s="13" t="s">
        <v>525</v>
      </c>
      <c r="L225" s="29">
        <v>290</v>
      </c>
      <c r="M225" s="15">
        <f>Tabla1[[#This Row],[COSTO UNITARIO]]*Tabla1[[#This Row],[EXITENCIA ]]</f>
        <v>580</v>
      </c>
      <c r="N225" s="79"/>
      <c r="O225" s="71">
        <f>Tabla1[[#This Row],[COSTO UNITARIO]]*Tabla1[[#This Row],[EXITENCIA ]]</f>
        <v>580</v>
      </c>
      <c r="P225" s="54"/>
    </row>
    <row r="226" spans="1:16" ht="20.100000000000001" customHeight="1" x14ac:dyDescent="0.25">
      <c r="A226" s="70" t="s">
        <v>2037</v>
      </c>
      <c r="B226" s="18">
        <v>40326</v>
      </c>
      <c r="C226" s="19" t="s">
        <v>79</v>
      </c>
      <c r="D226" s="65" t="s">
        <v>234</v>
      </c>
      <c r="E226" s="13" t="s">
        <v>5</v>
      </c>
      <c r="F226" s="13">
        <v>3</v>
      </c>
      <c r="G226" s="13">
        <f>VLOOKUP(A226,Entradas!A404:KQ1212,303)</f>
        <v>0</v>
      </c>
      <c r="H226" s="13">
        <v>0</v>
      </c>
      <c r="I226" s="21">
        <f t="shared" si="3"/>
        <v>3</v>
      </c>
      <c r="J226" s="13" t="s">
        <v>559</v>
      </c>
      <c r="K226" s="13" t="s">
        <v>525</v>
      </c>
      <c r="L226" s="29" t="s">
        <v>343</v>
      </c>
      <c r="M226" s="15">
        <v>3255</v>
      </c>
      <c r="N226" s="79"/>
      <c r="O226" s="71">
        <v>3257.64</v>
      </c>
      <c r="P226" s="54"/>
    </row>
    <row r="227" spans="1:16" ht="20.100000000000001" customHeight="1" x14ac:dyDescent="0.25">
      <c r="A227" s="70" t="s">
        <v>2038</v>
      </c>
      <c r="B227" s="18">
        <v>40383</v>
      </c>
      <c r="C227" s="19" t="s">
        <v>76</v>
      </c>
      <c r="D227" s="65" t="s">
        <v>335</v>
      </c>
      <c r="E227" s="13" t="s">
        <v>5</v>
      </c>
      <c r="F227" s="13">
        <v>4</v>
      </c>
      <c r="G227" s="13">
        <f>VLOOKUP(A227,Entradas!A405:KQ1213,303)</f>
        <v>0</v>
      </c>
      <c r="H227" s="13">
        <v>0</v>
      </c>
      <c r="I227" s="21">
        <f t="shared" si="3"/>
        <v>4</v>
      </c>
      <c r="J227" s="13" t="s">
        <v>559</v>
      </c>
      <c r="K227" s="13" t="s">
        <v>525</v>
      </c>
      <c r="L227" s="29">
        <v>581.14</v>
      </c>
      <c r="M227" s="15">
        <f>Tabla1[[#This Row],[COSTO UNITARIO]]*Tabla1[[#This Row],[EXITENCIA ]]</f>
        <v>2324.56</v>
      </c>
      <c r="N227" s="79"/>
      <c r="O227" s="71">
        <f>Tabla1[[#This Row],[COSTO UNITARIO]]*Tabla1[[#This Row],[EXITENCIA ]]</f>
        <v>2324.56</v>
      </c>
      <c r="P227" s="54"/>
    </row>
    <row r="228" spans="1:16" ht="20.100000000000001" customHeight="1" x14ac:dyDescent="0.25">
      <c r="A228" s="74" t="s">
        <v>1900</v>
      </c>
      <c r="B228" s="18">
        <v>44298</v>
      </c>
      <c r="C228" s="13" t="s">
        <v>1900</v>
      </c>
      <c r="D228" s="59" t="s">
        <v>1825</v>
      </c>
      <c r="E228" s="31" t="s">
        <v>494</v>
      </c>
      <c r="F228" s="31">
        <v>1</v>
      </c>
      <c r="G228" s="13">
        <f>VLOOKUP(A228,Entradas!A748:KQ1556,303)</f>
        <v>0</v>
      </c>
      <c r="H228" s="13">
        <v>0</v>
      </c>
      <c r="I228" s="78">
        <v>31</v>
      </c>
      <c r="J228" s="31" t="s">
        <v>559</v>
      </c>
      <c r="K228" s="31" t="s">
        <v>526</v>
      </c>
      <c r="L228" s="32">
        <v>225</v>
      </c>
      <c r="M228" s="15">
        <f>Tabla1[[#This Row],[COSTO UNITARIO]]*Tabla1[[#This Row],[EXITENCIA ]]</f>
        <v>6975</v>
      </c>
      <c r="N228" s="79"/>
      <c r="O228" s="71">
        <f>Tabla1[[#This Row],[COSTO UNITARIO]]*Tabla1[[#This Row],[EXITENCIA ]]</f>
        <v>6975</v>
      </c>
      <c r="P228" s="54"/>
    </row>
    <row r="229" spans="1:16" ht="20.100000000000001" customHeight="1" x14ac:dyDescent="0.25">
      <c r="A229" s="70"/>
      <c r="B229" s="18">
        <v>44298</v>
      </c>
      <c r="C229" s="19" t="s">
        <v>2883</v>
      </c>
      <c r="D229" s="65" t="s">
        <v>2884</v>
      </c>
      <c r="E229" s="13" t="s">
        <v>5</v>
      </c>
      <c r="F229" s="13"/>
      <c r="G229" s="13" t="e">
        <f>VLOOKUP(A229,Entradas!A556:KQ1364,303)</f>
        <v>#N/A</v>
      </c>
      <c r="H229" s="13" t="e">
        <f>VLOOKUP(A229,Salidas!A556:BVY1372,1949,0)</f>
        <v>#N/A</v>
      </c>
      <c r="I229" s="21">
        <v>16</v>
      </c>
      <c r="J229" s="13" t="s">
        <v>559</v>
      </c>
      <c r="K229" s="13" t="s">
        <v>526</v>
      </c>
      <c r="L229" s="82">
        <v>200</v>
      </c>
      <c r="M229" s="15">
        <f>Tabla1[[#This Row],[COSTO UNITARIO]]*Tabla1[[#This Row],[EXITENCIA ]]</f>
        <v>3200</v>
      </c>
      <c r="N229" s="83"/>
      <c r="O229" s="71">
        <f>Tabla1[[#This Row],[COSTO UNITARIO]]*Tabla1[[#This Row],[EXITENCIA ]]</f>
        <v>3200</v>
      </c>
      <c r="P229" s="54"/>
    </row>
    <row r="230" spans="1:16" ht="20.100000000000001" customHeight="1" x14ac:dyDescent="0.25">
      <c r="A230" s="70"/>
      <c r="B230" s="18">
        <v>44298</v>
      </c>
      <c r="C230" s="19" t="s">
        <v>2984</v>
      </c>
      <c r="D230" s="12" t="s">
        <v>2887</v>
      </c>
      <c r="E230" s="13" t="s">
        <v>5</v>
      </c>
      <c r="F230" s="13"/>
      <c r="G230" s="13" t="e">
        <f>VLOOKUP(A230,Entradas!A556:KQ1364,303)</f>
        <v>#N/A</v>
      </c>
      <c r="H230" s="13" t="e">
        <f>VLOOKUP(A230,Salidas!A556:BVY1372,1949,0)</f>
        <v>#N/A</v>
      </c>
      <c r="I230" s="21">
        <v>15</v>
      </c>
      <c r="J230" s="13" t="s">
        <v>559</v>
      </c>
      <c r="K230" s="13" t="s">
        <v>526</v>
      </c>
      <c r="L230" s="82">
        <v>650</v>
      </c>
      <c r="M230" s="15">
        <f>Tabla1[[#This Row],[COSTO UNITARIO]]*Tabla1[[#This Row],[EXITENCIA ]]</f>
        <v>9750</v>
      </c>
      <c r="N230" s="83"/>
      <c r="O230" s="71">
        <f>Tabla1[[#This Row],[COSTO UNITARIO]]*Tabla1[[#This Row],[EXITENCIA ]]</f>
        <v>9750</v>
      </c>
      <c r="P230" s="54"/>
    </row>
    <row r="231" spans="1:16" ht="20.100000000000001" customHeight="1" x14ac:dyDescent="0.25">
      <c r="A231" s="70"/>
      <c r="B231" s="18">
        <v>42608</v>
      </c>
      <c r="C231" s="19" t="s">
        <v>2891</v>
      </c>
      <c r="D231" s="12" t="s">
        <v>2894</v>
      </c>
      <c r="E231" s="13" t="s">
        <v>5</v>
      </c>
      <c r="F231" s="13"/>
      <c r="G231" s="13" t="e">
        <f>VLOOKUP(A231,Entradas!A556:KQ1364,303)</f>
        <v>#N/A</v>
      </c>
      <c r="H231" s="13" t="e">
        <f>VLOOKUP(A231,Salidas!A556:BVY1372,1949,0)</f>
        <v>#N/A</v>
      </c>
      <c r="I231" s="21">
        <v>13</v>
      </c>
      <c r="J231" s="13" t="s">
        <v>559</v>
      </c>
      <c r="K231" s="13" t="s">
        <v>527</v>
      </c>
      <c r="L231" s="82">
        <v>396</v>
      </c>
      <c r="M231" s="15">
        <f>Tabla1[[#This Row],[COSTO UNITARIO]]*Tabla1[[#This Row],[EXITENCIA ]]</f>
        <v>5148</v>
      </c>
      <c r="N231" s="83"/>
      <c r="O231" s="71">
        <f>Tabla1[[#This Row],[COSTO UNITARIO]]*Tabla1[[#This Row],[EXITENCIA ]]</f>
        <v>5148</v>
      </c>
      <c r="P231" s="54"/>
    </row>
    <row r="232" spans="1:16" ht="20.100000000000001" customHeight="1" x14ac:dyDescent="0.25">
      <c r="A232" s="70"/>
      <c r="B232" s="18">
        <v>44298</v>
      </c>
      <c r="C232" s="19" t="s">
        <v>2892</v>
      </c>
      <c r="D232" s="12" t="s">
        <v>2893</v>
      </c>
      <c r="E232" s="13" t="s">
        <v>5</v>
      </c>
      <c r="F232" s="13"/>
      <c r="G232" s="13" t="e">
        <f>VLOOKUP(A232,Entradas!A556:KQ1364,303)</f>
        <v>#N/A</v>
      </c>
      <c r="H232" s="13" t="e">
        <f>VLOOKUP(A232,Salidas!A556:BVY1372,1949,0)</f>
        <v>#N/A</v>
      </c>
      <c r="I232" s="21">
        <v>15</v>
      </c>
      <c r="J232" s="13" t="s">
        <v>559</v>
      </c>
      <c r="K232" s="13" t="s">
        <v>527</v>
      </c>
      <c r="L232" s="82">
        <v>450</v>
      </c>
      <c r="M232" s="15">
        <f>Tabla1[[#This Row],[COSTO UNITARIO]]*Tabla1[[#This Row],[EXITENCIA ]]</f>
        <v>6750</v>
      </c>
      <c r="N232" s="83"/>
      <c r="O232" s="71">
        <f>Tabla1[[#This Row],[COSTO UNITARIO]]*Tabla1[[#This Row],[EXITENCIA ]]</f>
        <v>6750</v>
      </c>
      <c r="P232" s="54"/>
    </row>
    <row r="233" spans="1:16" ht="20.100000000000001" customHeight="1" x14ac:dyDescent="0.25">
      <c r="A233" s="70" t="s">
        <v>2041</v>
      </c>
      <c r="B233" s="18">
        <v>39367</v>
      </c>
      <c r="C233" s="19" t="s">
        <v>80</v>
      </c>
      <c r="D233" s="12" t="s">
        <v>235</v>
      </c>
      <c r="E233" s="13" t="s">
        <v>5</v>
      </c>
      <c r="F233" s="13">
        <v>2</v>
      </c>
      <c r="G233" s="13">
        <f>VLOOKUP(A233,Entradas!A408:KQ1216,303)</f>
        <v>0</v>
      </c>
      <c r="H233" s="13">
        <v>0</v>
      </c>
      <c r="I233" s="21">
        <f>(F233+G233)-H233</f>
        <v>2</v>
      </c>
      <c r="J233" s="13" t="s">
        <v>559</v>
      </c>
      <c r="K233" s="13" t="s">
        <v>528</v>
      </c>
      <c r="L233" s="29">
        <v>4072</v>
      </c>
      <c r="M233" s="15">
        <f>Tabla1[[#This Row],[COSTO UNITARIO]]*Tabla1[[#This Row],[EXITENCIA ]]</f>
        <v>8144</v>
      </c>
      <c r="N233" s="79"/>
      <c r="O233" s="71">
        <f>Tabla1[[#This Row],[COSTO UNITARIO]]*Tabla1[[#This Row],[EXITENCIA ]]</f>
        <v>8144</v>
      </c>
      <c r="P233" s="54"/>
    </row>
    <row r="234" spans="1:16" ht="20.100000000000001" customHeight="1" x14ac:dyDescent="0.25">
      <c r="A234" s="70" t="s">
        <v>2044</v>
      </c>
      <c r="B234" s="18">
        <v>42325</v>
      </c>
      <c r="C234" s="55" t="s">
        <v>84</v>
      </c>
      <c r="D234" s="12" t="s">
        <v>344</v>
      </c>
      <c r="E234" s="13" t="s">
        <v>5</v>
      </c>
      <c r="F234" s="13">
        <v>7</v>
      </c>
      <c r="G234" s="13">
        <f>VLOOKUP(A234,Entradas!A412:KQ1220,303)</f>
        <v>0</v>
      </c>
      <c r="H234" s="13">
        <v>0</v>
      </c>
      <c r="I234" s="21">
        <v>8</v>
      </c>
      <c r="J234" s="13" t="s">
        <v>559</v>
      </c>
      <c r="K234" s="13" t="s">
        <v>529</v>
      </c>
      <c r="L234" s="29">
        <v>4300</v>
      </c>
      <c r="M234" s="15">
        <f>Tabla1[[#This Row],[COSTO UNITARIO]]*Tabla1[[#This Row],[EXITENCIA ]]</f>
        <v>34400</v>
      </c>
      <c r="N234" s="79"/>
      <c r="O234" s="71">
        <f>Tabla1[[#This Row],[COSTO UNITARIO]]*Tabla1[[#This Row],[EXITENCIA ]]</f>
        <v>34400</v>
      </c>
      <c r="P234" s="54"/>
    </row>
    <row r="235" spans="1:16" ht="20.100000000000001" customHeight="1" x14ac:dyDescent="0.25">
      <c r="A235" s="70" t="s">
        <v>2045</v>
      </c>
      <c r="B235" s="18">
        <v>42804</v>
      </c>
      <c r="C235" s="19" t="s">
        <v>85</v>
      </c>
      <c r="D235" s="12" t="s">
        <v>240</v>
      </c>
      <c r="E235" s="13" t="s">
        <v>5</v>
      </c>
      <c r="F235" s="13">
        <v>8</v>
      </c>
      <c r="G235" s="13">
        <f>VLOOKUP(A235,Entradas!A413:KQ1221,303)</f>
        <v>0</v>
      </c>
      <c r="H235" s="13">
        <v>0</v>
      </c>
      <c r="I235" s="21">
        <f>(F235+G235)-H235</f>
        <v>8</v>
      </c>
      <c r="J235" s="13" t="s">
        <v>559</v>
      </c>
      <c r="K235" s="13" t="s">
        <v>529</v>
      </c>
      <c r="L235" s="29">
        <v>2388.1999999999998</v>
      </c>
      <c r="M235" s="15">
        <f>Tabla1[[#This Row],[COSTO UNITARIO]]*Tabla1[[#This Row],[EXITENCIA ]]</f>
        <v>19105.599999999999</v>
      </c>
      <c r="N235" s="79"/>
      <c r="O235" s="71">
        <f>Tabla1[[#This Row],[COSTO UNITARIO]]*Tabla1[[#This Row],[EXITENCIA ]]</f>
        <v>19105.599999999999</v>
      </c>
      <c r="P235" s="54"/>
    </row>
    <row r="236" spans="1:16" ht="20.100000000000001" customHeight="1" x14ac:dyDescent="0.25">
      <c r="A236" s="70"/>
      <c r="B236" s="18">
        <v>44298</v>
      </c>
      <c r="C236" s="19" t="s">
        <v>2879</v>
      </c>
      <c r="D236" s="12" t="s">
        <v>2880</v>
      </c>
      <c r="E236" s="13" t="s">
        <v>5</v>
      </c>
      <c r="F236" s="13"/>
      <c r="G236" s="13" t="e">
        <f>VLOOKUP(A236,Entradas!A391:KQ1199,303)</f>
        <v>#N/A</v>
      </c>
      <c r="H236" s="13" t="e">
        <f>VLOOKUP(A236,Salidas!A391:BVY1207,1949,0)</f>
        <v>#N/A</v>
      </c>
      <c r="I236" s="21">
        <v>2</v>
      </c>
      <c r="J236" s="13" t="s">
        <v>559</v>
      </c>
      <c r="K236" s="13" t="s">
        <v>529</v>
      </c>
      <c r="L236" s="22">
        <v>11000</v>
      </c>
      <c r="M236" s="15">
        <f>Tabla1[[#This Row],[COSTO UNITARIO]]*Tabla1[[#This Row],[EXITENCIA ]]</f>
        <v>22000</v>
      </c>
      <c r="N236" s="79"/>
      <c r="O236" s="71">
        <f>Tabla1[[#This Row],[COSTO UNITARIO]]*Tabla1[[#This Row],[EXITENCIA ]]</f>
        <v>22000</v>
      </c>
      <c r="P236" s="54"/>
    </row>
    <row r="237" spans="1:16" ht="20.100000000000001" customHeight="1" x14ac:dyDescent="0.25">
      <c r="A237" s="70" t="s">
        <v>2048</v>
      </c>
      <c r="B237" s="18">
        <v>42320</v>
      </c>
      <c r="C237" s="19" t="s">
        <v>87</v>
      </c>
      <c r="D237" s="12" t="s">
        <v>241</v>
      </c>
      <c r="E237" s="13" t="s">
        <v>5</v>
      </c>
      <c r="F237" s="13">
        <v>7</v>
      </c>
      <c r="G237" s="13">
        <f>VLOOKUP(A237,Entradas!A416:KQ1224,303)</f>
        <v>0</v>
      </c>
      <c r="H237" s="13">
        <v>0</v>
      </c>
      <c r="I237" s="21">
        <f>(F237+G237)-H237</f>
        <v>7</v>
      </c>
      <c r="J237" s="13" t="s">
        <v>559</v>
      </c>
      <c r="K237" s="13" t="s">
        <v>530</v>
      </c>
      <c r="L237" s="29">
        <v>5340.78</v>
      </c>
      <c r="M237" s="15">
        <f>Tabla1[[#This Row],[COSTO UNITARIO]]*Tabla1[[#This Row],[EXITENCIA ]]</f>
        <v>37385.46</v>
      </c>
      <c r="N237" s="79"/>
      <c r="O237" s="71">
        <f>Tabla1[[#This Row],[COSTO UNITARIO]]*Tabla1[[#This Row],[EXITENCIA ]]</f>
        <v>37385.46</v>
      </c>
      <c r="P237" s="54"/>
    </row>
    <row r="238" spans="1:16" ht="20.100000000000001" customHeight="1" x14ac:dyDescent="0.25">
      <c r="A238" s="70" t="s">
        <v>2049</v>
      </c>
      <c r="B238" s="18">
        <v>43020</v>
      </c>
      <c r="C238" s="19" t="s">
        <v>83</v>
      </c>
      <c r="D238" s="12" t="s">
        <v>238</v>
      </c>
      <c r="E238" s="13" t="s">
        <v>5</v>
      </c>
      <c r="F238" s="13">
        <v>2</v>
      </c>
      <c r="G238" s="13">
        <f>VLOOKUP(A238,Entradas!A417:KQ1225,303)</f>
        <v>0</v>
      </c>
      <c r="H238" s="13">
        <v>0</v>
      </c>
      <c r="I238" s="21">
        <f>(F238+G238)-H238</f>
        <v>2</v>
      </c>
      <c r="J238" s="13" t="s">
        <v>559</v>
      </c>
      <c r="K238" s="13" t="s">
        <v>530</v>
      </c>
      <c r="L238" s="29">
        <v>6000</v>
      </c>
      <c r="M238" s="15">
        <f>Tabla1[[#This Row],[COSTO UNITARIO]]*Tabla1[[#This Row],[EXITENCIA ]]</f>
        <v>12000</v>
      </c>
      <c r="N238" s="79"/>
      <c r="O238" s="71">
        <f>Tabla1[[#This Row],[COSTO UNITARIO]]*Tabla1[[#This Row],[EXITENCIA ]]</f>
        <v>12000</v>
      </c>
      <c r="P238" s="54"/>
    </row>
    <row r="239" spans="1:16" ht="20.100000000000001" customHeight="1" x14ac:dyDescent="0.25">
      <c r="A239" s="70"/>
      <c r="B239" s="18">
        <v>44453</v>
      </c>
      <c r="C239" s="19" t="s">
        <v>3078</v>
      </c>
      <c r="D239" s="12" t="s">
        <v>3079</v>
      </c>
      <c r="E239" s="13" t="s">
        <v>1752</v>
      </c>
      <c r="F239" s="13"/>
      <c r="G239" s="13" t="e">
        <f>VLOOKUP(A239,Entradas!A214:KQ1022,303)</f>
        <v>#N/A</v>
      </c>
      <c r="H239" s="13" t="e">
        <f>VLOOKUP(A239,Salidas!A214:BVY1030,1949,0)</f>
        <v>#N/A</v>
      </c>
      <c r="I239" s="21">
        <v>100</v>
      </c>
      <c r="J239" s="13" t="s">
        <v>559</v>
      </c>
      <c r="K239" s="13" t="s">
        <v>1908</v>
      </c>
      <c r="L239" s="29">
        <v>75</v>
      </c>
      <c r="M239" s="15">
        <f>Tabla1[[#This Row],[COSTO UNITARIO]]*Tabla1[[#This Row],[EXITENCIA ]]</f>
        <v>7500</v>
      </c>
      <c r="N239" s="79"/>
      <c r="O239" s="71">
        <f>Tabla1[[#This Row],[COSTO UNITARIO]]*Tabla1[[#This Row],[EXITENCIA ]]</f>
        <v>7500</v>
      </c>
      <c r="P239" s="54"/>
    </row>
    <row r="240" spans="1:16" ht="20.100000000000001" customHeight="1" x14ac:dyDescent="0.25">
      <c r="A240" s="70"/>
      <c r="B240" s="18">
        <v>44452</v>
      </c>
      <c r="C240" s="19" t="s">
        <v>3076</v>
      </c>
      <c r="D240" s="12" t="s">
        <v>3077</v>
      </c>
      <c r="E240" s="13" t="s">
        <v>5</v>
      </c>
      <c r="F240" s="13"/>
      <c r="G240" s="13" t="e">
        <f>VLOOKUP(A240,Entradas!A214:KQ1022,303)</f>
        <v>#N/A</v>
      </c>
      <c r="H240" s="13" t="e">
        <f>VLOOKUP(A240,Salidas!A214:BVY1030,1949,0)</f>
        <v>#N/A</v>
      </c>
      <c r="I240" s="21">
        <v>1</v>
      </c>
      <c r="J240" s="13" t="s">
        <v>559</v>
      </c>
      <c r="K240" s="13" t="s">
        <v>531</v>
      </c>
      <c r="L240" s="29">
        <v>1600</v>
      </c>
      <c r="M240" s="15">
        <f>Tabla1[[#This Row],[COSTO UNITARIO]]*Tabla1[[#This Row],[EXITENCIA ]]</f>
        <v>1600</v>
      </c>
      <c r="N240" s="79"/>
      <c r="O240" s="71">
        <f>Tabla1[[#This Row],[COSTO UNITARIO]]*Tabla1[[#This Row],[EXITENCIA ]]</f>
        <v>1600</v>
      </c>
      <c r="P240" s="54"/>
    </row>
    <row r="241" spans="1:16" ht="20.100000000000001" customHeight="1" x14ac:dyDescent="0.25">
      <c r="A241" s="70" t="s">
        <v>2050</v>
      </c>
      <c r="B241" s="18">
        <v>41537</v>
      </c>
      <c r="C241" s="19" t="s">
        <v>125</v>
      </c>
      <c r="D241" s="12" t="s">
        <v>278</v>
      </c>
      <c r="E241" s="13" t="s">
        <v>5</v>
      </c>
      <c r="F241" s="13">
        <v>2</v>
      </c>
      <c r="G241" s="13">
        <v>0</v>
      </c>
      <c r="H241" s="13">
        <v>0</v>
      </c>
      <c r="I241" s="21">
        <f t="shared" ref="I241:I251" si="4">(F241+G241)-H241</f>
        <v>2</v>
      </c>
      <c r="J241" s="13" t="s">
        <v>559</v>
      </c>
      <c r="K241" s="13" t="s">
        <v>531</v>
      </c>
      <c r="L241" s="29">
        <v>1850</v>
      </c>
      <c r="M241" s="15">
        <f>Tabla1[[#This Row],[COSTO UNITARIO]]*Tabla1[[#This Row],[EXITENCIA ]]</f>
        <v>3700</v>
      </c>
      <c r="N241" s="79"/>
      <c r="O241" s="71">
        <f>Tabla1[[#This Row],[COSTO UNITARIO]]*Tabla1[[#This Row],[EXITENCIA ]]</f>
        <v>3700</v>
      </c>
      <c r="P241" s="54"/>
    </row>
    <row r="242" spans="1:16" ht="20.100000000000001" customHeight="1" x14ac:dyDescent="0.25">
      <c r="A242" s="70" t="s">
        <v>2053</v>
      </c>
      <c r="B242" s="18">
        <v>42789</v>
      </c>
      <c r="C242" s="19" t="s">
        <v>89</v>
      </c>
      <c r="D242" s="12" t="s">
        <v>245</v>
      </c>
      <c r="E242" s="13" t="s">
        <v>5</v>
      </c>
      <c r="F242" s="13">
        <v>3</v>
      </c>
      <c r="G242" s="13">
        <f>VLOOKUP(A242,Entradas!A423:KQ1231,303)</f>
        <v>0</v>
      </c>
      <c r="H242" s="13">
        <v>0</v>
      </c>
      <c r="I242" s="21">
        <f t="shared" si="4"/>
        <v>3</v>
      </c>
      <c r="J242" s="13" t="s">
        <v>559</v>
      </c>
      <c r="K242" s="13" t="s">
        <v>532</v>
      </c>
      <c r="L242" s="29">
        <v>590</v>
      </c>
      <c r="M242" s="15">
        <f>Tabla1[[#This Row],[COSTO UNITARIO]]*Tabla1[[#This Row],[EXITENCIA ]]</f>
        <v>1770</v>
      </c>
      <c r="N242" s="79"/>
      <c r="O242" s="71">
        <f>Tabla1[[#This Row],[COSTO UNITARIO]]*Tabla1[[#This Row],[EXITENCIA ]]</f>
        <v>1770</v>
      </c>
      <c r="P242" s="54"/>
    </row>
    <row r="243" spans="1:16" ht="20.100000000000001" customHeight="1" x14ac:dyDescent="0.25">
      <c r="A243" s="70" t="s">
        <v>2054</v>
      </c>
      <c r="B243" s="18">
        <v>42789</v>
      </c>
      <c r="C243" s="19" t="s">
        <v>439</v>
      </c>
      <c r="D243" s="12" t="s">
        <v>246</v>
      </c>
      <c r="E243" s="13" t="s">
        <v>5</v>
      </c>
      <c r="F243" s="13">
        <v>1</v>
      </c>
      <c r="G243" s="13">
        <f>VLOOKUP(A243,Entradas!A424:KQ1232,303)</f>
        <v>0</v>
      </c>
      <c r="H243" s="13">
        <v>0</v>
      </c>
      <c r="I243" s="21">
        <f t="shared" si="4"/>
        <v>1</v>
      </c>
      <c r="J243" s="13" t="s">
        <v>559</v>
      </c>
      <c r="K243" s="13" t="s">
        <v>532</v>
      </c>
      <c r="L243" s="29">
        <v>590</v>
      </c>
      <c r="M243" s="15">
        <f>Tabla1[[#This Row],[COSTO UNITARIO]]*Tabla1[[#This Row],[EXITENCIA ]]</f>
        <v>590</v>
      </c>
      <c r="N243" s="79"/>
      <c r="O243" s="71">
        <f>Tabla1[[#This Row],[COSTO UNITARIO]]*Tabla1[[#This Row],[EXITENCIA ]]</f>
        <v>590</v>
      </c>
      <c r="P243" s="54"/>
    </row>
    <row r="244" spans="1:16" ht="20.100000000000001" customHeight="1" x14ac:dyDescent="0.25">
      <c r="A244" s="70" t="s">
        <v>2055</v>
      </c>
      <c r="B244" s="18">
        <v>43832</v>
      </c>
      <c r="C244" s="19" t="s">
        <v>90</v>
      </c>
      <c r="D244" s="12" t="s">
        <v>247</v>
      </c>
      <c r="E244" s="13" t="s">
        <v>5</v>
      </c>
      <c r="F244" s="13">
        <v>8</v>
      </c>
      <c r="G244" s="13">
        <f>VLOOKUP(A244,Entradas!A425:KQ1233,303)</f>
        <v>0</v>
      </c>
      <c r="H244" s="13">
        <v>0</v>
      </c>
      <c r="I244" s="21">
        <f t="shared" si="4"/>
        <v>8</v>
      </c>
      <c r="J244" s="13" t="s">
        <v>559</v>
      </c>
      <c r="K244" s="13" t="s">
        <v>532</v>
      </c>
      <c r="L244" s="29">
        <v>223</v>
      </c>
      <c r="M244" s="15">
        <f>Tabla1[[#This Row],[COSTO UNITARIO]]*Tabla1[[#This Row],[EXITENCIA ]]</f>
        <v>1784</v>
      </c>
      <c r="N244" s="79"/>
      <c r="O244" s="71">
        <f>Tabla1[[#This Row],[COSTO UNITARIO]]*Tabla1[[#This Row],[EXITENCIA ]]</f>
        <v>1784</v>
      </c>
      <c r="P244" s="54"/>
    </row>
    <row r="245" spans="1:16" ht="20.100000000000001" customHeight="1" x14ac:dyDescent="0.25">
      <c r="A245" s="70" t="s">
        <v>2056</v>
      </c>
      <c r="B245" s="18">
        <v>43437</v>
      </c>
      <c r="C245" s="19" t="s">
        <v>91</v>
      </c>
      <c r="D245" s="12" t="s">
        <v>248</v>
      </c>
      <c r="E245" s="13" t="s">
        <v>5</v>
      </c>
      <c r="F245" s="13">
        <v>1</v>
      </c>
      <c r="G245" s="13">
        <f>VLOOKUP(A245,Entradas!A426:KQ1234,303)</f>
        <v>0</v>
      </c>
      <c r="H245" s="13">
        <v>0</v>
      </c>
      <c r="I245" s="21">
        <f t="shared" si="4"/>
        <v>1</v>
      </c>
      <c r="J245" s="13" t="s">
        <v>559</v>
      </c>
      <c r="K245" s="13" t="s">
        <v>532</v>
      </c>
      <c r="L245" s="29">
        <v>1851.42</v>
      </c>
      <c r="M245" s="15">
        <f>Tabla1[[#This Row],[COSTO UNITARIO]]*Tabla1[[#This Row],[EXITENCIA ]]</f>
        <v>1851.42</v>
      </c>
      <c r="N245" s="79"/>
      <c r="O245" s="71">
        <f>Tabla1[[#This Row],[COSTO UNITARIO]]*Tabla1[[#This Row],[EXITENCIA ]]</f>
        <v>1851.42</v>
      </c>
      <c r="P245" s="54"/>
    </row>
    <row r="246" spans="1:16" ht="20.100000000000001" customHeight="1" x14ac:dyDescent="0.25">
      <c r="A246" s="70" t="s">
        <v>2057</v>
      </c>
      <c r="B246" s="18">
        <v>41836</v>
      </c>
      <c r="C246" s="19" t="s">
        <v>92</v>
      </c>
      <c r="D246" s="12" t="s">
        <v>249</v>
      </c>
      <c r="E246" s="13" t="s">
        <v>5</v>
      </c>
      <c r="F246" s="13">
        <v>1</v>
      </c>
      <c r="G246" s="13">
        <f>VLOOKUP(A246,Entradas!A427:KQ1235,303)</f>
        <v>0</v>
      </c>
      <c r="H246" s="13">
        <v>0</v>
      </c>
      <c r="I246" s="21">
        <f t="shared" si="4"/>
        <v>1</v>
      </c>
      <c r="J246" s="13" t="s">
        <v>559</v>
      </c>
      <c r="K246" s="13" t="s">
        <v>532</v>
      </c>
      <c r="L246" s="29">
        <v>649</v>
      </c>
      <c r="M246" s="15">
        <f>Tabla1[[#This Row],[COSTO UNITARIO]]*Tabla1[[#This Row],[EXITENCIA ]]</f>
        <v>649</v>
      </c>
      <c r="N246" s="79"/>
      <c r="O246" s="71">
        <f>Tabla1[[#This Row],[COSTO UNITARIO]]*Tabla1[[#This Row],[EXITENCIA ]]</f>
        <v>649</v>
      </c>
      <c r="P246" s="54"/>
    </row>
    <row r="247" spans="1:16" ht="20.100000000000001" customHeight="1" x14ac:dyDescent="0.25">
      <c r="A247" s="70" t="s">
        <v>2058</v>
      </c>
      <c r="B247" s="18">
        <v>42522</v>
      </c>
      <c r="C247" s="19" t="s">
        <v>93</v>
      </c>
      <c r="D247" s="12" t="s">
        <v>485</v>
      </c>
      <c r="E247" s="13" t="s">
        <v>11</v>
      </c>
      <c r="F247" s="13">
        <v>1</v>
      </c>
      <c r="G247" s="13">
        <f>VLOOKUP(A247,Entradas!A428:KQ1236,303)</f>
        <v>0</v>
      </c>
      <c r="H247" s="13">
        <v>0</v>
      </c>
      <c r="I247" s="21">
        <f t="shared" si="4"/>
        <v>1</v>
      </c>
      <c r="J247" s="13" t="s">
        <v>559</v>
      </c>
      <c r="K247" s="13" t="s">
        <v>532</v>
      </c>
      <c r="L247" s="29">
        <v>2349.9899999999998</v>
      </c>
      <c r="M247" s="15">
        <f>Tabla1[[#This Row],[COSTO UNITARIO]]*Tabla1[[#This Row],[EXITENCIA ]]</f>
        <v>2349.9899999999998</v>
      </c>
      <c r="N247" s="79"/>
      <c r="O247" s="71">
        <f>Tabla1[[#This Row],[COSTO UNITARIO]]*Tabla1[[#This Row],[EXITENCIA ]]</f>
        <v>2349.9899999999998</v>
      </c>
      <c r="P247" s="54"/>
    </row>
    <row r="248" spans="1:16" ht="20.100000000000001" customHeight="1" x14ac:dyDescent="0.25">
      <c r="A248" s="70" t="s">
        <v>2059</v>
      </c>
      <c r="B248" s="18">
        <v>42500</v>
      </c>
      <c r="C248" s="19" t="s">
        <v>94</v>
      </c>
      <c r="D248" s="12" t="s">
        <v>250</v>
      </c>
      <c r="E248" s="13" t="s">
        <v>5</v>
      </c>
      <c r="F248" s="13">
        <v>1</v>
      </c>
      <c r="G248" s="13">
        <f>VLOOKUP(A248,Entradas!A429:KQ1237,303)</f>
        <v>0</v>
      </c>
      <c r="H248" s="13">
        <v>0</v>
      </c>
      <c r="I248" s="21">
        <f t="shared" si="4"/>
        <v>1</v>
      </c>
      <c r="J248" s="13" t="s">
        <v>559</v>
      </c>
      <c r="K248" s="13" t="s">
        <v>532</v>
      </c>
      <c r="L248" s="29">
        <v>10148</v>
      </c>
      <c r="M248" s="15">
        <f>Tabla1[[#This Row],[COSTO UNITARIO]]*Tabla1[[#This Row],[EXITENCIA ]]</f>
        <v>10148</v>
      </c>
      <c r="N248" s="79"/>
      <c r="O248" s="71">
        <f>Tabla1[[#This Row],[COSTO UNITARIO]]*Tabla1[[#This Row],[EXITENCIA ]]</f>
        <v>10148</v>
      </c>
      <c r="P248" s="54"/>
    </row>
    <row r="249" spans="1:16" ht="20.100000000000001" customHeight="1" x14ac:dyDescent="0.25">
      <c r="A249" s="70" t="s">
        <v>2061</v>
      </c>
      <c r="B249" s="18">
        <v>42124</v>
      </c>
      <c r="C249" s="19" t="s">
        <v>129</v>
      </c>
      <c r="D249" s="12" t="s">
        <v>432</v>
      </c>
      <c r="E249" s="13" t="s">
        <v>5</v>
      </c>
      <c r="F249" s="13">
        <v>1</v>
      </c>
      <c r="G249" s="13">
        <f>VLOOKUP(A249,Entradas!A431:KQ1239,303)</f>
        <v>0</v>
      </c>
      <c r="H249" s="13">
        <v>0</v>
      </c>
      <c r="I249" s="21">
        <f t="shared" si="4"/>
        <v>1</v>
      </c>
      <c r="J249" s="13" t="s">
        <v>559</v>
      </c>
      <c r="K249" s="13" t="s">
        <v>532</v>
      </c>
      <c r="L249" s="29">
        <v>2238</v>
      </c>
      <c r="M249" s="15">
        <f>Tabla1[[#This Row],[COSTO UNITARIO]]*Tabla1[[#This Row],[EXITENCIA ]]</f>
        <v>2238</v>
      </c>
      <c r="N249" s="79"/>
      <c r="O249" s="71">
        <f>Tabla1[[#This Row],[COSTO UNITARIO]]*Tabla1[[#This Row],[EXITENCIA ]]</f>
        <v>2238</v>
      </c>
      <c r="P249" s="54"/>
    </row>
    <row r="250" spans="1:16" ht="20.100000000000001" customHeight="1" x14ac:dyDescent="0.25">
      <c r="A250" s="70" t="s">
        <v>2062</v>
      </c>
      <c r="B250" s="18">
        <v>43467</v>
      </c>
      <c r="C250" s="19" t="s">
        <v>429</v>
      </c>
      <c r="D250" s="12" t="s">
        <v>433</v>
      </c>
      <c r="E250" s="13" t="s">
        <v>5</v>
      </c>
      <c r="F250" s="13">
        <v>2</v>
      </c>
      <c r="G250" s="13">
        <f>VLOOKUP(A250,Entradas!A432:KQ1240,303)</f>
        <v>0</v>
      </c>
      <c r="H250" s="13">
        <v>0</v>
      </c>
      <c r="I250" s="21">
        <f t="shared" si="4"/>
        <v>2</v>
      </c>
      <c r="J250" s="13" t="s">
        <v>559</v>
      </c>
      <c r="K250" s="13" t="s">
        <v>532</v>
      </c>
      <c r="L250" s="29">
        <v>491</v>
      </c>
      <c r="M250" s="15">
        <f>Tabla1[[#This Row],[COSTO UNITARIO]]*Tabla1[[#This Row],[EXITENCIA ]]</f>
        <v>982</v>
      </c>
      <c r="N250" s="79"/>
      <c r="O250" s="71">
        <f>Tabla1[[#This Row],[COSTO UNITARIO]]*Tabla1[[#This Row],[EXITENCIA ]]</f>
        <v>982</v>
      </c>
      <c r="P250" s="54"/>
    </row>
    <row r="251" spans="1:16" ht="20.100000000000001" customHeight="1" x14ac:dyDescent="0.25">
      <c r="A251" s="70" t="s">
        <v>2064</v>
      </c>
      <c r="B251" s="18">
        <v>43585</v>
      </c>
      <c r="C251" s="19" t="s">
        <v>431</v>
      </c>
      <c r="D251" s="12" t="s">
        <v>435</v>
      </c>
      <c r="E251" s="13" t="s">
        <v>5</v>
      </c>
      <c r="F251" s="13">
        <v>2</v>
      </c>
      <c r="G251" s="13">
        <f>VLOOKUP(A251,Entradas!A434:KQ1242,303)</f>
        <v>0</v>
      </c>
      <c r="H251" s="13">
        <v>0</v>
      </c>
      <c r="I251" s="21">
        <f t="shared" si="4"/>
        <v>2</v>
      </c>
      <c r="J251" s="13" t="s">
        <v>559</v>
      </c>
      <c r="K251" s="13" t="s">
        <v>532</v>
      </c>
      <c r="L251" s="82">
        <v>187</v>
      </c>
      <c r="M251" s="15">
        <f>Tabla1[[#This Row],[COSTO UNITARIO]]*Tabla1[[#This Row],[EXITENCIA ]]</f>
        <v>374</v>
      </c>
      <c r="N251" s="79"/>
      <c r="O251" s="71">
        <f>Tabla1[[#This Row],[COSTO UNITARIO]]*Tabla1[[#This Row],[EXITENCIA ]]</f>
        <v>374</v>
      </c>
      <c r="P251" s="54"/>
    </row>
    <row r="252" spans="1:16" ht="20.100000000000001" customHeight="1" x14ac:dyDescent="0.25">
      <c r="A252" s="70"/>
      <c r="B252" s="18">
        <v>44453</v>
      </c>
      <c r="C252" s="55" t="s">
        <v>3091</v>
      </c>
      <c r="D252" s="12" t="s">
        <v>1840</v>
      </c>
      <c r="E252" s="13" t="s">
        <v>5</v>
      </c>
      <c r="F252" s="13"/>
      <c r="G252" s="13" t="e">
        <f>VLOOKUP(A252,Entradas!A234:KQ1042,303)</f>
        <v>#N/A</v>
      </c>
      <c r="H252" s="13" t="e">
        <f>VLOOKUP(A252,Salidas!A234:BVY1050,1949,0)</f>
        <v>#N/A</v>
      </c>
      <c r="I252" s="21">
        <v>1</v>
      </c>
      <c r="J252" s="13" t="s">
        <v>559</v>
      </c>
      <c r="K252" s="13" t="s">
        <v>1841</v>
      </c>
      <c r="L252" s="29">
        <v>800</v>
      </c>
      <c r="M252" s="15">
        <f>Tabla1[[#This Row],[COSTO UNITARIO]]*Tabla1[[#This Row],[EXITENCIA ]]</f>
        <v>800</v>
      </c>
      <c r="N252" s="79"/>
      <c r="O252" s="71">
        <f>Tabla1[[#This Row],[COSTO UNITARIO]]*Tabla1[[#This Row],[EXITENCIA ]]</f>
        <v>800</v>
      </c>
      <c r="P252" s="54"/>
    </row>
    <row r="253" spans="1:16" ht="20.100000000000001" customHeight="1" x14ac:dyDescent="0.25">
      <c r="A253" s="70" t="s">
        <v>2066</v>
      </c>
      <c r="B253" s="18">
        <v>43832</v>
      </c>
      <c r="C253" s="19" t="s">
        <v>97</v>
      </c>
      <c r="D253" s="12" t="s">
        <v>253</v>
      </c>
      <c r="E253" s="13" t="s">
        <v>5</v>
      </c>
      <c r="F253" s="13">
        <v>2</v>
      </c>
      <c r="G253" s="13">
        <f>VLOOKUP(A253,Entradas!A436:KQ1244,303)</f>
        <v>0</v>
      </c>
      <c r="H253" s="13">
        <v>0</v>
      </c>
      <c r="I253" s="21">
        <f>(F253+G253)-H253</f>
        <v>2</v>
      </c>
      <c r="J253" s="13" t="s">
        <v>559</v>
      </c>
      <c r="K253" s="13" t="s">
        <v>533</v>
      </c>
      <c r="L253" s="29">
        <v>6844</v>
      </c>
      <c r="M253" s="15">
        <f>Tabla1[[#This Row],[COSTO UNITARIO]]*Tabla1[[#This Row],[EXITENCIA ]]</f>
        <v>13688</v>
      </c>
      <c r="N253" s="79"/>
      <c r="O253" s="71">
        <f>Tabla1[[#This Row],[COSTO UNITARIO]]*Tabla1[[#This Row],[EXITENCIA ]]</f>
        <v>13688</v>
      </c>
      <c r="P253" s="54"/>
    </row>
    <row r="254" spans="1:16" ht="20.100000000000001" customHeight="1" x14ac:dyDescent="0.25">
      <c r="A254" s="70" t="s">
        <v>2067</v>
      </c>
      <c r="B254" s="18">
        <v>42486</v>
      </c>
      <c r="C254" s="19" t="s">
        <v>98</v>
      </c>
      <c r="D254" s="12" t="s">
        <v>254</v>
      </c>
      <c r="E254" s="13" t="s">
        <v>5</v>
      </c>
      <c r="F254" s="13">
        <v>4</v>
      </c>
      <c r="G254" s="13">
        <f>VLOOKUP(A254,Entradas!A437:KQ1245,303)</f>
        <v>0</v>
      </c>
      <c r="H254" s="13">
        <v>0</v>
      </c>
      <c r="I254" s="21">
        <f>(F254+G254)-H254</f>
        <v>4</v>
      </c>
      <c r="J254" s="13" t="s">
        <v>559</v>
      </c>
      <c r="K254" s="13" t="s">
        <v>533</v>
      </c>
      <c r="L254" s="29">
        <v>11900.3</v>
      </c>
      <c r="M254" s="15">
        <f>Tabla1[[#This Row],[COSTO UNITARIO]]*Tabla1[[#This Row],[EXITENCIA ]]</f>
        <v>47601.2</v>
      </c>
      <c r="N254" s="79"/>
      <c r="O254" s="71">
        <f>Tabla1[[#This Row],[COSTO UNITARIO]]*Tabla1[[#This Row],[EXITENCIA ]]</f>
        <v>47601.2</v>
      </c>
      <c r="P254" s="54"/>
    </row>
    <row r="255" spans="1:16" ht="20.100000000000001" customHeight="1" x14ac:dyDescent="0.25">
      <c r="A255" s="70" t="s">
        <v>2068</v>
      </c>
      <c r="B255" s="18">
        <v>42486</v>
      </c>
      <c r="C255" s="19" t="s">
        <v>99</v>
      </c>
      <c r="D255" s="12" t="s">
        <v>345</v>
      </c>
      <c r="E255" s="13" t="s">
        <v>5</v>
      </c>
      <c r="F255" s="13">
        <v>1</v>
      </c>
      <c r="G255" s="13">
        <f>VLOOKUP(A255,Entradas!A438:KQ1246,303)</f>
        <v>0</v>
      </c>
      <c r="H255" s="13">
        <v>0</v>
      </c>
      <c r="I255" s="21">
        <f>(F255+G255)-H255</f>
        <v>1</v>
      </c>
      <c r="J255" s="13" t="s">
        <v>559</v>
      </c>
      <c r="K255" s="13" t="s">
        <v>533</v>
      </c>
      <c r="L255" s="29">
        <v>9204</v>
      </c>
      <c r="M255" s="15">
        <f>Tabla1[[#This Row],[COSTO UNITARIO]]*Tabla1[[#This Row],[EXITENCIA ]]</f>
        <v>9204</v>
      </c>
      <c r="N255" s="79"/>
      <c r="O255" s="71">
        <f>Tabla1[[#This Row],[COSTO UNITARIO]]*Tabla1[[#This Row],[EXITENCIA ]]</f>
        <v>9204</v>
      </c>
      <c r="P255" s="54"/>
    </row>
    <row r="256" spans="1:16" ht="20.100000000000001" customHeight="1" x14ac:dyDescent="0.25">
      <c r="A256" s="74" t="s">
        <v>2763</v>
      </c>
      <c r="B256" s="33"/>
      <c r="C256" s="13" t="s">
        <v>2763</v>
      </c>
      <c r="D256" s="30" t="s">
        <v>2764</v>
      </c>
      <c r="E256" s="31" t="s">
        <v>494</v>
      </c>
      <c r="F256" s="31">
        <v>1</v>
      </c>
      <c r="G256" s="13">
        <f>VLOOKUP(A256,Entradas!A796:KQ1604,303)</f>
        <v>0</v>
      </c>
      <c r="H256" s="13" t="e">
        <f>VLOOKUP(A256,Salidas!A796:BVY1612,1949,0)</f>
        <v>#N/A</v>
      </c>
      <c r="I256" s="31">
        <v>1</v>
      </c>
      <c r="J256" s="31" t="s">
        <v>2663</v>
      </c>
      <c r="K256" s="31" t="s">
        <v>1425</v>
      </c>
      <c r="L256" s="32">
        <v>1200</v>
      </c>
      <c r="M256" s="15">
        <f>Tabla1[[#This Row],[COSTO UNITARIO]]*Tabla1[[#This Row],[EXITENCIA ]]</f>
        <v>1200</v>
      </c>
      <c r="N256" s="14"/>
      <c r="O256" s="33">
        <f>Tabla1[[#This Row],[COSTO UNITARIO]]*Tabla1[[#This Row],[EXITENCIA ]]</f>
        <v>1200</v>
      </c>
      <c r="P256" s="54"/>
    </row>
    <row r="257" spans="1:16" ht="20.100000000000001" customHeight="1" x14ac:dyDescent="0.25">
      <c r="A257" s="70" t="s">
        <v>2069</v>
      </c>
      <c r="B257" s="18">
        <v>42486</v>
      </c>
      <c r="C257" s="19" t="s">
        <v>100</v>
      </c>
      <c r="D257" s="12" t="s">
        <v>255</v>
      </c>
      <c r="E257" s="13" t="s">
        <v>5</v>
      </c>
      <c r="F257" s="13">
        <v>2</v>
      </c>
      <c r="G257" s="13">
        <f>VLOOKUP(A257,Entradas!A439:KQ1247,303)</f>
        <v>0</v>
      </c>
      <c r="H257" s="13">
        <v>0</v>
      </c>
      <c r="I257" s="21">
        <f>(F257+G257)-H257</f>
        <v>2</v>
      </c>
      <c r="J257" s="13" t="s">
        <v>559</v>
      </c>
      <c r="K257" s="13" t="s">
        <v>533</v>
      </c>
      <c r="L257" s="82">
        <v>13500.38</v>
      </c>
      <c r="M257" s="15">
        <f>Tabla1[[#This Row],[COSTO UNITARIO]]*Tabla1[[#This Row],[EXITENCIA ]]</f>
        <v>27000.76</v>
      </c>
      <c r="N257" s="79"/>
      <c r="O257" s="71">
        <f>Tabla1[[#This Row],[COSTO UNITARIO]]*Tabla1[[#This Row],[EXITENCIA ]]</f>
        <v>27000.76</v>
      </c>
      <c r="P257" s="54"/>
    </row>
    <row r="258" spans="1:16" ht="20.100000000000001" customHeight="1" x14ac:dyDescent="0.25">
      <c r="A258" s="70" t="s">
        <v>2070</v>
      </c>
      <c r="B258" s="18">
        <v>42486</v>
      </c>
      <c r="C258" s="19" t="s">
        <v>2671</v>
      </c>
      <c r="D258" s="12" t="s">
        <v>304</v>
      </c>
      <c r="E258" s="13" t="s">
        <v>5</v>
      </c>
      <c r="F258" s="13">
        <v>35</v>
      </c>
      <c r="G258" s="13">
        <f>VLOOKUP(A258,Entradas!A440:KQ1248,303)</f>
        <v>0</v>
      </c>
      <c r="H258" s="13">
        <v>0</v>
      </c>
      <c r="I258" s="21">
        <f>(F258+G258)-H258</f>
        <v>35</v>
      </c>
      <c r="J258" s="13" t="s">
        <v>559</v>
      </c>
      <c r="K258" s="13" t="s">
        <v>534</v>
      </c>
      <c r="L258" s="29">
        <v>406</v>
      </c>
      <c r="M258" s="15">
        <f>Tabla1[[#This Row],[COSTO UNITARIO]]*Tabla1[[#This Row],[EXITENCIA ]]</f>
        <v>14210</v>
      </c>
      <c r="N258" s="79"/>
      <c r="O258" s="71">
        <f>Tabla1[[#This Row],[COSTO UNITARIO]]*Tabla1[[#This Row],[EXITENCIA ]]</f>
        <v>14210</v>
      </c>
      <c r="P258" s="54"/>
    </row>
    <row r="259" spans="1:16" ht="20.100000000000001" customHeight="1" x14ac:dyDescent="0.25">
      <c r="A259" s="74"/>
      <c r="B259" s="18">
        <v>44453</v>
      </c>
      <c r="C259" s="13" t="s">
        <v>3080</v>
      </c>
      <c r="D259" s="30" t="s">
        <v>3081</v>
      </c>
      <c r="E259" s="31" t="s">
        <v>494</v>
      </c>
      <c r="F259" s="31"/>
      <c r="G259" s="13" t="e">
        <f>VLOOKUP(A259,Entradas!A211:KQ1019,303)</f>
        <v>#N/A</v>
      </c>
      <c r="H259" s="13" t="e">
        <f>VLOOKUP(A259,Salidas!A211:BVY1027,1949,0)</f>
        <v>#N/A</v>
      </c>
      <c r="I259" s="78">
        <v>1</v>
      </c>
      <c r="J259" s="31" t="s">
        <v>559</v>
      </c>
      <c r="K259" s="31" t="s">
        <v>535</v>
      </c>
      <c r="L259" s="32">
        <v>200</v>
      </c>
      <c r="M259" s="15">
        <f>Tabla1[[#This Row],[COSTO UNITARIO]]*Tabla1[[#This Row],[EXITENCIA ]]</f>
        <v>200</v>
      </c>
      <c r="N259" s="79"/>
      <c r="O259" s="71">
        <f>Tabla1[[#This Row],[COSTO UNITARIO]]*Tabla1[[#This Row],[EXITENCIA ]]</f>
        <v>200</v>
      </c>
      <c r="P259" s="54"/>
    </row>
    <row r="260" spans="1:16" ht="20.100000000000001" customHeight="1" x14ac:dyDescent="0.25">
      <c r="A260" s="70" t="s">
        <v>2071</v>
      </c>
      <c r="B260" s="18">
        <v>43832</v>
      </c>
      <c r="C260" s="19" t="s">
        <v>120</v>
      </c>
      <c r="D260" s="12" t="s">
        <v>273</v>
      </c>
      <c r="E260" s="13" t="s">
        <v>5</v>
      </c>
      <c r="F260" s="13">
        <v>1</v>
      </c>
      <c r="G260" s="13">
        <v>0</v>
      </c>
      <c r="H260" s="13">
        <v>0</v>
      </c>
      <c r="I260" s="21">
        <f>(F260+G260)-H260</f>
        <v>1</v>
      </c>
      <c r="J260" s="13" t="s">
        <v>559</v>
      </c>
      <c r="K260" s="13" t="s">
        <v>535</v>
      </c>
      <c r="L260" s="29">
        <v>472</v>
      </c>
      <c r="M260" s="15">
        <f>Tabla1[[#This Row],[COSTO UNITARIO]]*Tabla1[[#This Row],[EXITENCIA ]]</f>
        <v>472</v>
      </c>
      <c r="N260" s="79"/>
      <c r="O260" s="71">
        <f>Tabla1[[#This Row],[COSTO UNITARIO]]*Tabla1[[#This Row],[EXITENCIA ]]</f>
        <v>472</v>
      </c>
      <c r="P260" s="54"/>
    </row>
    <row r="261" spans="1:16" ht="20.100000000000001" customHeight="1" x14ac:dyDescent="0.25">
      <c r="A261" s="70" t="s">
        <v>2072</v>
      </c>
      <c r="B261" s="18">
        <v>43832</v>
      </c>
      <c r="C261" s="19" t="s">
        <v>122</v>
      </c>
      <c r="D261" s="12" t="s">
        <v>275</v>
      </c>
      <c r="E261" s="13" t="s">
        <v>5</v>
      </c>
      <c r="F261" s="13">
        <v>19</v>
      </c>
      <c r="G261" s="13">
        <f>VLOOKUP(A261,Entradas!A442:KQ1250,303)</f>
        <v>0</v>
      </c>
      <c r="H261" s="13">
        <v>0</v>
      </c>
      <c r="I261" s="21">
        <v>22</v>
      </c>
      <c r="J261" s="13" t="s">
        <v>559</v>
      </c>
      <c r="K261" s="13" t="s">
        <v>535</v>
      </c>
      <c r="L261" s="29">
        <v>472</v>
      </c>
      <c r="M261" s="15">
        <f>Tabla1[[#This Row],[COSTO UNITARIO]]*Tabla1[[#This Row],[EXITENCIA ]]</f>
        <v>10384</v>
      </c>
      <c r="N261" s="79"/>
      <c r="O261" s="71">
        <f>Tabla1[[#This Row],[COSTO UNITARIO]]*Tabla1[[#This Row],[EXITENCIA ]]</f>
        <v>10384</v>
      </c>
      <c r="P261" s="54"/>
    </row>
    <row r="262" spans="1:16" ht="20.100000000000001" customHeight="1" x14ac:dyDescent="0.25">
      <c r="A262" s="70"/>
      <c r="B262" s="18">
        <v>44453</v>
      </c>
      <c r="C262" s="19" t="s">
        <v>124</v>
      </c>
      <c r="D262" s="12" t="s">
        <v>277</v>
      </c>
      <c r="E262" s="13" t="s">
        <v>5</v>
      </c>
      <c r="F262" s="13"/>
      <c r="G262" s="13" t="e">
        <f>VLOOKUP(A262,Entradas!A261:KQ1069,303)</f>
        <v>#N/A</v>
      </c>
      <c r="H262" s="13" t="e">
        <f>VLOOKUP(A262,Salidas!A261:BVY1077,1949,0)</f>
        <v>#N/A</v>
      </c>
      <c r="I262" s="21">
        <v>1</v>
      </c>
      <c r="J262" s="13" t="s">
        <v>559</v>
      </c>
      <c r="K262" s="13" t="s">
        <v>535</v>
      </c>
      <c r="L262" s="29">
        <v>800</v>
      </c>
      <c r="M262" s="15">
        <f>Tabla1[[#This Row],[COSTO UNITARIO]]*Tabla1[[#This Row],[EXITENCIA ]]</f>
        <v>800</v>
      </c>
      <c r="N262" s="79"/>
      <c r="O262" s="71">
        <f>Tabla1[[#This Row],[COSTO UNITARIO]]*Tabla1[[#This Row],[EXITENCIA ]]</f>
        <v>800</v>
      </c>
      <c r="P262" s="54"/>
    </row>
    <row r="263" spans="1:16" ht="20.100000000000001" customHeight="1" x14ac:dyDescent="0.25">
      <c r="A263" s="70" t="s">
        <v>2074</v>
      </c>
      <c r="B263" s="18">
        <v>43832</v>
      </c>
      <c r="C263" s="19" t="s">
        <v>126</v>
      </c>
      <c r="D263" s="12" t="s">
        <v>280</v>
      </c>
      <c r="E263" s="13" t="s">
        <v>5</v>
      </c>
      <c r="F263" s="13">
        <v>2</v>
      </c>
      <c r="G263" s="13">
        <f>VLOOKUP(A263,Entradas!A444:KQ1252,303)</f>
        <v>0</v>
      </c>
      <c r="H263" s="13">
        <v>0</v>
      </c>
      <c r="I263" s="21">
        <f>(F263+G263)-H263</f>
        <v>2</v>
      </c>
      <c r="J263" s="13" t="s">
        <v>559</v>
      </c>
      <c r="K263" s="13" t="s">
        <v>535</v>
      </c>
      <c r="L263" s="29" t="s">
        <v>424</v>
      </c>
      <c r="M263" s="15">
        <v>5600</v>
      </c>
      <c r="N263" s="79"/>
      <c r="O263" s="71">
        <v>5600</v>
      </c>
      <c r="P263" s="54"/>
    </row>
    <row r="264" spans="1:16" ht="20.100000000000001" customHeight="1" x14ac:dyDescent="0.25">
      <c r="A264" s="70"/>
      <c r="B264" s="18">
        <v>44453</v>
      </c>
      <c r="C264" s="19" t="s">
        <v>121</v>
      </c>
      <c r="D264" s="12" t="s">
        <v>274</v>
      </c>
      <c r="E264" s="13" t="s">
        <v>5</v>
      </c>
      <c r="F264" s="13"/>
      <c r="G264" s="13" t="e">
        <f>VLOOKUP(A264,Entradas!A212:KQ1020,303)</f>
        <v>#N/A</v>
      </c>
      <c r="H264" s="13" t="e">
        <f>VLOOKUP(A264,Salidas!A212:BVY1028,1949,0)</f>
        <v>#N/A</v>
      </c>
      <c r="I264" s="21">
        <v>5</v>
      </c>
      <c r="J264" s="13" t="s">
        <v>559</v>
      </c>
      <c r="K264" s="13" t="s">
        <v>536</v>
      </c>
      <c r="L264" s="29">
        <v>472</v>
      </c>
      <c r="M264" s="15">
        <f>Tabla1[[#This Row],[COSTO UNITARIO]]*Tabla1[[#This Row],[EXITENCIA ]]</f>
        <v>2360</v>
      </c>
      <c r="N264" s="79"/>
      <c r="O264" s="71">
        <f>Tabla1[[#This Row],[COSTO UNITARIO]]*Tabla1[[#This Row],[EXITENCIA ]]</f>
        <v>2360</v>
      </c>
      <c r="P264" s="54"/>
    </row>
    <row r="265" spans="1:16" ht="20.100000000000001" customHeight="1" x14ac:dyDescent="0.25">
      <c r="A265" s="70" t="s">
        <v>2075</v>
      </c>
      <c r="B265" s="18">
        <v>43832</v>
      </c>
      <c r="C265" s="19" t="s">
        <v>117</v>
      </c>
      <c r="D265" s="12" t="s">
        <v>270</v>
      </c>
      <c r="E265" s="13" t="s">
        <v>5</v>
      </c>
      <c r="F265" s="13">
        <v>2</v>
      </c>
      <c r="G265" s="13">
        <f>VLOOKUP(A265,Entradas!A445:KQ1253,303)</f>
        <v>0</v>
      </c>
      <c r="H265" s="13">
        <v>0</v>
      </c>
      <c r="I265" s="21">
        <f>(F265+G265)-H265</f>
        <v>2</v>
      </c>
      <c r="J265" s="13" t="s">
        <v>559</v>
      </c>
      <c r="K265" s="13" t="s">
        <v>536</v>
      </c>
      <c r="L265" s="29">
        <v>3986</v>
      </c>
      <c r="M265" s="15">
        <f>Tabla1[[#This Row],[COSTO UNITARIO]]*Tabla1[[#This Row],[EXITENCIA ]]</f>
        <v>7972</v>
      </c>
      <c r="N265" s="79"/>
      <c r="O265" s="71">
        <f>Tabla1[[#This Row],[COSTO UNITARIO]]*Tabla1[[#This Row],[EXITENCIA ]]</f>
        <v>7972</v>
      </c>
      <c r="P265" s="54"/>
    </row>
    <row r="266" spans="1:16" ht="20.100000000000001" customHeight="1" x14ac:dyDescent="0.25">
      <c r="A266" s="70" t="s">
        <v>2076</v>
      </c>
      <c r="B266" s="18">
        <v>43832</v>
      </c>
      <c r="C266" s="19" t="s">
        <v>118</v>
      </c>
      <c r="D266" s="12" t="s">
        <v>271</v>
      </c>
      <c r="E266" s="13" t="s">
        <v>5</v>
      </c>
      <c r="F266" s="13">
        <v>7</v>
      </c>
      <c r="G266" s="13">
        <f>VLOOKUP(A266,Entradas!A446:KQ1254,303)</f>
        <v>0</v>
      </c>
      <c r="H266" s="13">
        <v>0</v>
      </c>
      <c r="I266" s="21">
        <f>(F266+G266)-H266</f>
        <v>7</v>
      </c>
      <c r="J266" s="13" t="s">
        <v>559</v>
      </c>
      <c r="K266" s="13" t="s">
        <v>536</v>
      </c>
      <c r="L266" s="29">
        <v>472</v>
      </c>
      <c r="M266" s="15">
        <f>Tabla1[[#This Row],[COSTO UNITARIO]]*Tabla1[[#This Row],[EXITENCIA ]]</f>
        <v>3304</v>
      </c>
      <c r="N266" s="79"/>
      <c r="O266" s="71">
        <f>Tabla1[[#This Row],[COSTO UNITARIO]]*Tabla1[[#This Row],[EXITENCIA ]]</f>
        <v>3304</v>
      </c>
      <c r="P266" s="54"/>
    </row>
    <row r="267" spans="1:16" ht="20.100000000000001" customHeight="1" x14ac:dyDescent="0.25">
      <c r="A267" s="70" t="s">
        <v>2077</v>
      </c>
      <c r="B267" s="18">
        <v>43832</v>
      </c>
      <c r="C267" s="19" t="s">
        <v>119</v>
      </c>
      <c r="D267" s="12" t="s">
        <v>272</v>
      </c>
      <c r="E267" s="13" t="s">
        <v>9</v>
      </c>
      <c r="F267" s="13">
        <v>2</v>
      </c>
      <c r="G267" s="13">
        <f>VLOOKUP(A267,Entradas!A447:KQ1255,303)</f>
        <v>0</v>
      </c>
      <c r="H267" s="13">
        <v>0</v>
      </c>
      <c r="I267" s="21">
        <f>(F267+G267)-H267</f>
        <v>2</v>
      </c>
      <c r="J267" s="13" t="s">
        <v>559</v>
      </c>
      <c r="K267" s="13" t="s">
        <v>536</v>
      </c>
      <c r="L267" s="29">
        <v>472</v>
      </c>
      <c r="M267" s="15">
        <f>Tabla1[[#This Row],[COSTO UNITARIO]]*Tabla1[[#This Row],[EXITENCIA ]]</f>
        <v>944</v>
      </c>
      <c r="N267" s="79"/>
      <c r="O267" s="71">
        <f>Tabla1[[#This Row],[COSTO UNITARIO]]*Tabla1[[#This Row],[EXITENCIA ]]</f>
        <v>944</v>
      </c>
      <c r="P267" s="54"/>
    </row>
    <row r="268" spans="1:16" ht="20.100000000000001" customHeight="1" x14ac:dyDescent="0.25">
      <c r="A268" s="70" t="s">
        <v>2079</v>
      </c>
      <c r="B268" s="18">
        <v>43832</v>
      </c>
      <c r="C268" s="19" t="s">
        <v>123</v>
      </c>
      <c r="D268" s="12" t="s">
        <v>276</v>
      </c>
      <c r="E268" s="13" t="s">
        <v>5</v>
      </c>
      <c r="F268" s="13">
        <v>1</v>
      </c>
      <c r="G268" s="13">
        <f>VLOOKUP(A268,Entradas!A449:KQ1257,303)</f>
        <v>0</v>
      </c>
      <c r="H268" s="13">
        <v>0</v>
      </c>
      <c r="I268" s="21">
        <f>(F268+G268)-H268</f>
        <v>1</v>
      </c>
      <c r="J268" s="13" t="s">
        <v>559</v>
      </c>
      <c r="K268" s="13" t="s">
        <v>536</v>
      </c>
      <c r="L268" s="29">
        <v>800</v>
      </c>
      <c r="M268" s="15">
        <f>Tabla1[[#This Row],[COSTO UNITARIO]]*Tabla1[[#This Row],[EXITENCIA ]]</f>
        <v>800</v>
      </c>
      <c r="N268" s="79"/>
      <c r="O268" s="71">
        <f>Tabla1[[#This Row],[COSTO UNITARIO]]*Tabla1[[#This Row],[EXITENCIA ]]</f>
        <v>800</v>
      </c>
      <c r="P268" s="54"/>
    </row>
    <row r="269" spans="1:16" ht="20.100000000000001" customHeight="1" x14ac:dyDescent="0.25">
      <c r="A269" s="70" t="s">
        <v>2080</v>
      </c>
      <c r="B269" s="18">
        <v>41537</v>
      </c>
      <c r="C269" s="19" t="s">
        <v>359</v>
      </c>
      <c r="D269" s="12" t="s">
        <v>358</v>
      </c>
      <c r="E269" s="13" t="s">
        <v>5</v>
      </c>
      <c r="F269" s="13">
        <v>5</v>
      </c>
      <c r="G269" s="13">
        <f>VLOOKUP(A269,Entradas!A450:KQ1258,303)</f>
        <v>0</v>
      </c>
      <c r="H269" s="13">
        <v>0</v>
      </c>
      <c r="I269" s="21">
        <f>(F269+G269)-H269</f>
        <v>5</v>
      </c>
      <c r="J269" s="13" t="s">
        <v>559</v>
      </c>
      <c r="K269" s="13" t="s">
        <v>536</v>
      </c>
      <c r="L269" s="82">
        <v>2800</v>
      </c>
      <c r="M269" s="15">
        <f>Tabla1[[#This Row],[COSTO UNITARIO]]*Tabla1[[#This Row],[EXITENCIA ]]</f>
        <v>14000</v>
      </c>
      <c r="N269" s="79"/>
      <c r="O269" s="71">
        <f>Tabla1[[#This Row],[COSTO UNITARIO]]*Tabla1[[#This Row],[EXITENCIA ]]</f>
        <v>14000</v>
      </c>
      <c r="P269" s="54"/>
    </row>
    <row r="270" spans="1:16" ht="20.100000000000001" customHeight="1" x14ac:dyDescent="0.25">
      <c r="A270" s="70"/>
      <c r="B270" s="18">
        <v>44453</v>
      </c>
      <c r="C270" s="19" t="s">
        <v>106</v>
      </c>
      <c r="D270" s="12" t="s">
        <v>261</v>
      </c>
      <c r="E270" s="13" t="s">
        <v>5</v>
      </c>
      <c r="F270" s="13"/>
      <c r="G270" s="13" t="e">
        <f>VLOOKUP(A270,Entradas!A212:KQ1020,303)</f>
        <v>#N/A</v>
      </c>
      <c r="H270" s="13" t="e">
        <f>VLOOKUP(A270,Salidas!A212:BVY1028,1949,0)</f>
        <v>#N/A</v>
      </c>
      <c r="I270" s="21">
        <v>3</v>
      </c>
      <c r="J270" s="13" t="s">
        <v>559</v>
      </c>
      <c r="K270" s="13" t="s">
        <v>537</v>
      </c>
      <c r="L270" s="29">
        <v>375</v>
      </c>
      <c r="M270" s="15">
        <f>Tabla1[[#This Row],[COSTO UNITARIO]]*Tabla1[[#This Row],[EXITENCIA ]]</f>
        <v>1125</v>
      </c>
      <c r="N270" s="79"/>
      <c r="O270" s="71">
        <f>Tabla1[[#This Row],[COSTO UNITARIO]]*Tabla1[[#This Row],[EXITENCIA ]]</f>
        <v>1125</v>
      </c>
      <c r="P270" s="54"/>
    </row>
    <row r="271" spans="1:16" ht="20.100000000000001" customHeight="1" x14ac:dyDescent="0.25">
      <c r="A271" s="70"/>
      <c r="B271" s="18">
        <v>44453</v>
      </c>
      <c r="C271" s="19" t="s">
        <v>107</v>
      </c>
      <c r="D271" s="12" t="s">
        <v>262</v>
      </c>
      <c r="E271" s="13" t="s">
        <v>5</v>
      </c>
      <c r="F271" s="13"/>
      <c r="G271" s="13" t="e">
        <f>VLOOKUP(A271,Entradas!A213:KQ1021,303)</f>
        <v>#N/A</v>
      </c>
      <c r="H271" s="13" t="e">
        <f>VLOOKUP(A271,Salidas!A213:BVY1029,1949,0)</f>
        <v>#N/A</v>
      </c>
      <c r="I271" s="21">
        <v>1</v>
      </c>
      <c r="J271" s="13" t="s">
        <v>559</v>
      </c>
      <c r="K271" s="13" t="s">
        <v>537</v>
      </c>
      <c r="L271" s="29">
        <v>375</v>
      </c>
      <c r="M271" s="15">
        <f>Tabla1[[#This Row],[COSTO UNITARIO]]*Tabla1[[#This Row],[EXITENCIA ]]</f>
        <v>375</v>
      </c>
      <c r="N271" s="79"/>
      <c r="O271" s="71">
        <f>Tabla1[[#This Row],[COSTO UNITARIO]]*Tabla1[[#This Row],[EXITENCIA ]]</f>
        <v>375</v>
      </c>
      <c r="P271" s="54"/>
    </row>
    <row r="272" spans="1:16" ht="20.100000000000001" customHeight="1" x14ac:dyDescent="0.25">
      <c r="A272" s="70"/>
      <c r="B272" s="18">
        <v>44453</v>
      </c>
      <c r="C272" s="19" t="s">
        <v>105</v>
      </c>
      <c r="D272" s="12" t="s">
        <v>260</v>
      </c>
      <c r="E272" s="13" t="s">
        <v>5</v>
      </c>
      <c r="F272" s="13"/>
      <c r="G272" s="13" t="e">
        <f>VLOOKUP(A272,Entradas!A212:KQ1020,303)</f>
        <v>#N/A</v>
      </c>
      <c r="H272" s="13" t="e">
        <f>VLOOKUP(A272,Salidas!A212:BVY1028,1949,0)</f>
        <v>#N/A</v>
      </c>
      <c r="I272" s="21">
        <v>7</v>
      </c>
      <c r="J272" s="13" t="s">
        <v>559</v>
      </c>
      <c r="K272" s="13" t="s">
        <v>537</v>
      </c>
      <c r="L272" s="29">
        <v>375</v>
      </c>
      <c r="M272" s="15">
        <f>Tabla1[[#This Row],[COSTO UNITARIO]]*Tabla1[[#This Row],[EXITENCIA ]]</f>
        <v>2625</v>
      </c>
      <c r="N272" s="79"/>
      <c r="O272" s="71">
        <f>Tabla1[[#This Row],[COSTO UNITARIO]]*Tabla1[[#This Row],[EXITENCIA ]]</f>
        <v>2625</v>
      </c>
      <c r="P272" s="54"/>
    </row>
    <row r="273" spans="1:16" ht="20.100000000000001" customHeight="1" x14ac:dyDescent="0.25">
      <c r="A273" s="70"/>
      <c r="B273" s="18">
        <v>44453</v>
      </c>
      <c r="C273" s="19" t="s">
        <v>104</v>
      </c>
      <c r="D273" s="12" t="s">
        <v>259</v>
      </c>
      <c r="E273" s="13" t="s">
        <v>5</v>
      </c>
      <c r="F273" s="13"/>
      <c r="G273" s="13" t="e">
        <f>VLOOKUP(A273,Entradas!A212:KQ1020,303)</f>
        <v>#N/A</v>
      </c>
      <c r="H273" s="13" t="e">
        <f>VLOOKUP(A273,Salidas!A212:BVY1028,1949,0)</f>
        <v>#N/A</v>
      </c>
      <c r="I273" s="21">
        <v>8</v>
      </c>
      <c r="J273" s="13" t="s">
        <v>559</v>
      </c>
      <c r="K273" s="13" t="s">
        <v>537</v>
      </c>
      <c r="L273" s="29">
        <v>375</v>
      </c>
      <c r="M273" s="15">
        <f>Tabla1[[#This Row],[COSTO UNITARIO]]*Tabla1[[#This Row],[EXITENCIA ]]</f>
        <v>3000</v>
      </c>
      <c r="N273" s="79"/>
      <c r="O273" s="71">
        <f>Tabla1[[#This Row],[COSTO UNITARIO]]*Tabla1[[#This Row],[EXITENCIA ]]</f>
        <v>3000</v>
      </c>
      <c r="P273" s="54"/>
    </row>
    <row r="274" spans="1:16" ht="20.100000000000001" customHeight="1" x14ac:dyDescent="0.25">
      <c r="A274" s="70"/>
      <c r="B274" s="18">
        <v>44453</v>
      </c>
      <c r="C274" s="19" t="s">
        <v>109</v>
      </c>
      <c r="D274" s="12" t="s">
        <v>346</v>
      </c>
      <c r="E274" s="13" t="s">
        <v>5</v>
      </c>
      <c r="F274" s="13"/>
      <c r="G274" s="13" t="e">
        <f>VLOOKUP(A274,Entradas!A273:KQ1081,303)</f>
        <v>#N/A</v>
      </c>
      <c r="H274" s="13" t="e">
        <f>VLOOKUP(A274,Salidas!A273:BVY1089,1949,0)</f>
        <v>#N/A</v>
      </c>
      <c r="I274" s="21">
        <v>2</v>
      </c>
      <c r="J274" s="13" t="s">
        <v>559</v>
      </c>
      <c r="K274" s="13" t="s">
        <v>537</v>
      </c>
      <c r="L274" s="29">
        <v>375</v>
      </c>
      <c r="M274" s="15">
        <f>Tabla1[[#This Row],[COSTO UNITARIO]]*Tabla1[[#This Row],[EXITENCIA ]]</f>
        <v>750</v>
      </c>
      <c r="N274" s="79"/>
      <c r="O274" s="71">
        <f>Tabla1[[#This Row],[COSTO UNITARIO]]*Tabla1[[#This Row],[EXITENCIA ]]</f>
        <v>750</v>
      </c>
      <c r="P274" s="54"/>
    </row>
    <row r="275" spans="1:16" ht="20.100000000000001" customHeight="1" x14ac:dyDescent="0.25">
      <c r="A275" s="70"/>
      <c r="B275" s="18">
        <v>44453</v>
      </c>
      <c r="C275" s="19" t="s">
        <v>112</v>
      </c>
      <c r="D275" s="12" t="s">
        <v>265</v>
      </c>
      <c r="E275" s="13" t="s">
        <v>5</v>
      </c>
      <c r="F275" s="13"/>
      <c r="G275" s="13" t="e">
        <f>VLOOKUP(A275,Entradas!A273:KQ1081,303)</f>
        <v>#N/A</v>
      </c>
      <c r="H275" s="13" t="e">
        <f>VLOOKUP(A275,Salidas!A273:BVY1089,1949,0)</f>
        <v>#N/A</v>
      </c>
      <c r="I275" s="21">
        <v>2</v>
      </c>
      <c r="J275" s="13" t="s">
        <v>559</v>
      </c>
      <c r="K275" s="13" t="s">
        <v>537</v>
      </c>
      <c r="L275" s="29">
        <v>375</v>
      </c>
      <c r="M275" s="15">
        <f>Tabla1[[#This Row],[COSTO UNITARIO]]*Tabla1[[#This Row],[EXITENCIA ]]</f>
        <v>750</v>
      </c>
      <c r="N275" s="79"/>
      <c r="O275" s="71">
        <f>Tabla1[[#This Row],[COSTO UNITARIO]]*Tabla1[[#This Row],[EXITENCIA ]]</f>
        <v>750</v>
      </c>
      <c r="P275" s="54"/>
    </row>
    <row r="276" spans="1:16" ht="20.100000000000001" customHeight="1" x14ac:dyDescent="0.25">
      <c r="A276" s="70"/>
      <c r="B276" s="18">
        <v>44453</v>
      </c>
      <c r="C276" s="19" t="s">
        <v>113</v>
      </c>
      <c r="D276" s="12" t="s">
        <v>266</v>
      </c>
      <c r="E276" s="13" t="s">
        <v>5</v>
      </c>
      <c r="F276" s="13"/>
      <c r="G276" s="13" t="e">
        <f>VLOOKUP(A276,Entradas!A273:KQ1081,303)</f>
        <v>#N/A</v>
      </c>
      <c r="H276" s="13" t="e">
        <f>VLOOKUP(A276,Salidas!A273:BVY1089,1949,0)</f>
        <v>#N/A</v>
      </c>
      <c r="I276" s="21">
        <v>2</v>
      </c>
      <c r="J276" s="13" t="s">
        <v>559</v>
      </c>
      <c r="K276" s="13" t="s">
        <v>537</v>
      </c>
      <c r="L276" s="29">
        <v>375</v>
      </c>
      <c r="M276" s="15">
        <f>Tabla1[[#This Row],[COSTO UNITARIO]]*Tabla1[[#This Row],[EXITENCIA ]]</f>
        <v>750</v>
      </c>
      <c r="N276" s="79"/>
      <c r="O276" s="71">
        <f>Tabla1[[#This Row],[COSTO UNITARIO]]*Tabla1[[#This Row],[EXITENCIA ]]</f>
        <v>750</v>
      </c>
      <c r="P276" s="54"/>
    </row>
    <row r="277" spans="1:16" ht="20.100000000000001" customHeight="1" x14ac:dyDescent="0.25">
      <c r="A277" s="70"/>
      <c r="B277" s="18">
        <v>44453</v>
      </c>
      <c r="C277" s="19" t="s">
        <v>114</v>
      </c>
      <c r="D277" s="12" t="s">
        <v>267</v>
      </c>
      <c r="E277" s="13" t="s">
        <v>5</v>
      </c>
      <c r="F277" s="13"/>
      <c r="G277" s="13" t="e">
        <f>VLOOKUP(A277,Entradas!A273:KQ1081,303)</f>
        <v>#N/A</v>
      </c>
      <c r="H277" s="13" t="e">
        <f>VLOOKUP(A277,Salidas!A273:BVY1089,1949,0)</f>
        <v>#N/A</v>
      </c>
      <c r="I277" s="21">
        <v>2</v>
      </c>
      <c r="J277" s="13" t="s">
        <v>559</v>
      </c>
      <c r="K277" s="13" t="s">
        <v>537</v>
      </c>
      <c r="L277" s="29">
        <v>375</v>
      </c>
      <c r="M277" s="15">
        <f>Tabla1[[#This Row],[COSTO UNITARIO]]*Tabla1[[#This Row],[EXITENCIA ]]</f>
        <v>750</v>
      </c>
      <c r="N277" s="79"/>
      <c r="O277" s="71">
        <f>Tabla1[[#This Row],[COSTO UNITARIO]]*Tabla1[[#This Row],[EXITENCIA ]]</f>
        <v>750</v>
      </c>
      <c r="P277" s="54"/>
    </row>
    <row r="278" spans="1:16" ht="20.100000000000001" customHeight="1" x14ac:dyDescent="0.25">
      <c r="A278" s="70"/>
      <c r="B278" s="18">
        <v>44453</v>
      </c>
      <c r="C278" s="19" t="s">
        <v>116</v>
      </c>
      <c r="D278" s="12" t="s">
        <v>269</v>
      </c>
      <c r="E278" s="13" t="s">
        <v>5</v>
      </c>
      <c r="F278" s="13"/>
      <c r="G278" s="13" t="e">
        <f>VLOOKUP(A278,Entradas!A273:KQ1081,303)</f>
        <v>#N/A</v>
      </c>
      <c r="H278" s="13" t="e">
        <f>VLOOKUP(A278,Salidas!A273:BVY1089,1949,0)</f>
        <v>#N/A</v>
      </c>
      <c r="I278" s="21">
        <v>4</v>
      </c>
      <c r="J278" s="13" t="s">
        <v>559</v>
      </c>
      <c r="K278" s="13" t="s">
        <v>537</v>
      </c>
      <c r="L278" s="29">
        <v>501</v>
      </c>
      <c r="M278" s="15">
        <f>Tabla1[[#This Row],[COSTO UNITARIO]]*Tabla1[[#This Row],[EXITENCIA ]]</f>
        <v>2004</v>
      </c>
      <c r="N278" s="79"/>
      <c r="O278" s="71">
        <f>Tabla1[[#This Row],[COSTO UNITARIO]]*Tabla1[[#This Row],[EXITENCIA ]]</f>
        <v>2004</v>
      </c>
      <c r="P278" s="54"/>
    </row>
    <row r="279" spans="1:16" ht="20.100000000000001" customHeight="1" x14ac:dyDescent="0.25">
      <c r="A279" s="70"/>
      <c r="B279" s="18">
        <v>44453</v>
      </c>
      <c r="C279" s="19" t="s">
        <v>111</v>
      </c>
      <c r="D279" s="12" t="s">
        <v>3089</v>
      </c>
      <c r="E279" s="13" t="s">
        <v>5</v>
      </c>
      <c r="F279" s="13"/>
      <c r="G279" s="13" t="e">
        <f>VLOOKUP(A279,Entradas!A273:KQ1081,303)</f>
        <v>#N/A</v>
      </c>
      <c r="H279" s="13" t="e">
        <f>VLOOKUP(A279,Salidas!A273:BVY1089,1949,0)</f>
        <v>#N/A</v>
      </c>
      <c r="I279" s="21">
        <v>1</v>
      </c>
      <c r="J279" s="13" t="s">
        <v>559</v>
      </c>
      <c r="K279" s="13" t="s">
        <v>537</v>
      </c>
      <c r="L279" s="29">
        <v>375</v>
      </c>
      <c r="M279" s="15">
        <f>Tabla1[[#This Row],[COSTO UNITARIO]]*Tabla1[[#This Row],[EXITENCIA ]]</f>
        <v>375</v>
      </c>
      <c r="N279" s="79"/>
      <c r="O279" s="71">
        <f>Tabla1[[#This Row],[COSTO UNITARIO]]*Tabla1[[#This Row],[EXITENCIA ]]</f>
        <v>375</v>
      </c>
      <c r="P279" s="54"/>
    </row>
    <row r="280" spans="1:16" ht="20.100000000000001" customHeight="1" x14ac:dyDescent="0.25">
      <c r="A280" s="70" t="s">
        <v>2081</v>
      </c>
      <c r="B280" s="18">
        <v>40457</v>
      </c>
      <c r="C280" s="19" t="s">
        <v>103</v>
      </c>
      <c r="D280" s="12" t="s">
        <v>258</v>
      </c>
      <c r="E280" s="13" t="s">
        <v>5</v>
      </c>
      <c r="F280" s="13">
        <v>8</v>
      </c>
      <c r="G280" s="13">
        <f>VLOOKUP(A280,Entradas!A451:KQ1259,303)</f>
        <v>0</v>
      </c>
      <c r="H280" s="13">
        <v>0</v>
      </c>
      <c r="I280" s="21">
        <f>(F280+G280)-H280</f>
        <v>8</v>
      </c>
      <c r="J280" s="13" t="s">
        <v>559</v>
      </c>
      <c r="K280" s="13" t="s">
        <v>537</v>
      </c>
      <c r="L280" s="29">
        <v>375</v>
      </c>
      <c r="M280" s="15">
        <f>Tabla1[[#This Row],[COSTO UNITARIO]]*Tabla1[[#This Row],[EXITENCIA ]]</f>
        <v>3000</v>
      </c>
      <c r="N280" s="79"/>
      <c r="O280" s="71">
        <f>Tabla1[[#This Row],[COSTO UNITARIO]]*Tabla1[[#This Row],[EXITENCIA ]]</f>
        <v>3000</v>
      </c>
      <c r="P280" s="54"/>
    </row>
    <row r="281" spans="1:16" ht="20.100000000000001" customHeight="1" x14ac:dyDescent="0.25">
      <c r="A281" s="70"/>
      <c r="B281" s="18">
        <v>44453</v>
      </c>
      <c r="C281" s="19" t="s">
        <v>3088</v>
      </c>
      <c r="D281" s="12" t="s">
        <v>263</v>
      </c>
      <c r="E281" s="13" t="s">
        <v>5</v>
      </c>
      <c r="F281" s="13"/>
      <c r="G281" s="13" t="e">
        <f>VLOOKUP(A281,Entradas!A274:KQ1082,303)</f>
        <v>#N/A</v>
      </c>
      <c r="H281" s="13" t="e">
        <f>VLOOKUP(A281,Salidas!A274:BVY1090,1949,0)</f>
        <v>#N/A</v>
      </c>
      <c r="I281" s="21">
        <v>2</v>
      </c>
      <c r="J281" s="13" t="s">
        <v>559</v>
      </c>
      <c r="K281" s="13" t="s">
        <v>537</v>
      </c>
      <c r="L281" s="29">
        <v>375</v>
      </c>
      <c r="M281" s="15">
        <f>Tabla1[[#This Row],[COSTO UNITARIO]]*Tabla1[[#This Row],[EXITENCIA ]]</f>
        <v>750</v>
      </c>
      <c r="N281" s="79"/>
      <c r="O281" s="71">
        <f>Tabla1[[#This Row],[COSTO UNITARIO]]*Tabla1[[#This Row],[EXITENCIA ]]</f>
        <v>750</v>
      </c>
      <c r="P281" s="54"/>
    </row>
    <row r="282" spans="1:16" ht="20.100000000000001" customHeight="1" x14ac:dyDescent="0.25">
      <c r="A282" s="70" t="s">
        <v>2085</v>
      </c>
      <c r="B282" s="18">
        <v>40457</v>
      </c>
      <c r="C282" s="19" t="s">
        <v>107</v>
      </c>
      <c r="D282" s="12" t="s">
        <v>262</v>
      </c>
      <c r="E282" s="13" t="s">
        <v>5</v>
      </c>
      <c r="F282" s="13">
        <v>1</v>
      </c>
      <c r="G282" s="13">
        <f>VLOOKUP(A282,Entradas!A455:KQ1263,303)</f>
        <v>0</v>
      </c>
      <c r="H282" s="13">
        <v>0</v>
      </c>
      <c r="I282" s="21">
        <f>(F282+G282)-H282</f>
        <v>1</v>
      </c>
      <c r="J282" s="13" t="s">
        <v>559</v>
      </c>
      <c r="K282" s="13" t="s">
        <v>537</v>
      </c>
      <c r="L282" s="29">
        <v>375</v>
      </c>
      <c r="M282" s="15">
        <f>Tabla1[[#This Row],[COSTO UNITARIO]]*Tabla1[[#This Row],[EXITENCIA ]]</f>
        <v>375</v>
      </c>
      <c r="N282" s="79"/>
      <c r="O282" s="71">
        <f>Tabla1[[#This Row],[COSTO UNITARIO]]*Tabla1[[#This Row],[EXITENCIA ]]</f>
        <v>375</v>
      </c>
      <c r="P282" s="54"/>
    </row>
    <row r="283" spans="1:16" ht="20.100000000000001" customHeight="1" x14ac:dyDescent="0.25">
      <c r="A283" s="70" t="s">
        <v>2087</v>
      </c>
      <c r="B283" s="18">
        <v>40457</v>
      </c>
      <c r="C283" s="19" t="s">
        <v>110</v>
      </c>
      <c r="D283" s="12" t="s">
        <v>264</v>
      </c>
      <c r="E283" s="13" t="s">
        <v>5</v>
      </c>
      <c r="F283" s="13">
        <v>1</v>
      </c>
      <c r="G283" s="13">
        <f>VLOOKUP(A283,Entradas!A457:KQ1265,303)</f>
        <v>0</v>
      </c>
      <c r="H283" s="13">
        <v>0</v>
      </c>
      <c r="I283" s="21">
        <f>(F283+G283)-H283</f>
        <v>1</v>
      </c>
      <c r="J283" s="13" t="s">
        <v>559</v>
      </c>
      <c r="K283" s="13" t="s">
        <v>537</v>
      </c>
      <c r="L283" s="29">
        <v>375</v>
      </c>
      <c r="M283" s="15">
        <f>Tabla1[[#This Row],[COSTO UNITARIO]]*Tabla1[[#This Row],[EXITENCIA ]]</f>
        <v>375</v>
      </c>
      <c r="N283" s="79"/>
      <c r="O283" s="71">
        <f>Tabla1[[#This Row],[COSTO UNITARIO]]*Tabla1[[#This Row],[EXITENCIA ]]</f>
        <v>375</v>
      </c>
      <c r="P283" s="54"/>
    </row>
    <row r="284" spans="1:16" ht="20.100000000000001" customHeight="1" x14ac:dyDescent="0.25">
      <c r="A284" s="70" t="s">
        <v>2093</v>
      </c>
      <c r="B284" s="18">
        <v>43444</v>
      </c>
      <c r="C284" s="19" t="s">
        <v>115</v>
      </c>
      <c r="D284" s="12" t="s">
        <v>268</v>
      </c>
      <c r="E284" s="13" t="s">
        <v>5</v>
      </c>
      <c r="F284" s="13">
        <v>2</v>
      </c>
      <c r="G284" s="13">
        <f>VLOOKUP(A284,Entradas!A463:KQ1271,303)</f>
        <v>0</v>
      </c>
      <c r="H284" s="13">
        <v>0</v>
      </c>
      <c r="I284" s="21">
        <f>(F284+G284)-H284</f>
        <v>2</v>
      </c>
      <c r="J284" s="13" t="s">
        <v>559</v>
      </c>
      <c r="K284" s="13" t="s">
        <v>537</v>
      </c>
      <c r="L284" s="29">
        <v>500</v>
      </c>
      <c r="M284" s="15">
        <f>Tabla1[[#This Row],[COSTO UNITARIO]]*Tabla1[[#This Row],[EXITENCIA ]]</f>
        <v>1000</v>
      </c>
      <c r="N284" s="79"/>
      <c r="O284" s="71">
        <f>Tabla1[[#This Row],[COSTO UNITARIO]]*Tabla1[[#This Row],[EXITENCIA ]]</f>
        <v>1000</v>
      </c>
      <c r="P284" s="54"/>
    </row>
    <row r="285" spans="1:16" ht="20.100000000000001" customHeight="1" x14ac:dyDescent="0.25">
      <c r="A285" s="74" t="s">
        <v>1792</v>
      </c>
      <c r="B285" s="18">
        <v>43444</v>
      </c>
      <c r="C285" s="13" t="s">
        <v>1792</v>
      </c>
      <c r="D285" s="30" t="s">
        <v>2760</v>
      </c>
      <c r="E285" s="31" t="s">
        <v>494</v>
      </c>
      <c r="F285" s="31">
        <v>1</v>
      </c>
      <c r="G285" s="13">
        <f>VLOOKUP(A285,Entradas!A770:KQ1578,303)</f>
        <v>0</v>
      </c>
      <c r="H285" s="13">
        <v>0</v>
      </c>
      <c r="I285" s="78">
        <v>1</v>
      </c>
      <c r="J285" s="31" t="s">
        <v>559</v>
      </c>
      <c r="K285" s="31" t="s">
        <v>537</v>
      </c>
      <c r="L285" s="32">
        <v>75</v>
      </c>
      <c r="M285" s="15">
        <f>Tabla1[[#This Row],[COSTO UNITARIO]]*Tabla1[[#This Row],[EXITENCIA ]]</f>
        <v>75</v>
      </c>
      <c r="N285" s="79"/>
      <c r="O285" s="71">
        <f>Tabla1[[#This Row],[COSTO UNITARIO]]*Tabla1[[#This Row],[EXITENCIA ]]</f>
        <v>75</v>
      </c>
      <c r="P285" s="54"/>
    </row>
    <row r="286" spans="1:16" ht="20.100000000000001" customHeight="1" x14ac:dyDescent="0.25">
      <c r="A286" s="70" t="s">
        <v>2512</v>
      </c>
      <c r="B286" s="26">
        <v>41956</v>
      </c>
      <c r="C286" s="27" t="s">
        <v>1468</v>
      </c>
      <c r="D286" s="28" t="s">
        <v>1469</v>
      </c>
      <c r="E286" s="11" t="s">
        <v>368</v>
      </c>
      <c r="F286" s="13">
        <v>7</v>
      </c>
      <c r="G286" s="13">
        <f>VLOOKUP(A286,Entradas!A174:KQ982,303)</f>
        <v>0</v>
      </c>
      <c r="H286" s="13">
        <f>VLOOKUP(A286,Salidas!A174:BVY990,1949,0)</f>
        <v>0</v>
      </c>
      <c r="I286" s="13">
        <f>(F286+G286)-H286</f>
        <v>7</v>
      </c>
      <c r="J286" s="13" t="s">
        <v>992</v>
      </c>
      <c r="K286" s="13" t="s">
        <v>1463</v>
      </c>
      <c r="L286" s="29" t="s">
        <v>1140</v>
      </c>
      <c r="M286" s="15">
        <f>Tabla1[[#This Row],[COSTO UNITARIO]]*Tabla1[[#This Row],[EXITENCIA ]]</f>
        <v>3717</v>
      </c>
      <c r="N286" s="14"/>
      <c r="O286" s="71">
        <f>Tabla1[[#This Row],[COSTO UNITARIO]]*Tabla1[[#This Row],[EXITENCIA ]]</f>
        <v>3717</v>
      </c>
      <c r="P286" s="54"/>
    </row>
    <row r="287" spans="1:16" ht="20.100000000000001" customHeight="1" x14ac:dyDescent="0.25">
      <c r="A287" s="70" t="s">
        <v>2095</v>
      </c>
      <c r="B287" s="18">
        <v>42769</v>
      </c>
      <c r="C287" s="19" t="s">
        <v>102</v>
      </c>
      <c r="D287" s="12" t="s">
        <v>257</v>
      </c>
      <c r="E287" s="13" t="s">
        <v>4</v>
      </c>
      <c r="F287" s="13">
        <v>3</v>
      </c>
      <c r="G287" s="13">
        <f>VLOOKUP(A287,Entradas!A465:KQ1273,303)</f>
        <v>0</v>
      </c>
      <c r="H287" s="13">
        <v>0</v>
      </c>
      <c r="I287" s="21">
        <f>(F287+G287)-H287</f>
        <v>3</v>
      </c>
      <c r="J287" s="13" t="s">
        <v>559</v>
      </c>
      <c r="K287" s="13" t="s">
        <v>538</v>
      </c>
      <c r="L287" s="82">
        <v>2478</v>
      </c>
      <c r="M287" s="15">
        <f>Tabla1[[#This Row],[COSTO UNITARIO]]*Tabla1[[#This Row],[EXITENCIA ]]</f>
        <v>7434</v>
      </c>
      <c r="N287" s="83"/>
      <c r="O287" s="71">
        <f>Tabla1[[#This Row],[COSTO UNITARIO]]*Tabla1[[#This Row],[EXITENCIA ]]</f>
        <v>7434</v>
      </c>
      <c r="P287" s="54"/>
    </row>
    <row r="288" spans="1:16" ht="20.100000000000001" customHeight="1" x14ac:dyDescent="0.25">
      <c r="A288" s="70"/>
      <c r="B288" s="18">
        <v>44460</v>
      </c>
      <c r="C288" s="19" t="s">
        <v>130</v>
      </c>
      <c r="D288" s="12" t="s">
        <v>3096</v>
      </c>
      <c r="E288" s="13" t="s">
        <v>5</v>
      </c>
      <c r="F288" s="13"/>
      <c r="G288" s="13" t="e">
        <f>VLOOKUP(A288,Entradas!A118:KQ926,303)</f>
        <v>#N/A</v>
      </c>
      <c r="H288" s="13" t="e">
        <f>VLOOKUP(A288,Salidas!A118:BVY934,1949,0)</f>
        <v>#N/A</v>
      </c>
      <c r="I288" s="21">
        <v>1</v>
      </c>
      <c r="J288" s="13" t="s">
        <v>559</v>
      </c>
      <c r="K288" s="13" t="s">
        <v>539</v>
      </c>
      <c r="L288" s="84">
        <v>3600</v>
      </c>
      <c r="M288" s="15">
        <f>Tabla1[[#This Row],[COSTO UNITARIO]]*Tabla1[[#This Row],[EXITENCIA ]]</f>
        <v>3600</v>
      </c>
      <c r="N288" s="79"/>
      <c r="O288" s="71">
        <f>Tabla1[[#This Row],[COSTO UNITARIO]]*Tabla1[[#This Row],[EXITENCIA ]]</f>
        <v>3600</v>
      </c>
      <c r="P288" s="54"/>
    </row>
    <row r="289" spans="1:16" ht="20.100000000000001" customHeight="1" x14ac:dyDescent="0.25">
      <c r="A289" s="70" t="s">
        <v>2097</v>
      </c>
      <c r="B289" s="18">
        <v>43265</v>
      </c>
      <c r="C289" s="19" t="s">
        <v>127</v>
      </c>
      <c r="D289" s="12" t="s">
        <v>412</v>
      </c>
      <c r="E289" s="13" t="s">
        <v>6</v>
      </c>
      <c r="F289" s="13">
        <v>1</v>
      </c>
      <c r="G289" s="13">
        <f>VLOOKUP(A289,Entradas!A467:KQ1275,303)</f>
        <v>0</v>
      </c>
      <c r="H289" s="13">
        <v>0</v>
      </c>
      <c r="I289" s="21">
        <f>(F289+G289)-H289</f>
        <v>1</v>
      </c>
      <c r="J289" s="13" t="s">
        <v>559</v>
      </c>
      <c r="K289" s="13" t="s">
        <v>539</v>
      </c>
      <c r="L289" s="29">
        <v>8145</v>
      </c>
      <c r="M289" s="15">
        <f>Tabla1[[#This Row],[COSTO UNITARIO]]*Tabla1[[#This Row],[EXITENCIA ]]</f>
        <v>8145</v>
      </c>
      <c r="N289" s="83"/>
      <c r="O289" s="71">
        <f>Tabla1[[#This Row],[COSTO UNITARIO]]*Tabla1[[#This Row],[EXITENCIA ]]</f>
        <v>8145</v>
      </c>
      <c r="P289" s="54"/>
    </row>
    <row r="290" spans="1:16" ht="20.100000000000001" customHeight="1" x14ac:dyDescent="0.25">
      <c r="A290" s="74" t="s">
        <v>2761</v>
      </c>
      <c r="B290" s="33"/>
      <c r="C290" s="13" t="s">
        <v>2761</v>
      </c>
      <c r="D290" s="30" t="s">
        <v>2762</v>
      </c>
      <c r="E290" s="31" t="s">
        <v>494</v>
      </c>
      <c r="F290" s="31">
        <v>28</v>
      </c>
      <c r="G290" s="13">
        <f>VLOOKUP(A290,Entradas!A795:KQ1603,303)</f>
        <v>0</v>
      </c>
      <c r="H290" s="13" t="e">
        <f>VLOOKUP(A290,Salidas!A795:BVY1611,1949,0)</f>
        <v>#N/A</v>
      </c>
      <c r="I290" s="31">
        <v>16</v>
      </c>
      <c r="J290" s="31" t="s">
        <v>2663</v>
      </c>
      <c r="K290" s="31" t="s">
        <v>1782</v>
      </c>
      <c r="L290" s="32">
        <v>137</v>
      </c>
      <c r="M290" s="15">
        <f>Tabla1[[#This Row],[COSTO UNITARIO]]*Tabla1[[#This Row],[EXITENCIA ]]</f>
        <v>2192</v>
      </c>
      <c r="N290" s="14"/>
      <c r="O290" s="33">
        <f>Tabla1[[#This Row],[COSTO UNITARIO]]*Tabla1[[#This Row],[EXITENCIA ]]</f>
        <v>2192</v>
      </c>
      <c r="P290" s="54"/>
    </row>
    <row r="291" spans="1:16" ht="20.100000000000001" customHeight="1" x14ac:dyDescent="0.25">
      <c r="A291" s="70"/>
      <c r="B291" s="10"/>
      <c r="C291" s="27" t="s">
        <v>1441</v>
      </c>
      <c r="D291" s="28" t="s">
        <v>2934</v>
      </c>
      <c r="E291" s="11" t="s">
        <v>494</v>
      </c>
      <c r="F291" s="13"/>
      <c r="G291" s="13" t="e">
        <f>VLOOKUP(A291,Entradas!A725:KQ1533,303)</f>
        <v>#N/A</v>
      </c>
      <c r="H291" s="13" t="e">
        <f>VLOOKUP(A291,Salidas!A725:BVY1541,1949,0)</f>
        <v>#N/A</v>
      </c>
      <c r="I291" s="13">
        <v>36</v>
      </c>
      <c r="J291" s="13" t="s">
        <v>2663</v>
      </c>
      <c r="K291" s="86" t="s">
        <v>1799</v>
      </c>
      <c r="L291" s="29">
        <v>150</v>
      </c>
      <c r="M291" s="15">
        <f>Tabla1[[#This Row],[COSTO UNITARIO]]*Tabla1[[#This Row],[EXITENCIA ]]</f>
        <v>5400</v>
      </c>
      <c r="N291" s="14"/>
      <c r="O291" s="71">
        <f>Tabla1[[#This Row],[COSTO UNITARIO]]*Tabla1[[#This Row],[EXITENCIA ]]</f>
        <v>5400</v>
      </c>
      <c r="P291" s="54"/>
    </row>
    <row r="292" spans="1:16" ht="20.100000000000001" customHeight="1" x14ac:dyDescent="0.25">
      <c r="A292" s="70" t="s">
        <v>2655</v>
      </c>
      <c r="B292" s="10"/>
      <c r="C292" s="11" t="s">
        <v>1788</v>
      </c>
      <c r="D292" s="12" t="s">
        <v>1802</v>
      </c>
      <c r="E292" s="13" t="s">
        <v>368</v>
      </c>
      <c r="F292" s="13">
        <v>3</v>
      </c>
      <c r="G292" s="13" t="e">
        <f>VLOOKUP(A292,Entradas!A299:KQ1107,303)</f>
        <v>#N/A</v>
      </c>
      <c r="H292" s="13">
        <f>VLOOKUP(A292,Salidas!A299:BVY1115,1949,0)</f>
        <v>0</v>
      </c>
      <c r="I292" s="13">
        <v>3</v>
      </c>
      <c r="J292" s="13" t="s">
        <v>2663</v>
      </c>
      <c r="K292" s="13" t="s">
        <v>1801</v>
      </c>
      <c r="L292" s="32">
        <v>225</v>
      </c>
      <c r="M292" s="15">
        <f>Tabla1[[#This Row],[COSTO UNITARIO]]*Tabla1[[#This Row],[EXITENCIA ]]</f>
        <v>675</v>
      </c>
      <c r="N292" s="14"/>
      <c r="O292" s="33">
        <f>Tabla1[[#This Row],[COSTO UNITARIO]]*Tabla1[[#This Row],[EXITENCIA ]]</f>
        <v>675</v>
      </c>
      <c r="P292" s="54"/>
    </row>
    <row r="293" spans="1:16" ht="20.100000000000001" customHeight="1" x14ac:dyDescent="0.25">
      <c r="A293" s="70" t="s">
        <v>2656</v>
      </c>
      <c r="B293" s="10"/>
      <c r="C293" s="11" t="s">
        <v>1886</v>
      </c>
      <c r="D293" s="12" t="s">
        <v>1925</v>
      </c>
      <c r="E293" s="13" t="s">
        <v>368</v>
      </c>
      <c r="F293" s="13">
        <v>7</v>
      </c>
      <c r="G293" s="13">
        <f>VLOOKUP(A293,Entradas!A300:KQ1108,303)</f>
        <v>0</v>
      </c>
      <c r="H293" s="13">
        <f>VLOOKUP(A293,Salidas!A300:BVY1116,1949,0)</f>
        <v>0</v>
      </c>
      <c r="I293" s="13">
        <v>5</v>
      </c>
      <c r="J293" s="13" t="s">
        <v>2663</v>
      </c>
      <c r="K293" s="13" t="s">
        <v>1801</v>
      </c>
      <c r="L293" s="14">
        <v>424</v>
      </c>
      <c r="M293" s="15">
        <f>Tabla1[[#This Row],[COSTO UNITARIO]]*Tabla1[[#This Row],[EXITENCIA ]]</f>
        <v>2120</v>
      </c>
      <c r="N293" s="14"/>
      <c r="O293" s="33">
        <f>Tabla1[[#This Row],[COSTO UNITARIO]]*Tabla1[[#This Row],[EXITENCIA ]]</f>
        <v>2120</v>
      </c>
      <c r="P293" s="54"/>
    </row>
    <row r="294" spans="1:16" ht="20.100000000000001" customHeight="1" x14ac:dyDescent="0.25">
      <c r="A294" s="74" t="s">
        <v>2672</v>
      </c>
      <c r="B294" s="33"/>
      <c r="C294" s="13" t="s">
        <v>2672</v>
      </c>
      <c r="D294" s="30" t="s">
        <v>2910</v>
      </c>
      <c r="E294" s="31" t="s">
        <v>1930</v>
      </c>
      <c r="F294" s="31">
        <v>23</v>
      </c>
      <c r="G294" s="13" t="e">
        <f>VLOOKUP(A294,Entradas!A739:KQ1547,303)</f>
        <v>#N/A</v>
      </c>
      <c r="H294" s="13" t="e">
        <f>VLOOKUP(A294,Salidas!A739:BVY1555,1949,0)</f>
        <v>#N/A</v>
      </c>
      <c r="I294" s="31">
        <v>68</v>
      </c>
      <c r="J294" s="31" t="s">
        <v>2663</v>
      </c>
      <c r="K294" s="31" t="s">
        <v>1443</v>
      </c>
      <c r="L294" s="32">
        <v>300</v>
      </c>
      <c r="M294" s="15">
        <f>Tabla1[[#This Row],[COSTO UNITARIO]]*Tabla1[[#This Row],[EXITENCIA ]]</f>
        <v>20400</v>
      </c>
      <c r="N294" s="14"/>
      <c r="O294" s="33">
        <f>Tabla1[[#This Row],[COSTO UNITARIO]]*Tabla1[[#This Row],[EXITENCIA ]]</f>
        <v>20400</v>
      </c>
      <c r="P294" s="54"/>
    </row>
    <row r="295" spans="1:16" ht="20.100000000000001" customHeight="1" x14ac:dyDescent="0.25">
      <c r="A295" s="74"/>
      <c r="B295" s="33"/>
      <c r="C295" s="13" t="s">
        <v>2778</v>
      </c>
      <c r="D295" s="30" t="s">
        <v>2779</v>
      </c>
      <c r="E295" s="31" t="s">
        <v>1930</v>
      </c>
      <c r="F295" s="31">
        <v>29</v>
      </c>
      <c r="G295" s="13" t="e">
        <f>VLOOKUP(A295,Entradas!A805:KQ1613,303)</f>
        <v>#N/A</v>
      </c>
      <c r="H295" s="13" t="e">
        <f>VLOOKUP(A295,Salidas!A805:BVY1621,1949,0)</f>
        <v>#N/A</v>
      </c>
      <c r="I295" s="31">
        <v>22</v>
      </c>
      <c r="J295" s="31" t="s">
        <v>2663</v>
      </c>
      <c r="K295" s="31" t="s">
        <v>2780</v>
      </c>
      <c r="L295" s="32">
        <v>500</v>
      </c>
      <c r="M295" s="15">
        <f>Tabla1[[#This Row],[COSTO UNITARIO]]*Tabla1[[#This Row],[EXITENCIA ]]</f>
        <v>11000</v>
      </c>
      <c r="N295" s="14"/>
      <c r="O295" s="33">
        <f>Tabla1[[#This Row],[COSTO UNITARIO]]*Tabla1[[#This Row],[EXITENCIA ]]</f>
        <v>11000</v>
      </c>
      <c r="P295" s="54"/>
    </row>
    <row r="296" spans="1:16" ht="20.100000000000001" customHeight="1" x14ac:dyDescent="0.25">
      <c r="A296" s="74" t="s">
        <v>2778</v>
      </c>
      <c r="B296" s="33"/>
      <c r="C296" s="13" t="s">
        <v>3026</v>
      </c>
      <c r="D296" s="30" t="s">
        <v>2794</v>
      </c>
      <c r="E296" s="31" t="s">
        <v>1930</v>
      </c>
      <c r="F296" s="31">
        <v>14</v>
      </c>
      <c r="G296" s="13" t="e">
        <f>VLOOKUP(A296,Entradas!A813:KQ1621,303)</f>
        <v>#N/A</v>
      </c>
      <c r="H296" s="13" t="e">
        <f>VLOOKUP(A296,Salidas!A813:BVY1629,1949,0)</f>
        <v>#N/A</v>
      </c>
      <c r="I296" s="31">
        <v>23</v>
      </c>
      <c r="J296" s="31" t="s">
        <v>2663</v>
      </c>
      <c r="K296" s="31" t="s">
        <v>2780</v>
      </c>
      <c r="L296" s="32">
        <v>720</v>
      </c>
      <c r="M296" s="15">
        <f>Tabla1[[#This Row],[COSTO UNITARIO]]*Tabla1[[#This Row],[EXITENCIA ]]</f>
        <v>16560</v>
      </c>
      <c r="N296" s="14"/>
      <c r="O296" s="33">
        <f>Tabla1[[#This Row],[COSTO UNITARIO]]*Tabla1[[#This Row],[EXITENCIA ]]</f>
        <v>16560</v>
      </c>
      <c r="P296" s="54"/>
    </row>
    <row r="297" spans="1:16" ht="20.100000000000001" customHeight="1" x14ac:dyDescent="0.25">
      <c r="A297" s="74"/>
      <c r="B297" s="33"/>
      <c r="C297" s="13" t="s">
        <v>1913</v>
      </c>
      <c r="D297" s="30" t="s">
        <v>1914</v>
      </c>
      <c r="E297" s="31" t="s">
        <v>2777</v>
      </c>
      <c r="F297" s="31"/>
      <c r="G297" s="13" t="e">
        <f>VLOOKUP(A297,Entradas!A266:KQ1074,303)</f>
        <v>#N/A</v>
      </c>
      <c r="H297" s="13" t="e">
        <f>VLOOKUP(A297,Salidas!A266:BVY1082,1949,0)</f>
        <v>#N/A</v>
      </c>
      <c r="I297" s="31">
        <v>0</v>
      </c>
      <c r="J297" s="31" t="s">
        <v>2663</v>
      </c>
      <c r="K297" s="31" t="s">
        <v>1860</v>
      </c>
      <c r="L297" s="32">
        <v>49.95</v>
      </c>
      <c r="M297" s="15">
        <f>Tabla1[[#This Row],[COSTO UNITARIO]]*Tabla1[[#This Row],[EXITENCIA ]]</f>
        <v>0</v>
      </c>
      <c r="N297" s="14"/>
      <c r="O297" s="33">
        <f>Tabla1[[#This Row],[COSTO UNITARIO]]*Tabla1[[#This Row],[EXITENCIA ]]</f>
        <v>0</v>
      </c>
      <c r="P297" s="54"/>
    </row>
    <row r="298" spans="1:16" ht="20.100000000000001" customHeight="1" x14ac:dyDescent="0.25">
      <c r="A298" s="70" t="s">
        <v>2653</v>
      </c>
      <c r="B298" s="10"/>
      <c r="C298" s="11" t="s">
        <v>1784</v>
      </c>
      <c r="D298" s="12" t="s">
        <v>2939</v>
      </c>
      <c r="E298" s="13" t="s">
        <v>2777</v>
      </c>
      <c r="F298" s="13">
        <v>0</v>
      </c>
      <c r="G298" s="13" t="e">
        <f>VLOOKUP(A298,Entradas!A297:KQ1105,303)</f>
        <v>#N/A</v>
      </c>
      <c r="H298" s="13">
        <f>VLOOKUP(A298,Salidas!A297:BVY1113,1949,0)</f>
        <v>0</v>
      </c>
      <c r="I298" s="13">
        <v>0</v>
      </c>
      <c r="J298" s="13" t="s">
        <v>2663</v>
      </c>
      <c r="K298" s="13" t="s">
        <v>1860</v>
      </c>
      <c r="L298" s="32">
        <v>72</v>
      </c>
      <c r="M298" s="15">
        <f>Tabla1[[#This Row],[COSTO UNITARIO]]*Tabla1[[#This Row],[EXITENCIA ]]</f>
        <v>0</v>
      </c>
      <c r="N298" s="14"/>
      <c r="O298" s="33">
        <f>Tabla1[[#This Row],[COSTO UNITARIO]]*Tabla1[[#This Row],[EXITENCIA ]]</f>
        <v>0</v>
      </c>
      <c r="P298" s="54"/>
    </row>
    <row r="299" spans="1:16" ht="20.100000000000001" customHeight="1" x14ac:dyDescent="0.25">
      <c r="A299" s="70"/>
      <c r="B299" s="10"/>
      <c r="C299" s="11" t="s">
        <v>3039</v>
      </c>
      <c r="D299" s="12" t="s">
        <v>3040</v>
      </c>
      <c r="E299" s="13" t="s">
        <v>958</v>
      </c>
      <c r="F299" s="13"/>
      <c r="G299" s="13" t="e">
        <f>VLOOKUP(A299,Entradas!A268:KQ1076,303)</f>
        <v>#N/A</v>
      </c>
      <c r="H299" s="13" t="e">
        <f>VLOOKUP(A299,Salidas!A268:BVY1084,1949,0)</f>
        <v>#N/A</v>
      </c>
      <c r="I299" s="13">
        <v>0</v>
      </c>
      <c r="J299" s="13" t="s">
        <v>2663</v>
      </c>
      <c r="K299" s="13" t="s">
        <v>1860</v>
      </c>
      <c r="L299" s="32">
        <v>1573.2</v>
      </c>
      <c r="M299" s="15">
        <f>Tabla1[[#This Row],[COSTO UNITARIO]]*Tabla1[[#This Row],[EXITENCIA ]]</f>
        <v>0</v>
      </c>
      <c r="N299" s="14"/>
      <c r="O299" s="33">
        <f>Tabla1[[#This Row],[COSTO UNITARIO]]*Tabla1[[#This Row],[EXITENCIA ]]</f>
        <v>0</v>
      </c>
      <c r="P299" s="54"/>
    </row>
    <row r="300" spans="1:16" ht="20.100000000000001" customHeight="1" x14ac:dyDescent="0.25">
      <c r="A300" s="74"/>
      <c r="B300" s="33"/>
      <c r="C300" s="13" t="s">
        <v>2911</v>
      </c>
      <c r="D300" s="30" t="s">
        <v>1923</v>
      </c>
      <c r="E300" s="31" t="s">
        <v>2777</v>
      </c>
      <c r="F300" s="31"/>
      <c r="G300" s="13" t="e">
        <f>VLOOKUP(A300,Entradas!A790:KQ1598,303)</f>
        <v>#N/A</v>
      </c>
      <c r="H300" s="13" t="e">
        <f>VLOOKUP(A300,Salidas!A790:BVY1606,1949,0)</f>
        <v>#N/A</v>
      </c>
      <c r="I300" s="31">
        <v>31</v>
      </c>
      <c r="J300" s="31" t="s">
        <v>2663</v>
      </c>
      <c r="K300" s="31" t="s">
        <v>1924</v>
      </c>
      <c r="L300" s="32">
        <v>195</v>
      </c>
      <c r="M300" s="15">
        <f>Tabla1[[#This Row],[COSTO UNITARIO]]*Tabla1[[#This Row],[EXITENCIA ]]</f>
        <v>6045</v>
      </c>
      <c r="N300" s="14"/>
      <c r="O300" s="33">
        <f>Tabla1[[#This Row],[COSTO UNITARIO]]*Tabla1[[#This Row],[EXITENCIA ]]</f>
        <v>6045</v>
      </c>
      <c r="P300" s="54"/>
    </row>
    <row r="301" spans="1:16" ht="20.100000000000001" customHeight="1" x14ac:dyDescent="0.25">
      <c r="A301" s="74"/>
      <c r="B301" s="35">
        <v>44448</v>
      </c>
      <c r="C301" s="13" t="s">
        <v>2791</v>
      </c>
      <c r="D301" s="30" t="s">
        <v>3075</v>
      </c>
      <c r="E301" s="31" t="s">
        <v>2777</v>
      </c>
      <c r="F301" s="31"/>
      <c r="G301" s="13" t="e">
        <f>VLOOKUP(A301,Entradas!A272:KQ1080,303)</f>
        <v>#N/A</v>
      </c>
      <c r="H301" s="13" t="e">
        <f>VLOOKUP(A301,Salidas!A272:BVY1088,1949,0)</f>
        <v>#N/A</v>
      </c>
      <c r="I301" s="31">
        <v>26</v>
      </c>
      <c r="J301" s="31" t="s">
        <v>2663</v>
      </c>
      <c r="K301" s="31" t="s">
        <v>1924</v>
      </c>
      <c r="L301" s="32">
        <v>860</v>
      </c>
      <c r="M301" s="15">
        <f>Tabla1[[#This Row],[COSTO UNITARIO]]*Tabla1[[#This Row],[EXITENCIA ]]</f>
        <v>22360</v>
      </c>
      <c r="N301" s="14"/>
      <c r="O301" s="33">
        <f>Tabla1[[#This Row],[COSTO UNITARIO]]*Tabla1[[#This Row],[EXITENCIA ]]</f>
        <v>22360</v>
      </c>
      <c r="P301" s="54"/>
    </row>
    <row r="302" spans="1:16" ht="20.100000000000001" customHeight="1" x14ac:dyDescent="0.25">
      <c r="A302" s="70" t="s">
        <v>2098</v>
      </c>
      <c r="B302" s="18">
        <v>43265</v>
      </c>
      <c r="C302" s="19" t="s">
        <v>128</v>
      </c>
      <c r="D302" s="12" t="s">
        <v>281</v>
      </c>
      <c r="E302" s="13" t="s">
        <v>5</v>
      </c>
      <c r="F302" s="13">
        <v>1</v>
      </c>
      <c r="G302" s="13">
        <f>VLOOKUP(A302,Entradas!A468:KQ1276,303)</f>
        <v>0</v>
      </c>
      <c r="H302" s="13">
        <v>0</v>
      </c>
      <c r="I302" s="21">
        <f>(F302+G302)-H302</f>
        <v>1</v>
      </c>
      <c r="J302" s="13" t="s">
        <v>559</v>
      </c>
      <c r="K302" s="13" t="s">
        <v>539</v>
      </c>
      <c r="L302" s="29">
        <v>7080</v>
      </c>
      <c r="M302" s="15">
        <f>Tabla1[[#This Row],[COSTO UNITARIO]]*Tabla1[[#This Row],[EXITENCIA ]]</f>
        <v>7080</v>
      </c>
      <c r="N302" s="83"/>
      <c r="O302" s="71">
        <f>Tabla1[[#This Row],[COSTO UNITARIO]]*Tabla1[[#This Row],[EXITENCIA ]]</f>
        <v>7080</v>
      </c>
      <c r="P302" s="54"/>
    </row>
    <row r="303" spans="1:16" ht="20.100000000000001" customHeight="1" x14ac:dyDescent="0.25">
      <c r="A303" s="70" t="s">
        <v>2099</v>
      </c>
      <c r="B303" s="18">
        <v>42124</v>
      </c>
      <c r="C303" s="19" t="s">
        <v>129</v>
      </c>
      <c r="D303" s="12" t="s">
        <v>282</v>
      </c>
      <c r="E303" s="13" t="s">
        <v>5</v>
      </c>
      <c r="F303" s="13">
        <v>1</v>
      </c>
      <c r="G303" s="13">
        <f>VLOOKUP(A303,Entradas!A469:KQ1277,303)</f>
        <v>0</v>
      </c>
      <c r="H303" s="13">
        <v>0</v>
      </c>
      <c r="I303" s="21">
        <f>(F303+G303)-H303</f>
        <v>1</v>
      </c>
      <c r="J303" s="13" t="s">
        <v>559</v>
      </c>
      <c r="K303" s="13" t="s">
        <v>539</v>
      </c>
      <c r="L303" s="29">
        <v>1605</v>
      </c>
      <c r="M303" s="15">
        <f>Tabla1[[#This Row],[COSTO UNITARIO]]*Tabla1[[#This Row],[EXITENCIA ]]</f>
        <v>1605</v>
      </c>
      <c r="N303" s="83"/>
      <c r="O303" s="71">
        <f>Tabla1[[#This Row],[COSTO UNITARIO]]*Tabla1[[#This Row],[EXITENCIA ]]</f>
        <v>1605</v>
      </c>
      <c r="P303" s="54"/>
    </row>
    <row r="304" spans="1:16" ht="20.100000000000001" customHeight="1" x14ac:dyDescent="0.25">
      <c r="A304" s="87" t="s">
        <v>2101</v>
      </c>
      <c r="B304" s="88">
        <v>42871</v>
      </c>
      <c r="C304" s="19" t="s">
        <v>132</v>
      </c>
      <c r="D304" s="12" t="s">
        <v>284</v>
      </c>
      <c r="E304" s="13" t="s">
        <v>5</v>
      </c>
      <c r="F304" s="13">
        <v>1</v>
      </c>
      <c r="G304" s="13">
        <f>VLOOKUP(A304,Entradas!A471:KQ1279,303)</f>
        <v>0</v>
      </c>
      <c r="H304" s="13">
        <v>0</v>
      </c>
      <c r="I304" s="21">
        <f>(F304+G304)-H304</f>
        <v>1</v>
      </c>
      <c r="J304" s="13" t="s">
        <v>559</v>
      </c>
      <c r="K304" s="13" t="s">
        <v>540</v>
      </c>
      <c r="L304" s="29">
        <v>9961</v>
      </c>
      <c r="M304" s="15">
        <f>Tabla1[[#This Row],[COSTO UNITARIO]]*Tabla1[[#This Row],[EXITENCIA ]]</f>
        <v>9961</v>
      </c>
      <c r="N304" s="83"/>
      <c r="O304" s="71">
        <f>Tabla1[[#This Row],[COSTO UNITARIO]]*Tabla1[[#This Row],[EXITENCIA ]]</f>
        <v>9961</v>
      </c>
      <c r="P304" s="54"/>
    </row>
    <row r="305" spans="1:16" ht="20.100000000000001" customHeight="1" x14ac:dyDescent="0.25">
      <c r="A305" s="70" t="s">
        <v>2102</v>
      </c>
      <c r="B305" s="18">
        <v>42648</v>
      </c>
      <c r="C305" s="19" t="s">
        <v>184</v>
      </c>
      <c r="D305" s="12" t="s">
        <v>285</v>
      </c>
      <c r="E305" s="13" t="s">
        <v>11</v>
      </c>
      <c r="F305" s="13">
        <v>1</v>
      </c>
      <c r="G305" s="13">
        <f>VLOOKUP(A305,Entradas!A472:KQ1280,303)</f>
        <v>0</v>
      </c>
      <c r="H305" s="13">
        <v>0</v>
      </c>
      <c r="I305" s="21">
        <f>(F305+G305)-H305</f>
        <v>1</v>
      </c>
      <c r="J305" s="13" t="s">
        <v>559</v>
      </c>
      <c r="K305" s="13" t="s">
        <v>540</v>
      </c>
      <c r="L305" s="29">
        <v>1165</v>
      </c>
      <c r="M305" s="15">
        <f>Tabla1[[#This Row],[COSTO UNITARIO]]*Tabla1[[#This Row],[EXITENCIA ]]</f>
        <v>1165</v>
      </c>
      <c r="N305" s="83"/>
      <c r="O305" s="71">
        <f>Tabla1[[#This Row],[COSTO UNITARIO]]*Tabla1[[#This Row],[EXITENCIA ]]</f>
        <v>1165</v>
      </c>
      <c r="P305" s="54"/>
    </row>
    <row r="306" spans="1:16" ht="20.100000000000001" customHeight="1" x14ac:dyDescent="0.25">
      <c r="A306" s="70" t="s">
        <v>2104</v>
      </c>
      <c r="B306" s="18">
        <v>43263</v>
      </c>
      <c r="C306" s="19" t="s">
        <v>134</v>
      </c>
      <c r="D306" s="12" t="s">
        <v>287</v>
      </c>
      <c r="E306" s="13" t="s">
        <v>5</v>
      </c>
      <c r="F306" s="13">
        <v>2</v>
      </c>
      <c r="G306" s="13">
        <f>VLOOKUP(A306,Entradas!A474:KQ1282,303)</f>
        <v>0</v>
      </c>
      <c r="H306" s="13">
        <v>0</v>
      </c>
      <c r="I306" s="21">
        <f>(F306+G306)-H306</f>
        <v>2</v>
      </c>
      <c r="J306" s="13" t="s">
        <v>559</v>
      </c>
      <c r="K306" s="13" t="s">
        <v>541</v>
      </c>
      <c r="L306" s="29">
        <v>206</v>
      </c>
      <c r="M306" s="15">
        <f>Tabla1[[#This Row],[COSTO UNITARIO]]*Tabla1[[#This Row],[EXITENCIA ]]</f>
        <v>412</v>
      </c>
      <c r="N306" s="79"/>
      <c r="O306" s="71">
        <f>Tabla1[[#This Row],[COSTO UNITARIO]]*Tabla1[[#This Row],[EXITENCIA ]]</f>
        <v>412</v>
      </c>
      <c r="P306" s="54"/>
    </row>
    <row r="307" spans="1:16" ht="20.100000000000001" customHeight="1" x14ac:dyDescent="0.25">
      <c r="A307" s="70" t="s">
        <v>2105</v>
      </c>
      <c r="B307" s="18">
        <v>43829</v>
      </c>
      <c r="C307" s="19" t="s">
        <v>463</v>
      </c>
      <c r="D307" s="12" t="s">
        <v>462</v>
      </c>
      <c r="E307" s="13" t="s">
        <v>5</v>
      </c>
      <c r="F307" s="13">
        <v>90</v>
      </c>
      <c r="G307" s="13" t="e">
        <f>VLOOKUP(A307,Entradas!A475:KQ1283,303)</f>
        <v>#N/A</v>
      </c>
      <c r="H307" s="13">
        <v>0</v>
      </c>
      <c r="I307" s="21">
        <v>58</v>
      </c>
      <c r="J307" s="13" t="s">
        <v>559</v>
      </c>
      <c r="K307" s="13" t="s">
        <v>541</v>
      </c>
      <c r="L307" s="82">
        <v>108</v>
      </c>
      <c r="M307" s="15">
        <f>Tabla1[[#This Row],[COSTO UNITARIO]]*Tabla1[[#This Row],[EXITENCIA ]]</f>
        <v>6264</v>
      </c>
      <c r="N307" s="79"/>
      <c r="O307" s="71">
        <f>Tabla1[[#This Row],[COSTO UNITARIO]]*Tabla1[[#This Row],[EXITENCIA ]]</f>
        <v>6264</v>
      </c>
      <c r="P307" s="54"/>
    </row>
    <row r="308" spans="1:16" ht="20.100000000000001" customHeight="1" x14ac:dyDescent="0.25">
      <c r="A308" s="70" t="s">
        <v>2106</v>
      </c>
      <c r="B308" s="18">
        <v>42871</v>
      </c>
      <c r="C308" s="19" t="s">
        <v>137</v>
      </c>
      <c r="D308" s="12" t="s">
        <v>289</v>
      </c>
      <c r="E308" s="13" t="s">
        <v>5</v>
      </c>
      <c r="F308" s="13">
        <v>2</v>
      </c>
      <c r="G308" s="13">
        <f>VLOOKUP(A308,Entradas!A476:KQ1284,303)</f>
        <v>0</v>
      </c>
      <c r="H308" s="13">
        <v>0</v>
      </c>
      <c r="I308" s="21">
        <f>(F308+G308)-H308</f>
        <v>2</v>
      </c>
      <c r="J308" s="13" t="s">
        <v>559</v>
      </c>
      <c r="K308" s="13" t="s">
        <v>542</v>
      </c>
      <c r="L308" s="29"/>
      <c r="M308" s="15">
        <f>Tabla1[[#This Row],[COSTO UNITARIO]]*Tabla1[[#This Row],[EXITENCIA ]]</f>
        <v>0</v>
      </c>
      <c r="N308" s="79"/>
      <c r="O308" s="71">
        <f>Tabla1[[#This Row],[COSTO UNITARIO]]*Tabla1[[#This Row],[EXITENCIA ]]</f>
        <v>0</v>
      </c>
      <c r="P308" s="54"/>
    </row>
    <row r="309" spans="1:16" ht="20.100000000000001" customHeight="1" x14ac:dyDescent="0.25">
      <c r="A309" s="70" t="s">
        <v>2107</v>
      </c>
      <c r="B309" s="18">
        <v>42871</v>
      </c>
      <c r="C309" s="19" t="s">
        <v>138</v>
      </c>
      <c r="D309" s="12" t="s">
        <v>349</v>
      </c>
      <c r="E309" s="13" t="s">
        <v>3</v>
      </c>
      <c r="F309" s="13">
        <v>30</v>
      </c>
      <c r="G309" s="13">
        <f>VLOOKUP(A309,Entradas!A477:KQ1285,303)</f>
        <v>0</v>
      </c>
      <c r="H309" s="13">
        <v>0</v>
      </c>
      <c r="I309" s="21">
        <v>0</v>
      </c>
      <c r="J309" s="13" t="s">
        <v>559</v>
      </c>
      <c r="K309" s="13" t="s">
        <v>542</v>
      </c>
      <c r="L309" s="82">
        <v>631</v>
      </c>
      <c r="M309" s="15">
        <f>Tabla1[[#This Row],[COSTO UNITARIO]]*Tabla1[[#This Row],[EXITENCIA ]]</f>
        <v>0</v>
      </c>
      <c r="N309" s="79"/>
      <c r="O309" s="71">
        <f>Tabla1[[#This Row],[COSTO UNITARIO]]*Tabla1[[#This Row],[EXITENCIA ]]</f>
        <v>0</v>
      </c>
      <c r="P309" s="54"/>
    </row>
    <row r="310" spans="1:16" ht="20.100000000000001" customHeight="1" x14ac:dyDescent="0.25">
      <c r="A310" s="70"/>
      <c r="B310" s="18">
        <v>44459</v>
      </c>
      <c r="C310" s="19" t="s">
        <v>495</v>
      </c>
      <c r="D310" s="12" t="s">
        <v>3092</v>
      </c>
      <c r="E310" s="13" t="s">
        <v>5</v>
      </c>
      <c r="F310" s="13"/>
      <c r="G310" s="13" t="e">
        <f>VLOOKUP(A310,Entradas!A307:KQ1115,303)</f>
        <v>#N/A</v>
      </c>
      <c r="H310" s="13" t="e">
        <f>VLOOKUP(A310,Salidas!A307:BVY1123,1949,0)</f>
        <v>#N/A</v>
      </c>
      <c r="I310" s="21">
        <v>1</v>
      </c>
      <c r="J310" s="13" t="s">
        <v>559</v>
      </c>
      <c r="K310" s="13" t="s">
        <v>543</v>
      </c>
      <c r="L310" s="82">
        <v>21000</v>
      </c>
      <c r="M310" s="15">
        <f>Tabla1[[#This Row],[COSTO UNITARIO]]*Tabla1[[#This Row],[EXITENCIA ]]</f>
        <v>21000</v>
      </c>
      <c r="N310" s="79"/>
      <c r="O310" s="71">
        <f>Tabla1[[#This Row],[COSTO UNITARIO]]*Tabla1[[#This Row],[EXITENCIA ]]</f>
        <v>21000</v>
      </c>
      <c r="P310" s="54"/>
    </row>
    <row r="311" spans="1:16" ht="20.100000000000001" customHeight="1" x14ac:dyDescent="0.25">
      <c r="A311" s="70" t="s">
        <v>2109</v>
      </c>
      <c r="B311" s="18">
        <v>43662</v>
      </c>
      <c r="C311" s="19" t="s">
        <v>472</v>
      </c>
      <c r="D311" s="12" t="s">
        <v>471</v>
      </c>
      <c r="E311" s="13" t="s">
        <v>5</v>
      </c>
      <c r="F311" s="13">
        <v>1</v>
      </c>
      <c r="G311" s="13">
        <f>VLOOKUP(A311,Entradas!A479:KQ1287,303)</f>
        <v>0</v>
      </c>
      <c r="H311" s="13">
        <v>0</v>
      </c>
      <c r="I311" s="21">
        <f>(F311+G311)-H311</f>
        <v>1</v>
      </c>
      <c r="J311" s="13" t="s">
        <v>559</v>
      </c>
      <c r="K311" s="13" t="s">
        <v>543</v>
      </c>
      <c r="L311" s="82">
        <v>21000.46</v>
      </c>
      <c r="M311" s="15">
        <f>Tabla1[[#This Row],[COSTO UNITARIO]]*Tabla1[[#This Row],[EXITENCIA ]]</f>
        <v>21000.46</v>
      </c>
      <c r="N311" s="79"/>
      <c r="O311" s="71">
        <f>Tabla1[[#This Row],[COSTO UNITARIO]]*Tabla1[[#This Row],[EXITENCIA ]]</f>
        <v>21000.46</v>
      </c>
      <c r="P311" s="54"/>
    </row>
    <row r="312" spans="1:16" ht="20.100000000000001" customHeight="1" x14ac:dyDescent="0.25">
      <c r="A312" s="70" t="s">
        <v>2110</v>
      </c>
      <c r="B312" s="18">
        <v>41708</v>
      </c>
      <c r="C312" s="19" t="s">
        <v>176</v>
      </c>
      <c r="D312" s="12" t="s">
        <v>320</v>
      </c>
      <c r="E312" s="13" t="s">
        <v>5</v>
      </c>
      <c r="F312" s="13">
        <v>2</v>
      </c>
      <c r="G312" s="13">
        <f>VLOOKUP(A312,Entradas!A480:KQ1288,303)</f>
        <v>0</v>
      </c>
      <c r="H312" s="13">
        <v>0</v>
      </c>
      <c r="I312" s="21">
        <f>(F312+G312)-H312</f>
        <v>2</v>
      </c>
      <c r="J312" s="13" t="s">
        <v>559</v>
      </c>
      <c r="K312" s="13" t="s">
        <v>544</v>
      </c>
      <c r="L312" s="29">
        <v>938</v>
      </c>
      <c r="M312" s="15">
        <f>Tabla1[[#This Row],[COSTO UNITARIO]]*Tabla1[[#This Row],[EXITENCIA ]]</f>
        <v>1876</v>
      </c>
      <c r="N312" s="79"/>
      <c r="O312" s="71">
        <f>Tabla1[[#This Row],[COSTO UNITARIO]]*Tabla1[[#This Row],[EXITENCIA ]]</f>
        <v>1876</v>
      </c>
      <c r="P312" s="54"/>
    </row>
    <row r="313" spans="1:16" ht="20.100000000000001" customHeight="1" x14ac:dyDescent="0.25">
      <c r="A313" s="70" t="s">
        <v>2111</v>
      </c>
      <c r="B313" s="18">
        <v>41708</v>
      </c>
      <c r="C313" s="19" t="s">
        <v>177</v>
      </c>
      <c r="D313" s="12" t="s">
        <v>321</v>
      </c>
      <c r="E313" s="13" t="s">
        <v>5</v>
      </c>
      <c r="F313" s="13">
        <v>2</v>
      </c>
      <c r="G313" s="13" t="e">
        <f>VLOOKUP(A313,Entradas!A481:KQ1289,303)</f>
        <v>#N/A</v>
      </c>
      <c r="H313" s="13">
        <v>0</v>
      </c>
      <c r="I313" s="21">
        <v>2</v>
      </c>
      <c r="J313" s="13" t="s">
        <v>559</v>
      </c>
      <c r="K313" s="13" t="s">
        <v>544</v>
      </c>
      <c r="L313" s="29">
        <v>1416</v>
      </c>
      <c r="M313" s="15">
        <f>Tabla1[[#This Row],[COSTO UNITARIO]]*Tabla1[[#This Row],[EXITENCIA ]]</f>
        <v>2832</v>
      </c>
      <c r="N313" s="79"/>
      <c r="O313" s="71">
        <f>Tabla1[[#This Row],[COSTO UNITARIO]]*Tabla1[[#This Row],[EXITENCIA ]]</f>
        <v>2832</v>
      </c>
      <c r="P313" s="54"/>
    </row>
    <row r="314" spans="1:16" ht="20.100000000000001" customHeight="1" x14ac:dyDescent="0.25">
      <c r="A314" s="70" t="s">
        <v>2112</v>
      </c>
      <c r="B314" s="18">
        <v>41708</v>
      </c>
      <c r="C314" s="19" t="s">
        <v>178</v>
      </c>
      <c r="D314" s="12" t="s">
        <v>322</v>
      </c>
      <c r="E314" s="13" t="s">
        <v>5</v>
      </c>
      <c r="F314" s="13">
        <v>4</v>
      </c>
      <c r="G314" s="13">
        <f>VLOOKUP(A314,Entradas!A482:KQ1290,303)</f>
        <v>0</v>
      </c>
      <c r="H314" s="13">
        <v>0</v>
      </c>
      <c r="I314" s="21">
        <f>(F314+G314)-H314</f>
        <v>4</v>
      </c>
      <c r="J314" s="13" t="s">
        <v>559</v>
      </c>
      <c r="K314" s="13" t="s">
        <v>544</v>
      </c>
      <c r="L314" s="29">
        <v>474</v>
      </c>
      <c r="M314" s="15">
        <f>Tabla1[[#This Row],[COSTO UNITARIO]]*Tabla1[[#This Row],[EXITENCIA ]]</f>
        <v>1896</v>
      </c>
      <c r="N314" s="79"/>
      <c r="O314" s="71">
        <f>Tabla1[[#This Row],[COSTO UNITARIO]]*Tabla1[[#This Row],[EXITENCIA ]]</f>
        <v>1896</v>
      </c>
      <c r="P314" s="54"/>
    </row>
    <row r="315" spans="1:16" ht="20.100000000000001" customHeight="1" x14ac:dyDescent="0.25">
      <c r="A315" s="70" t="s">
        <v>2113</v>
      </c>
      <c r="B315" s="18">
        <v>41708</v>
      </c>
      <c r="C315" s="19" t="s">
        <v>179</v>
      </c>
      <c r="D315" s="12" t="s">
        <v>323</v>
      </c>
      <c r="E315" s="13" t="s">
        <v>5</v>
      </c>
      <c r="F315" s="13">
        <v>2</v>
      </c>
      <c r="G315" s="13">
        <f>VLOOKUP(A315,Entradas!A483:KQ1291,303)</f>
        <v>0</v>
      </c>
      <c r="H315" s="13">
        <v>0</v>
      </c>
      <c r="I315" s="21">
        <f>(F315+G315)-H315</f>
        <v>2</v>
      </c>
      <c r="J315" s="13" t="s">
        <v>559</v>
      </c>
      <c r="K315" s="13" t="s">
        <v>544</v>
      </c>
      <c r="L315" s="29">
        <v>474</v>
      </c>
      <c r="M315" s="15">
        <f>Tabla1[[#This Row],[COSTO UNITARIO]]*Tabla1[[#This Row],[EXITENCIA ]]</f>
        <v>948</v>
      </c>
      <c r="N315" s="79"/>
      <c r="O315" s="71">
        <f>Tabla1[[#This Row],[COSTO UNITARIO]]*Tabla1[[#This Row],[EXITENCIA ]]</f>
        <v>948</v>
      </c>
      <c r="P315" s="54"/>
    </row>
    <row r="316" spans="1:16" ht="20.100000000000001" customHeight="1" x14ac:dyDescent="0.25">
      <c r="A316" s="70" t="s">
        <v>2114</v>
      </c>
      <c r="B316" s="18">
        <v>43832</v>
      </c>
      <c r="C316" s="19" t="s">
        <v>470</v>
      </c>
      <c r="D316" s="12" t="s">
        <v>324</v>
      </c>
      <c r="E316" s="13" t="s">
        <v>5</v>
      </c>
      <c r="F316" s="13">
        <v>2</v>
      </c>
      <c r="G316" s="13">
        <f>VLOOKUP(A316,Entradas!A484:KQ1292,303)</f>
        <v>0</v>
      </c>
      <c r="H316" s="13">
        <v>0</v>
      </c>
      <c r="I316" s="21">
        <f>(F316+G316)-H316</f>
        <v>2</v>
      </c>
      <c r="J316" s="13" t="s">
        <v>559</v>
      </c>
      <c r="K316" s="13" t="s">
        <v>544</v>
      </c>
      <c r="L316" s="29">
        <v>442</v>
      </c>
      <c r="M316" s="15">
        <f>Tabla1[[#This Row],[COSTO UNITARIO]]*Tabla1[[#This Row],[EXITENCIA ]]</f>
        <v>884</v>
      </c>
      <c r="N316" s="79"/>
      <c r="O316" s="71">
        <f>Tabla1[[#This Row],[COSTO UNITARIO]]*Tabla1[[#This Row],[EXITENCIA ]]</f>
        <v>884</v>
      </c>
      <c r="P316" s="54"/>
    </row>
    <row r="317" spans="1:16" ht="20.100000000000001" customHeight="1" x14ac:dyDescent="0.25">
      <c r="A317" s="70" t="s">
        <v>2115</v>
      </c>
      <c r="B317" s="18">
        <v>41708</v>
      </c>
      <c r="C317" s="19" t="s">
        <v>180</v>
      </c>
      <c r="D317" s="12" t="s">
        <v>325</v>
      </c>
      <c r="E317" s="13" t="s">
        <v>5</v>
      </c>
      <c r="F317" s="13">
        <v>2</v>
      </c>
      <c r="G317" s="13">
        <f>VLOOKUP(A317,Entradas!A485:KQ1293,303)</f>
        <v>0</v>
      </c>
      <c r="H317" s="13">
        <v>0</v>
      </c>
      <c r="I317" s="21">
        <f>(F317+G317)-H317</f>
        <v>2</v>
      </c>
      <c r="J317" s="13" t="s">
        <v>559</v>
      </c>
      <c r="K317" s="13" t="s">
        <v>544</v>
      </c>
      <c r="L317" s="29">
        <v>2007</v>
      </c>
      <c r="M317" s="15">
        <f>Tabla1[[#This Row],[COSTO UNITARIO]]*Tabla1[[#This Row],[EXITENCIA ]]</f>
        <v>4014</v>
      </c>
      <c r="N317" s="79"/>
      <c r="O317" s="71">
        <f>Tabla1[[#This Row],[COSTO UNITARIO]]*Tabla1[[#This Row],[EXITENCIA ]]</f>
        <v>4014</v>
      </c>
      <c r="P317" s="54"/>
    </row>
    <row r="318" spans="1:16" ht="20.100000000000001" customHeight="1" x14ac:dyDescent="0.25">
      <c r="A318" s="70" t="s">
        <v>2116</v>
      </c>
      <c r="B318" s="18">
        <v>41708</v>
      </c>
      <c r="C318" s="19" t="s">
        <v>181</v>
      </c>
      <c r="D318" s="12" t="s">
        <v>326</v>
      </c>
      <c r="E318" s="13" t="s">
        <v>5</v>
      </c>
      <c r="F318" s="13">
        <v>2</v>
      </c>
      <c r="G318" s="13" t="e">
        <f>VLOOKUP(A318,Entradas!A486:KQ1294,303)</f>
        <v>#N/A</v>
      </c>
      <c r="H318" s="13">
        <v>0</v>
      </c>
      <c r="I318" s="21">
        <v>2</v>
      </c>
      <c r="J318" s="13" t="s">
        <v>559</v>
      </c>
      <c r="K318" s="13" t="s">
        <v>544</v>
      </c>
      <c r="L318" s="29">
        <v>1085</v>
      </c>
      <c r="M318" s="15">
        <f>Tabla1[[#This Row],[COSTO UNITARIO]]*Tabla1[[#This Row],[EXITENCIA ]]</f>
        <v>2170</v>
      </c>
      <c r="N318" s="79"/>
      <c r="O318" s="71">
        <f>Tabla1[[#This Row],[COSTO UNITARIO]]*Tabla1[[#This Row],[EXITENCIA ]]</f>
        <v>2170</v>
      </c>
      <c r="P318" s="54"/>
    </row>
    <row r="319" spans="1:16" ht="20.100000000000001" customHeight="1" x14ac:dyDescent="0.25">
      <c r="A319" s="70" t="s">
        <v>2117</v>
      </c>
      <c r="B319" s="18">
        <v>41708</v>
      </c>
      <c r="C319" s="19" t="s">
        <v>182</v>
      </c>
      <c r="D319" s="12" t="s">
        <v>327</v>
      </c>
      <c r="E319" s="13" t="s">
        <v>5</v>
      </c>
      <c r="F319" s="13">
        <v>1</v>
      </c>
      <c r="G319" s="13">
        <f>VLOOKUP(A319,Entradas!A487:KQ1295,303)</f>
        <v>0</v>
      </c>
      <c r="H319" s="13">
        <v>0</v>
      </c>
      <c r="I319" s="21">
        <f>(F319+G319)-H319</f>
        <v>1</v>
      </c>
      <c r="J319" s="13" t="s">
        <v>559</v>
      </c>
      <c r="K319" s="13" t="s">
        <v>544</v>
      </c>
      <c r="L319" s="82">
        <v>2148</v>
      </c>
      <c r="M319" s="15">
        <f>Tabla1[[#This Row],[COSTO UNITARIO]]*Tabla1[[#This Row],[EXITENCIA ]]</f>
        <v>2148</v>
      </c>
      <c r="N319" s="79"/>
      <c r="O319" s="71">
        <f>Tabla1[[#This Row],[COSTO UNITARIO]]*Tabla1[[#This Row],[EXITENCIA ]]</f>
        <v>2148</v>
      </c>
      <c r="P319" s="54"/>
    </row>
    <row r="320" spans="1:16" ht="20.100000000000001" customHeight="1" x14ac:dyDescent="0.25">
      <c r="A320" s="70" t="s">
        <v>2039</v>
      </c>
      <c r="B320" s="18">
        <v>42832</v>
      </c>
      <c r="C320" s="19" t="s">
        <v>67</v>
      </c>
      <c r="D320" s="12" t="s">
        <v>224</v>
      </c>
      <c r="E320" s="13" t="s">
        <v>5</v>
      </c>
      <c r="F320" s="13">
        <v>2</v>
      </c>
      <c r="G320" s="13">
        <f>VLOOKUP(A320,Entradas!A406:KQ1214,303)</f>
        <v>0</v>
      </c>
      <c r="H320" s="13">
        <v>0</v>
      </c>
      <c r="I320" s="21">
        <f>(F320+G320)-H320</f>
        <v>2</v>
      </c>
      <c r="J320" s="13" t="s">
        <v>559</v>
      </c>
      <c r="K320" s="13" t="s">
        <v>1796</v>
      </c>
      <c r="L320" s="82">
        <v>14903</v>
      </c>
      <c r="M320" s="15">
        <f>Tabla1[[#This Row],[COSTO UNITARIO]]*Tabla1[[#This Row],[EXITENCIA ]]</f>
        <v>29806</v>
      </c>
      <c r="N320" s="79"/>
      <c r="O320" s="71">
        <f>Tabla1[[#This Row],[COSTO UNITARIO]]*Tabla1[[#This Row],[EXITENCIA ]]</f>
        <v>29806</v>
      </c>
      <c r="P320" s="54"/>
    </row>
    <row r="321" spans="1:16" ht="20.100000000000001" customHeight="1" x14ac:dyDescent="0.25">
      <c r="A321" s="70" t="s">
        <v>2040</v>
      </c>
      <c r="B321" s="18">
        <v>42832</v>
      </c>
      <c r="C321" s="19" t="s">
        <v>66</v>
      </c>
      <c r="D321" s="12" t="s">
        <v>223</v>
      </c>
      <c r="E321" s="13" t="s">
        <v>5</v>
      </c>
      <c r="F321" s="13">
        <v>2</v>
      </c>
      <c r="G321" s="13">
        <f>VLOOKUP(A321,Entradas!A407:KQ1215,303)</f>
        <v>0</v>
      </c>
      <c r="H321" s="13">
        <v>0</v>
      </c>
      <c r="I321" s="21">
        <f>(F321+G321)-H321</f>
        <v>2</v>
      </c>
      <c r="J321" s="13" t="s">
        <v>559</v>
      </c>
      <c r="K321" s="13" t="s">
        <v>2882</v>
      </c>
      <c r="L321" s="29">
        <v>14093</v>
      </c>
      <c r="M321" s="15">
        <f>Tabla1[[#This Row],[COSTO UNITARIO]]*Tabla1[[#This Row],[EXITENCIA ]]</f>
        <v>28186</v>
      </c>
      <c r="N321" s="79"/>
      <c r="O321" s="71">
        <f>Tabla1[[#This Row],[COSTO UNITARIO]]*Tabla1[[#This Row],[EXITENCIA ]]</f>
        <v>28186</v>
      </c>
      <c r="P321" s="54"/>
    </row>
    <row r="322" spans="1:16" ht="20.100000000000001" customHeight="1" x14ac:dyDescent="0.25">
      <c r="A322" s="70" t="s">
        <v>2118</v>
      </c>
      <c r="B322" s="18">
        <v>43559</v>
      </c>
      <c r="C322" s="19" t="s">
        <v>366</v>
      </c>
      <c r="D322" s="12" t="s">
        <v>365</v>
      </c>
      <c r="E322" s="13" t="s">
        <v>5</v>
      </c>
      <c r="F322" s="13">
        <v>22</v>
      </c>
      <c r="G322" s="13">
        <f>VLOOKUP(A322,Entradas!A488:KQ1296,303)</f>
        <v>0</v>
      </c>
      <c r="H322" s="13">
        <v>0</v>
      </c>
      <c r="I322" s="21">
        <v>18</v>
      </c>
      <c r="J322" s="13" t="s">
        <v>559</v>
      </c>
      <c r="K322" s="13" t="s">
        <v>545</v>
      </c>
      <c r="L322" s="82">
        <v>1999</v>
      </c>
      <c r="M322" s="15">
        <f>Tabla1[[#This Row],[COSTO UNITARIO]]*Tabla1[[#This Row],[EXITENCIA ]]</f>
        <v>35982</v>
      </c>
      <c r="N322" s="79"/>
      <c r="O322" s="71">
        <f>Tabla1[[#This Row],[COSTO UNITARIO]]*Tabla1[[#This Row],[EXITENCIA ]]</f>
        <v>35982</v>
      </c>
      <c r="P322" s="54"/>
    </row>
    <row r="323" spans="1:16" ht="20.100000000000001" customHeight="1" x14ac:dyDescent="0.25">
      <c r="A323" s="74"/>
      <c r="B323" s="18">
        <v>44453</v>
      </c>
      <c r="C323" s="13" t="s">
        <v>164</v>
      </c>
      <c r="D323" s="30" t="s">
        <v>3083</v>
      </c>
      <c r="E323" s="31" t="s">
        <v>494</v>
      </c>
      <c r="F323" s="31"/>
      <c r="G323" s="13" t="e">
        <f>VLOOKUP(A323,Entradas!A211:KQ1019,303)</f>
        <v>#N/A</v>
      </c>
      <c r="H323" s="13" t="e">
        <f>VLOOKUP(A323,Salidas!A211:BVY1027,1949,0)</f>
        <v>#N/A</v>
      </c>
      <c r="I323" s="78">
        <v>1</v>
      </c>
      <c r="J323" s="31" t="s">
        <v>559</v>
      </c>
      <c r="K323" s="31" t="s">
        <v>546</v>
      </c>
      <c r="L323" s="32">
        <v>944</v>
      </c>
      <c r="M323" s="15">
        <f>Tabla1[[#This Row],[COSTO UNITARIO]]*Tabla1[[#This Row],[EXITENCIA ]]</f>
        <v>944</v>
      </c>
      <c r="N323" s="79"/>
      <c r="O323" s="71">
        <f>Tabla1[[#This Row],[COSTO UNITARIO]]*Tabla1[[#This Row],[EXITENCIA ]]</f>
        <v>944</v>
      </c>
      <c r="P323" s="54"/>
    </row>
    <row r="324" spans="1:16" ht="20.100000000000001" customHeight="1" x14ac:dyDescent="0.25">
      <c r="A324" s="74"/>
      <c r="B324" s="18">
        <v>44453</v>
      </c>
      <c r="C324" s="13" t="s">
        <v>169</v>
      </c>
      <c r="D324" s="30" t="s">
        <v>3082</v>
      </c>
      <c r="E324" s="31" t="s">
        <v>494</v>
      </c>
      <c r="F324" s="31"/>
      <c r="G324" s="13" t="e">
        <f>VLOOKUP(A324,Entradas!A211:KQ1019,303)</f>
        <v>#N/A</v>
      </c>
      <c r="H324" s="13" t="e">
        <f>VLOOKUP(A324,Salidas!A211:BVY1027,1949,0)</f>
        <v>#N/A</v>
      </c>
      <c r="I324" s="78">
        <v>3</v>
      </c>
      <c r="J324" s="31" t="s">
        <v>559</v>
      </c>
      <c r="K324" s="31" t="s">
        <v>546</v>
      </c>
      <c r="L324" s="32">
        <v>531</v>
      </c>
      <c r="M324" s="15">
        <f>Tabla1[[#This Row],[COSTO UNITARIO]]*Tabla1[[#This Row],[EXITENCIA ]]</f>
        <v>1593</v>
      </c>
      <c r="N324" s="79"/>
      <c r="O324" s="71">
        <f>Tabla1[[#This Row],[COSTO UNITARIO]]*Tabla1[[#This Row],[EXITENCIA ]]</f>
        <v>1593</v>
      </c>
      <c r="P324" s="54"/>
    </row>
    <row r="325" spans="1:16" ht="20.100000000000001" customHeight="1" x14ac:dyDescent="0.25">
      <c r="A325" s="70" t="s">
        <v>2119</v>
      </c>
      <c r="B325" s="18">
        <v>42190</v>
      </c>
      <c r="C325" s="19" t="s">
        <v>160</v>
      </c>
      <c r="D325" s="12" t="s">
        <v>308</v>
      </c>
      <c r="E325" s="13" t="s">
        <v>5</v>
      </c>
      <c r="F325" s="13">
        <v>8</v>
      </c>
      <c r="G325" s="13">
        <f>VLOOKUP(A325,Entradas!A489:KQ1297,303)</f>
        <v>0</v>
      </c>
      <c r="H325" s="13">
        <v>0</v>
      </c>
      <c r="I325" s="21">
        <v>8</v>
      </c>
      <c r="J325" s="13" t="s">
        <v>559</v>
      </c>
      <c r="K325" s="13" t="s">
        <v>546</v>
      </c>
      <c r="L325" s="29">
        <v>24</v>
      </c>
      <c r="M325" s="15">
        <f>Tabla1[[#This Row],[COSTO UNITARIO]]*Tabla1[[#This Row],[EXITENCIA ]]</f>
        <v>192</v>
      </c>
      <c r="N325" s="79"/>
      <c r="O325" s="71">
        <f>Tabla1[[#This Row],[COSTO UNITARIO]]*Tabla1[[#This Row],[EXITENCIA ]]</f>
        <v>192</v>
      </c>
      <c r="P325" s="54"/>
    </row>
    <row r="326" spans="1:16" ht="20.100000000000001" customHeight="1" x14ac:dyDescent="0.25">
      <c r="A326" s="70" t="s">
        <v>2120</v>
      </c>
      <c r="B326" s="18">
        <v>42190</v>
      </c>
      <c r="C326" s="19" t="s">
        <v>161</v>
      </c>
      <c r="D326" s="12" t="s">
        <v>309</v>
      </c>
      <c r="E326" s="13" t="s">
        <v>5</v>
      </c>
      <c r="F326" s="13">
        <v>7</v>
      </c>
      <c r="G326" s="13">
        <f>VLOOKUP(A326,Entradas!A490:KQ1298,303)</f>
        <v>0</v>
      </c>
      <c r="H326" s="13">
        <v>0</v>
      </c>
      <c r="I326" s="21">
        <v>7</v>
      </c>
      <c r="J326" s="13" t="s">
        <v>559</v>
      </c>
      <c r="K326" s="13" t="s">
        <v>546</v>
      </c>
      <c r="L326" s="29">
        <v>120</v>
      </c>
      <c r="M326" s="15">
        <f>Tabla1[[#This Row],[COSTO UNITARIO]]*Tabla1[[#This Row],[EXITENCIA ]]</f>
        <v>840</v>
      </c>
      <c r="N326" s="79"/>
      <c r="O326" s="71">
        <f>Tabla1[[#This Row],[COSTO UNITARIO]]*Tabla1[[#This Row],[EXITENCIA ]]</f>
        <v>840</v>
      </c>
      <c r="P326" s="54"/>
    </row>
    <row r="327" spans="1:16" ht="20.100000000000001" customHeight="1" x14ac:dyDescent="0.25">
      <c r="A327" s="70" t="s">
        <v>2121</v>
      </c>
      <c r="B327" s="18">
        <v>42124</v>
      </c>
      <c r="C327" s="19" t="s">
        <v>167</v>
      </c>
      <c r="D327" s="12" t="s">
        <v>313</v>
      </c>
      <c r="E327" s="13" t="s">
        <v>5</v>
      </c>
      <c r="F327" s="13">
        <v>2</v>
      </c>
      <c r="G327" s="13">
        <f>VLOOKUP(A327,Entradas!A491:KQ1299,303)</f>
        <v>0</v>
      </c>
      <c r="H327" s="13">
        <v>0</v>
      </c>
      <c r="I327" s="21">
        <v>2</v>
      </c>
      <c r="J327" s="13" t="s">
        <v>559</v>
      </c>
      <c r="K327" s="13" t="s">
        <v>546</v>
      </c>
      <c r="L327" s="29">
        <v>590</v>
      </c>
      <c r="M327" s="15">
        <f>Tabla1[[#This Row],[COSTO UNITARIO]]*Tabla1[[#This Row],[EXITENCIA ]]</f>
        <v>1180</v>
      </c>
      <c r="N327" s="79"/>
      <c r="O327" s="71">
        <f>Tabla1[[#This Row],[COSTO UNITARIO]]*Tabla1[[#This Row],[EXITENCIA ]]</f>
        <v>1180</v>
      </c>
      <c r="P327" s="54"/>
    </row>
    <row r="328" spans="1:16" ht="20.100000000000001" customHeight="1" x14ac:dyDescent="0.25">
      <c r="A328" s="70" t="s">
        <v>2122</v>
      </c>
      <c r="B328" s="18">
        <v>42277</v>
      </c>
      <c r="C328" s="19" t="s">
        <v>168</v>
      </c>
      <c r="D328" s="12" t="s">
        <v>314</v>
      </c>
      <c r="E328" s="13" t="s">
        <v>5</v>
      </c>
      <c r="F328" s="13">
        <v>4</v>
      </c>
      <c r="G328" s="13" t="e">
        <f>VLOOKUP(A328,Entradas!A492:KQ1300,303)</f>
        <v>#N/A</v>
      </c>
      <c r="H328" s="13">
        <v>0</v>
      </c>
      <c r="I328" s="21">
        <v>4</v>
      </c>
      <c r="J328" s="13" t="s">
        <v>559</v>
      </c>
      <c r="K328" s="13" t="s">
        <v>546</v>
      </c>
      <c r="L328" s="29">
        <v>740</v>
      </c>
      <c r="M328" s="15">
        <f>Tabla1[[#This Row],[COSTO UNITARIO]]*Tabla1[[#This Row],[EXITENCIA ]]</f>
        <v>2960</v>
      </c>
      <c r="N328" s="79"/>
      <c r="O328" s="71">
        <f>Tabla1[[#This Row],[COSTO UNITARIO]]*Tabla1[[#This Row],[EXITENCIA ]]</f>
        <v>2960</v>
      </c>
      <c r="P328" s="54"/>
    </row>
    <row r="329" spans="1:16" ht="20.100000000000001" customHeight="1" x14ac:dyDescent="0.25">
      <c r="A329" s="70" t="s">
        <v>2126</v>
      </c>
      <c r="B329" s="18">
        <v>43433</v>
      </c>
      <c r="C329" s="19" t="s">
        <v>163</v>
      </c>
      <c r="D329" s="12" t="s">
        <v>311</v>
      </c>
      <c r="E329" s="13" t="s">
        <v>5</v>
      </c>
      <c r="F329" s="13">
        <v>3</v>
      </c>
      <c r="G329" s="13">
        <f>VLOOKUP(A329,Entradas!A496:KQ1304,303)</f>
        <v>0</v>
      </c>
      <c r="H329" s="13">
        <v>0</v>
      </c>
      <c r="I329" s="21">
        <f>(F329+G329)-H329</f>
        <v>3</v>
      </c>
      <c r="J329" s="13" t="s">
        <v>559</v>
      </c>
      <c r="K329" s="13" t="s">
        <v>546</v>
      </c>
      <c r="L329" s="29">
        <v>4484</v>
      </c>
      <c r="M329" s="15">
        <f>Tabla1[[#This Row],[COSTO UNITARIO]]*Tabla1[[#This Row],[EXITENCIA ]]</f>
        <v>13452</v>
      </c>
      <c r="N329" s="79"/>
      <c r="O329" s="71">
        <f>Tabla1[[#This Row],[COSTO UNITARIO]]*Tabla1[[#This Row],[EXITENCIA ]]</f>
        <v>13452</v>
      </c>
      <c r="P329" s="54"/>
    </row>
    <row r="330" spans="1:16" ht="20.100000000000001" customHeight="1" x14ac:dyDescent="0.25">
      <c r="A330" s="70" t="s">
        <v>2128</v>
      </c>
      <c r="B330" s="18">
        <v>43433</v>
      </c>
      <c r="C330" s="19" t="s">
        <v>165</v>
      </c>
      <c r="D330" s="12" t="s">
        <v>312</v>
      </c>
      <c r="E330" s="13" t="s">
        <v>8</v>
      </c>
      <c r="F330" s="13">
        <v>1</v>
      </c>
      <c r="G330" s="13" t="e">
        <f>VLOOKUP(A330,Entradas!A498:KQ1306,303)</f>
        <v>#N/A</v>
      </c>
      <c r="H330" s="13">
        <v>0</v>
      </c>
      <c r="I330" s="21">
        <v>1</v>
      </c>
      <c r="J330" s="13" t="s">
        <v>559</v>
      </c>
      <c r="K330" s="13" t="s">
        <v>546</v>
      </c>
      <c r="L330" s="29">
        <v>270</v>
      </c>
      <c r="M330" s="15">
        <f>Tabla1[[#This Row],[COSTO UNITARIO]]*Tabla1[[#This Row],[EXITENCIA ]]</f>
        <v>270</v>
      </c>
      <c r="N330" s="79"/>
      <c r="O330" s="71">
        <f>Tabla1[[#This Row],[COSTO UNITARIO]]*Tabla1[[#This Row],[EXITENCIA ]]</f>
        <v>270</v>
      </c>
      <c r="P330" s="54"/>
    </row>
    <row r="331" spans="1:16" ht="20.100000000000001" customHeight="1" x14ac:dyDescent="0.25">
      <c r="A331" s="70" t="s">
        <v>2131</v>
      </c>
      <c r="B331" s="18">
        <v>43433</v>
      </c>
      <c r="C331" s="19" t="s">
        <v>476</v>
      </c>
      <c r="D331" s="12" t="s">
        <v>475</v>
      </c>
      <c r="E331" s="13" t="s">
        <v>5</v>
      </c>
      <c r="F331" s="13">
        <v>5</v>
      </c>
      <c r="G331" s="13">
        <f>VLOOKUP(A331,Entradas!A501:KQ1309,303)</f>
        <v>0</v>
      </c>
      <c r="H331" s="13">
        <v>0</v>
      </c>
      <c r="I331" s="21">
        <f>(F331+G331)-H331</f>
        <v>5</v>
      </c>
      <c r="J331" s="13" t="s">
        <v>559</v>
      </c>
      <c r="K331" s="13" t="s">
        <v>546</v>
      </c>
      <c r="L331" s="82">
        <v>435</v>
      </c>
      <c r="M331" s="15">
        <f>Tabla1[[#This Row],[COSTO UNITARIO]]*Tabla1[[#This Row],[EXITENCIA ]]</f>
        <v>2175</v>
      </c>
      <c r="N331" s="79"/>
      <c r="O331" s="71">
        <f>Tabla1[[#This Row],[COSTO UNITARIO]]*Tabla1[[#This Row],[EXITENCIA ]]</f>
        <v>2175</v>
      </c>
      <c r="P331" s="54"/>
    </row>
    <row r="332" spans="1:16" ht="20.100000000000001" customHeight="1" x14ac:dyDescent="0.25">
      <c r="A332" s="74"/>
      <c r="B332" s="18">
        <v>44453</v>
      </c>
      <c r="C332" s="13" t="s">
        <v>149</v>
      </c>
      <c r="D332" s="30" t="s">
        <v>360</v>
      </c>
      <c r="E332" s="31" t="s">
        <v>494</v>
      </c>
      <c r="F332" s="31"/>
      <c r="G332" s="13" t="e">
        <f>VLOOKUP(A332,Entradas!A211:KQ1019,303)</f>
        <v>#N/A</v>
      </c>
      <c r="H332" s="13" t="e">
        <f>VLOOKUP(A332,Salidas!A211:BVY1027,1949,0)</f>
        <v>#N/A</v>
      </c>
      <c r="I332" s="78">
        <v>1</v>
      </c>
      <c r="J332" s="31" t="s">
        <v>559</v>
      </c>
      <c r="K332" s="31" t="s">
        <v>547</v>
      </c>
      <c r="L332" s="32">
        <v>5310</v>
      </c>
      <c r="M332" s="15">
        <f>Tabla1[[#This Row],[COSTO UNITARIO]]*Tabla1[[#This Row],[EXITENCIA ]]</f>
        <v>5310</v>
      </c>
      <c r="N332" s="79"/>
      <c r="O332" s="71">
        <f>Tabla1[[#This Row],[COSTO UNITARIO]]*Tabla1[[#This Row],[EXITENCIA ]]</f>
        <v>5310</v>
      </c>
      <c r="P332" s="54"/>
    </row>
    <row r="333" spans="1:16" ht="20.100000000000001" customHeight="1" x14ac:dyDescent="0.25">
      <c r="A333" s="70" t="s">
        <v>2513</v>
      </c>
      <c r="B333" s="26">
        <v>41956</v>
      </c>
      <c r="C333" s="27" t="s">
        <v>1470</v>
      </c>
      <c r="D333" s="28" t="s">
        <v>1471</v>
      </c>
      <c r="E333" s="11" t="s">
        <v>368</v>
      </c>
      <c r="F333" s="13">
        <v>4</v>
      </c>
      <c r="G333" s="13">
        <f>VLOOKUP(A333,Entradas!A175:KQ983,303)</f>
        <v>0</v>
      </c>
      <c r="H333" s="13">
        <f>VLOOKUP(A333,Salidas!A175:BVY991,1949,0)</f>
        <v>0</v>
      </c>
      <c r="I333" s="13">
        <f>(F333+G333)-H333</f>
        <v>4</v>
      </c>
      <c r="J333" s="13" t="s">
        <v>992</v>
      </c>
      <c r="K333" s="13" t="s">
        <v>1463</v>
      </c>
      <c r="L333" s="29" t="s">
        <v>1140</v>
      </c>
      <c r="M333" s="15">
        <f>Tabla1[[#This Row],[COSTO UNITARIO]]*Tabla1[[#This Row],[EXITENCIA ]]</f>
        <v>2124</v>
      </c>
      <c r="N333" s="14"/>
      <c r="O333" s="71">
        <f>Tabla1[[#This Row],[COSTO UNITARIO]]*Tabla1[[#This Row],[EXITENCIA ]]</f>
        <v>2124</v>
      </c>
      <c r="P333" s="54"/>
    </row>
    <row r="334" spans="1:16" ht="20.100000000000001" customHeight="1" x14ac:dyDescent="0.25">
      <c r="A334" s="70" t="s">
        <v>2514</v>
      </c>
      <c r="B334" s="26">
        <v>41956</v>
      </c>
      <c r="C334" s="27" t="s">
        <v>1472</v>
      </c>
      <c r="D334" s="28" t="s">
        <v>1473</v>
      </c>
      <c r="E334" s="11" t="s">
        <v>368</v>
      </c>
      <c r="F334" s="13">
        <v>3</v>
      </c>
      <c r="G334" s="13">
        <f>VLOOKUP(A334,Entradas!A176:KQ984,303)</f>
        <v>0</v>
      </c>
      <c r="H334" s="13">
        <f>VLOOKUP(A334,Salidas!A176:BVY992,1949,0)</f>
        <v>0</v>
      </c>
      <c r="I334" s="13">
        <f>(F334+G334)-H334</f>
        <v>3</v>
      </c>
      <c r="J334" s="13" t="s">
        <v>992</v>
      </c>
      <c r="K334" s="13" t="s">
        <v>1463</v>
      </c>
      <c r="L334" s="29" t="s">
        <v>1117</v>
      </c>
      <c r="M334" s="15">
        <f>Tabla1[[#This Row],[COSTO UNITARIO]]*Tabla1[[#This Row],[EXITENCIA ]]</f>
        <v>1200</v>
      </c>
      <c r="N334" s="14"/>
      <c r="O334" s="71">
        <f>Tabla1[[#This Row],[COSTO UNITARIO]]*Tabla1[[#This Row],[EXITENCIA ]]</f>
        <v>1200</v>
      </c>
      <c r="P334" s="54"/>
    </row>
    <row r="335" spans="1:16" ht="20.100000000000001" customHeight="1" x14ac:dyDescent="0.25">
      <c r="A335" s="70" t="s">
        <v>2132</v>
      </c>
      <c r="B335" s="18">
        <v>42969</v>
      </c>
      <c r="C335" s="19" t="s">
        <v>149</v>
      </c>
      <c r="D335" s="12" t="s">
        <v>298</v>
      </c>
      <c r="E335" s="13" t="s">
        <v>7</v>
      </c>
      <c r="F335" s="13">
        <v>3</v>
      </c>
      <c r="G335" s="13">
        <f>VLOOKUP(A335,Entradas!A502:KQ1310,303)</f>
        <v>0</v>
      </c>
      <c r="H335" s="13">
        <v>0</v>
      </c>
      <c r="I335" s="21">
        <v>2</v>
      </c>
      <c r="J335" s="13" t="s">
        <v>559</v>
      </c>
      <c r="K335" s="13" t="s">
        <v>547</v>
      </c>
      <c r="L335" s="29">
        <v>6356</v>
      </c>
      <c r="M335" s="15">
        <f>Tabla1[[#This Row],[COSTO UNITARIO]]*Tabla1[[#This Row],[EXITENCIA ]]</f>
        <v>12712</v>
      </c>
      <c r="N335" s="79"/>
      <c r="O335" s="71">
        <f>Tabla1[[#This Row],[COSTO UNITARIO]]*Tabla1[[#This Row],[EXITENCIA ]]</f>
        <v>12712</v>
      </c>
      <c r="P335" s="54"/>
    </row>
    <row r="336" spans="1:16" ht="20.100000000000001" customHeight="1" x14ac:dyDescent="0.25">
      <c r="A336" s="70" t="s">
        <v>2515</v>
      </c>
      <c r="B336" s="26">
        <v>41956</v>
      </c>
      <c r="C336" s="27" t="s">
        <v>1474</v>
      </c>
      <c r="D336" s="28" t="s">
        <v>1475</v>
      </c>
      <c r="E336" s="11" t="s">
        <v>368</v>
      </c>
      <c r="F336" s="13">
        <v>1</v>
      </c>
      <c r="G336" s="13">
        <f>VLOOKUP(A336,Entradas!A177:KQ985,303)</f>
        <v>0</v>
      </c>
      <c r="H336" s="13">
        <f>VLOOKUP(A336,Salidas!A177:BVY993,1949,0)</f>
        <v>0</v>
      </c>
      <c r="I336" s="13">
        <f>(F336+G336)-H336</f>
        <v>1</v>
      </c>
      <c r="J336" s="13" t="s">
        <v>992</v>
      </c>
      <c r="K336" s="13" t="s">
        <v>1463</v>
      </c>
      <c r="L336" s="29" t="s">
        <v>1476</v>
      </c>
      <c r="M336" s="15">
        <f>Tabla1[[#This Row],[COSTO UNITARIO]]*Tabla1[[#This Row],[EXITENCIA ]]</f>
        <v>700</v>
      </c>
      <c r="N336" s="14"/>
      <c r="O336" s="71">
        <f>Tabla1[[#This Row],[COSTO UNITARIO]]*Tabla1[[#This Row],[EXITENCIA ]]</f>
        <v>700</v>
      </c>
      <c r="P336" s="54"/>
    </row>
    <row r="337" spans="1:16" ht="20.100000000000001" customHeight="1" x14ac:dyDescent="0.25">
      <c r="A337" s="70" t="s">
        <v>2516</v>
      </c>
      <c r="B337" s="26">
        <v>41956</v>
      </c>
      <c r="C337" s="27" t="s">
        <v>1477</v>
      </c>
      <c r="D337" s="28" t="s">
        <v>1478</v>
      </c>
      <c r="E337" s="11" t="s">
        <v>368</v>
      </c>
      <c r="F337" s="13">
        <v>5</v>
      </c>
      <c r="G337" s="13">
        <f>VLOOKUP(A337,Entradas!A178:KQ986,303)</f>
        <v>0</v>
      </c>
      <c r="H337" s="13">
        <f>VLOOKUP(A337,Salidas!A178:BVY994,1949,0)</f>
        <v>0</v>
      </c>
      <c r="I337" s="13">
        <v>6</v>
      </c>
      <c r="J337" s="13" t="s">
        <v>992</v>
      </c>
      <c r="K337" s="13" t="s">
        <v>1463</v>
      </c>
      <c r="L337" s="29" t="s">
        <v>1204</v>
      </c>
      <c r="M337" s="15">
        <f>Tabla1[[#This Row],[COSTO UNITARIO]]*Tabla1[[#This Row],[EXITENCIA ]]</f>
        <v>3600</v>
      </c>
      <c r="N337" s="14"/>
      <c r="O337" s="71">
        <f>Tabla1[[#This Row],[COSTO UNITARIO]]*Tabla1[[#This Row],[EXITENCIA ]]</f>
        <v>3600</v>
      </c>
      <c r="P337" s="54"/>
    </row>
    <row r="338" spans="1:16" ht="20.100000000000001" customHeight="1" x14ac:dyDescent="0.25">
      <c r="A338" s="70" t="s">
        <v>2517</v>
      </c>
      <c r="B338" s="26">
        <v>41956</v>
      </c>
      <c r="C338" s="27" t="s">
        <v>1479</v>
      </c>
      <c r="D338" s="28" t="s">
        <v>1480</v>
      </c>
      <c r="E338" s="11" t="s">
        <v>368</v>
      </c>
      <c r="F338" s="13">
        <v>7</v>
      </c>
      <c r="G338" s="13">
        <f>VLOOKUP(A338,Entradas!A179:KQ987,303)</f>
        <v>0</v>
      </c>
      <c r="H338" s="13">
        <f>VLOOKUP(A338,Salidas!A179:BVY995,1949,0)</f>
        <v>0</v>
      </c>
      <c r="I338" s="13">
        <f>(F338+G338)-H338</f>
        <v>7</v>
      </c>
      <c r="J338" s="13" t="s">
        <v>992</v>
      </c>
      <c r="K338" s="13" t="s">
        <v>1463</v>
      </c>
      <c r="L338" s="29" t="s">
        <v>1481</v>
      </c>
      <c r="M338" s="15">
        <f>Tabla1[[#This Row],[COSTO UNITARIO]]*Tabla1[[#This Row],[EXITENCIA ]]</f>
        <v>3500</v>
      </c>
      <c r="N338" s="14"/>
      <c r="O338" s="71">
        <f>Tabla1[[#This Row],[COSTO UNITARIO]]*Tabla1[[#This Row],[EXITENCIA ]]</f>
        <v>3500</v>
      </c>
      <c r="P338" s="54"/>
    </row>
    <row r="339" spans="1:16" ht="20.100000000000001" customHeight="1" x14ac:dyDescent="0.25">
      <c r="A339" s="70" t="s">
        <v>2518</v>
      </c>
      <c r="B339" s="26">
        <v>41956</v>
      </c>
      <c r="C339" s="27" t="s">
        <v>1482</v>
      </c>
      <c r="D339" s="28" t="s">
        <v>1483</v>
      </c>
      <c r="E339" s="11" t="s">
        <v>368</v>
      </c>
      <c r="F339" s="13">
        <v>5</v>
      </c>
      <c r="G339" s="13">
        <f>VLOOKUP(A339,Entradas!A180:KQ988,303)</f>
        <v>0</v>
      </c>
      <c r="H339" s="13">
        <f>VLOOKUP(A339,Salidas!A180:BVY996,1949,0)</f>
        <v>0</v>
      </c>
      <c r="I339" s="13">
        <f>(F339+G339)-H339</f>
        <v>5</v>
      </c>
      <c r="J339" s="13" t="s">
        <v>992</v>
      </c>
      <c r="K339" s="13" t="s">
        <v>1463</v>
      </c>
      <c r="L339" s="29" t="s">
        <v>1166</v>
      </c>
      <c r="M339" s="15">
        <f>Tabla1[[#This Row],[COSTO UNITARIO]]*Tabla1[[#This Row],[EXITENCIA ]]</f>
        <v>750</v>
      </c>
      <c r="N339" s="14"/>
      <c r="O339" s="71">
        <f>Tabla1[[#This Row],[COSTO UNITARIO]]*Tabla1[[#This Row],[EXITENCIA ]]</f>
        <v>750</v>
      </c>
      <c r="P339" s="54"/>
    </row>
    <row r="340" spans="1:16" ht="20.100000000000001" customHeight="1" x14ac:dyDescent="0.25">
      <c r="A340" s="70" t="s">
        <v>2519</v>
      </c>
      <c r="B340" s="26">
        <v>41956</v>
      </c>
      <c r="C340" s="27" t="s">
        <v>1484</v>
      </c>
      <c r="D340" s="28" t="s">
        <v>1485</v>
      </c>
      <c r="E340" s="11" t="s">
        <v>368</v>
      </c>
      <c r="F340" s="13">
        <v>2</v>
      </c>
      <c r="G340" s="13">
        <f>VLOOKUP(A340,Entradas!A181:KQ989,303)</f>
        <v>0</v>
      </c>
      <c r="H340" s="13">
        <f>VLOOKUP(A340,Salidas!A181:BVY997,1949,0)</f>
        <v>0</v>
      </c>
      <c r="I340" s="13">
        <f>(F340+G340)-H340</f>
        <v>2</v>
      </c>
      <c r="J340" s="13" t="s">
        <v>992</v>
      </c>
      <c r="K340" s="13" t="s">
        <v>1463</v>
      </c>
      <c r="L340" s="29" t="s">
        <v>1183</v>
      </c>
      <c r="M340" s="15">
        <f>Tabla1[[#This Row],[COSTO UNITARIO]]*Tabla1[[#This Row],[EXITENCIA ]]</f>
        <v>150</v>
      </c>
      <c r="N340" s="14"/>
      <c r="O340" s="71">
        <f>Tabla1[[#This Row],[COSTO UNITARIO]]*Tabla1[[#This Row],[EXITENCIA ]]</f>
        <v>150</v>
      </c>
      <c r="P340" s="89"/>
    </row>
    <row r="341" spans="1:16" ht="20.100000000000001" customHeight="1" x14ac:dyDescent="0.25">
      <c r="A341" s="70" t="s">
        <v>2520</v>
      </c>
      <c r="B341" s="26">
        <v>41956</v>
      </c>
      <c r="C341" s="27" t="s">
        <v>1486</v>
      </c>
      <c r="D341" s="28" t="s">
        <v>1487</v>
      </c>
      <c r="E341" s="11" t="s">
        <v>368</v>
      </c>
      <c r="F341" s="13">
        <v>2</v>
      </c>
      <c r="G341" s="13">
        <f>VLOOKUP(A341,Entradas!A182:KQ990,303)</f>
        <v>0</v>
      </c>
      <c r="H341" s="13">
        <f>VLOOKUP(A341,Salidas!A182:BVY998,1949,0)</f>
        <v>0</v>
      </c>
      <c r="I341" s="13">
        <f>(F341+G341)-H341</f>
        <v>2</v>
      </c>
      <c r="J341" s="13" t="s">
        <v>992</v>
      </c>
      <c r="K341" s="13" t="s">
        <v>1463</v>
      </c>
      <c r="L341" s="29" t="s">
        <v>1488</v>
      </c>
      <c r="M341" s="15">
        <f>Tabla1[[#This Row],[COSTO UNITARIO]]*Tabla1[[#This Row],[EXITENCIA ]]</f>
        <v>160</v>
      </c>
      <c r="N341" s="14"/>
      <c r="O341" s="71">
        <f>Tabla1[[#This Row],[COSTO UNITARIO]]*Tabla1[[#This Row],[EXITENCIA ]]</f>
        <v>160</v>
      </c>
      <c r="P341" s="89"/>
    </row>
    <row r="342" spans="1:16" ht="20.100000000000001" customHeight="1" x14ac:dyDescent="0.25">
      <c r="A342" s="70" t="s">
        <v>2521</v>
      </c>
      <c r="B342" s="26">
        <v>41956</v>
      </c>
      <c r="C342" s="27" t="s">
        <v>1489</v>
      </c>
      <c r="D342" s="28" t="s">
        <v>1490</v>
      </c>
      <c r="E342" s="11" t="s">
        <v>368</v>
      </c>
      <c r="F342" s="13">
        <v>1</v>
      </c>
      <c r="G342" s="13">
        <f>VLOOKUP(A342,Entradas!A183:KQ991,303)</f>
        <v>0</v>
      </c>
      <c r="H342" s="13">
        <f>VLOOKUP(A342,Salidas!A183:BVY999,1949,0)</f>
        <v>0</v>
      </c>
      <c r="I342" s="13">
        <f>(F342+G342)-H342</f>
        <v>1</v>
      </c>
      <c r="J342" s="13" t="s">
        <v>992</v>
      </c>
      <c r="K342" s="13" t="s">
        <v>1463</v>
      </c>
      <c r="L342" s="29" t="s">
        <v>1284</v>
      </c>
      <c r="M342" s="15">
        <f>Tabla1[[#This Row],[COSTO UNITARIO]]*Tabla1[[#This Row],[EXITENCIA ]]</f>
        <v>70</v>
      </c>
      <c r="N342" s="14"/>
      <c r="O342" s="71">
        <f>Tabla1[[#This Row],[COSTO UNITARIO]]*Tabla1[[#This Row],[EXITENCIA ]]</f>
        <v>70</v>
      </c>
      <c r="P342" s="89"/>
    </row>
    <row r="343" spans="1:16" ht="20.100000000000001" customHeight="1" x14ac:dyDescent="0.25">
      <c r="A343" s="74" t="s">
        <v>1464</v>
      </c>
      <c r="B343" s="26">
        <v>41956</v>
      </c>
      <c r="C343" s="13" t="s">
        <v>1464</v>
      </c>
      <c r="D343" s="30" t="s">
        <v>2790</v>
      </c>
      <c r="E343" s="31" t="s">
        <v>494</v>
      </c>
      <c r="F343" s="31">
        <v>8</v>
      </c>
      <c r="G343" s="13">
        <v>0</v>
      </c>
      <c r="H343" s="13">
        <v>0</v>
      </c>
      <c r="I343" s="31">
        <v>8</v>
      </c>
      <c r="J343" s="31" t="s">
        <v>992</v>
      </c>
      <c r="K343" s="31" t="s">
        <v>1463</v>
      </c>
      <c r="L343" s="32">
        <v>1196.05</v>
      </c>
      <c r="M343" s="15">
        <f>Tabla1[[#This Row],[COSTO UNITARIO]]*Tabla1[[#This Row],[EXITENCIA ]]</f>
        <v>9568.4</v>
      </c>
      <c r="N343" s="14"/>
      <c r="O343" s="71">
        <f>Tabla1[[#This Row],[COSTO UNITARIO]]*Tabla1[[#This Row],[EXITENCIA ]]</f>
        <v>9568.4</v>
      </c>
      <c r="P343" s="89"/>
    </row>
    <row r="344" spans="1:16" ht="20.100000000000001" customHeight="1" x14ac:dyDescent="0.25">
      <c r="A344" s="70" t="s">
        <v>2522</v>
      </c>
      <c r="B344" s="26">
        <v>42258</v>
      </c>
      <c r="C344" s="27" t="s">
        <v>1491</v>
      </c>
      <c r="D344" s="28" t="s">
        <v>1492</v>
      </c>
      <c r="E344" s="11" t="s">
        <v>1437</v>
      </c>
      <c r="F344" s="13">
        <v>4.5</v>
      </c>
      <c r="G344" s="13">
        <f>VLOOKUP(A344,Entradas!A184:KQ992,303)</f>
        <v>0</v>
      </c>
      <c r="H344" s="13">
        <f>VLOOKUP(A344,Salidas!A184:BVY1000,1949,0)</f>
        <v>0</v>
      </c>
      <c r="I344" s="13">
        <f>(F344+G344)-H344</f>
        <v>4.5</v>
      </c>
      <c r="J344" s="13" t="s">
        <v>992</v>
      </c>
      <c r="K344" s="13" t="s">
        <v>1493</v>
      </c>
      <c r="L344" s="29" t="s">
        <v>1062</v>
      </c>
      <c r="M344" s="15">
        <f>Tabla1[[#This Row],[COSTO UNITARIO]]*Tabla1[[#This Row],[EXITENCIA ]]</f>
        <v>234</v>
      </c>
      <c r="N344" s="14"/>
      <c r="O344" s="71">
        <f>Tabla1[[#This Row],[COSTO UNITARIO]]*Tabla1[[#This Row],[EXITENCIA ]]</f>
        <v>234</v>
      </c>
      <c r="P344" s="89"/>
    </row>
    <row r="345" spans="1:16" ht="20.100000000000001" customHeight="1" x14ac:dyDescent="0.25">
      <c r="A345" s="70" t="s">
        <v>2524</v>
      </c>
      <c r="B345" s="26">
        <v>42258</v>
      </c>
      <c r="C345" s="27" t="s">
        <v>1496</v>
      </c>
      <c r="D345" s="28" t="s">
        <v>1497</v>
      </c>
      <c r="E345" s="11" t="s">
        <v>1437</v>
      </c>
      <c r="F345" s="13">
        <v>0.5</v>
      </c>
      <c r="G345" s="13">
        <f>VLOOKUP(A345,Entradas!A186:KQ994,303)</f>
        <v>0</v>
      </c>
      <c r="H345" s="13">
        <f>VLOOKUP(A345,Salidas!A186:BVY1002,1949,0)</f>
        <v>0</v>
      </c>
      <c r="I345" s="13">
        <v>1.2</v>
      </c>
      <c r="J345" s="13" t="s">
        <v>992</v>
      </c>
      <c r="K345" s="13" t="s">
        <v>1493</v>
      </c>
      <c r="L345" s="29" t="s">
        <v>1062</v>
      </c>
      <c r="M345" s="15">
        <f>Tabla1[[#This Row],[COSTO UNITARIO]]*Tabla1[[#This Row],[EXITENCIA ]]</f>
        <v>62.4</v>
      </c>
      <c r="N345" s="14"/>
      <c r="O345" s="71">
        <f>Tabla1[[#This Row],[COSTO UNITARIO]]*Tabla1[[#This Row],[EXITENCIA ]]</f>
        <v>62.4</v>
      </c>
      <c r="P345" s="89"/>
    </row>
    <row r="346" spans="1:16" ht="20.100000000000001" customHeight="1" x14ac:dyDescent="0.25">
      <c r="A346" s="70" t="s">
        <v>2525</v>
      </c>
      <c r="B346" s="26">
        <v>42258</v>
      </c>
      <c r="C346" s="27" t="s">
        <v>1498</v>
      </c>
      <c r="D346" s="28" t="s">
        <v>1499</v>
      </c>
      <c r="E346" s="11" t="s">
        <v>1437</v>
      </c>
      <c r="F346" s="13">
        <v>1</v>
      </c>
      <c r="G346" s="13">
        <f>VLOOKUP(A346,Entradas!A187:KQ995,303)</f>
        <v>0</v>
      </c>
      <c r="H346" s="13">
        <f>VLOOKUP(A346,Salidas!A187:BVY1003,1949,0)</f>
        <v>0</v>
      </c>
      <c r="I346" s="13">
        <v>0</v>
      </c>
      <c r="J346" s="13" t="s">
        <v>992</v>
      </c>
      <c r="K346" s="13" t="s">
        <v>1493</v>
      </c>
      <c r="L346" s="29" t="s">
        <v>1062</v>
      </c>
      <c r="M346" s="15">
        <f>Tabla1[[#This Row],[COSTO UNITARIO]]*Tabla1[[#This Row],[EXITENCIA ]]</f>
        <v>0</v>
      </c>
      <c r="N346" s="14"/>
      <c r="O346" s="71">
        <f>Tabla1[[#This Row],[COSTO UNITARIO]]*Tabla1[[#This Row],[EXITENCIA ]]</f>
        <v>0</v>
      </c>
      <c r="P346" s="89"/>
    </row>
    <row r="347" spans="1:16" ht="20.100000000000001" customHeight="1" x14ac:dyDescent="0.25">
      <c r="A347" s="70" t="s">
        <v>2526</v>
      </c>
      <c r="B347" s="26">
        <v>41654</v>
      </c>
      <c r="C347" s="27" t="s">
        <v>1500</v>
      </c>
      <c r="D347" s="28" t="s">
        <v>1501</v>
      </c>
      <c r="E347" s="11" t="s">
        <v>368</v>
      </c>
      <c r="F347" s="13">
        <v>175</v>
      </c>
      <c r="G347" s="13">
        <f>VLOOKUP(A347,Entradas!A188:KQ996,303)</f>
        <v>0</v>
      </c>
      <c r="H347" s="13">
        <f>VLOOKUP(A347,Salidas!A188:BVY1004,1949,0)</f>
        <v>0</v>
      </c>
      <c r="I347" s="13">
        <f>(F347+G347)-H347</f>
        <v>175</v>
      </c>
      <c r="J347" s="13" t="s">
        <v>992</v>
      </c>
      <c r="K347" s="13" t="s">
        <v>1493</v>
      </c>
      <c r="L347" s="29" t="s">
        <v>1454</v>
      </c>
      <c r="M347" s="15">
        <f>Tabla1[[#This Row],[COSTO UNITARIO]]*Tabla1[[#This Row],[EXITENCIA ]]</f>
        <v>8750</v>
      </c>
      <c r="N347" s="14"/>
      <c r="O347" s="71">
        <f>Tabla1[[#This Row],[COSTO UNITARIO]]*Tabla1[[#This Row],[EXITENCIA ]]</f>
        <v>8750</v>
      </c>
      <c r="P347" s="89"/>
    </row>
    <row r="348" spans="1:16" ht="20.100000000000001" customHeight="1" x14ac:dyDescent="0.25">
      <c r="A348" s="70" t="s">
        <v>2528</v>
      </c>
      <c r="B348" s="26">
        <v>42002</v>
      </c>
      <c r="C348" s="27" t="s">
        <v>1504</v>
      </c>
      <c r="D348" s="28" t="s">
        <v>1505</v>
      </c>
      <c r="E348" s="11" t="s">
        <v>368</v>
      </c>
      <c r="F348" s="13">
        <v>32</v>
      </c>
      <c r="G348" s="13">
        <f>VLOOKUP(A348,Entradas!A190:KQ998,303)</f>
        <v>0</v>
      </c>
      <c r="H348" s="13">
        <f>VLOOKUP(A348,Salidas!A190:BVY1006,1949,0)</f>
        <v>0</v>
      </c>
      <c r="I348" s="13">
        <f>(F348+G348)-H348</f>
        <v>32</v>
      </c>
      <c r="J348" s="13" t="s">
        <v>992</v>
      </c>
      <c r="K348" s="13" t="s">
        <v>1493</v>
      </c>
      <c r="L348" s="29" t="s">
        <v>1506</v>
      </c>
      <c r="M348" s="15">
        <f>Tabla1[[#This Row],[COSTO UNITARIO]]*Tabla1[[#This Row],[EXITENCIA ]]</f>
        <v>19.52</v>
      </c>
      <c r="N348" s="14"/>
      <c r="O348" s="71">
        <f>Tabla1[[#This Row],[COSTO UNITARIO]]*Tabla1[[#This Row],[EXITENCIA ]]</f>
        <v>19.52</v>
      </c>
      <c r="P348" s="89"/>
    </row>
    <row r="349" spans="1:16" ht="20.100000000000001" customHeight="1" x14ac:dyDescent="0.25">
      <c r="A349" s="70" t="s">
        <v>2529</v>
      </c>
      <c r="B349" s="26">
        <v>42258</v>
      </c>
      <c r="C349" s="27" t="s">
        <v>1507</v>
      </c>
      <c r="D349" s="28" t="s">
        <v>1508</v>
      </c>
      <c r="E349" s="11" t="s">
        <v>1437</v>
      </c>
      <c r="F349" s="13">
        <v>1</v>
      </c>
      <c r="G349" s="13">
        <f>VLOOKUP(A349,Entradas!A191:KQ999,303)</f>
        <v>0</v>
      </c>
      <c r="H349" s="13">
        <f>VLOOKUP(A349,Salidas!A191:BVY1007,1949,0)</f>
        <v>0</v>
      </c>
      <c r="I349" s="13">
        <v>8</v>
      </c>
      <c r="J349" s="13" t="s">
        <v>992</v>
      </c>
      <c r="K349" s="13" t="s">
        <v>1493</v>
      </c>
      <c r="L349" s="29" t="s">
        <v>1062</v>
      </c>
      <c r="M349" s="15">
        <f>Tabla1[[#This Row],[COSTO UNITARIO]]*Tabla1[[#This Row],[EXITENCIA ]]</f>
        <v>416</v>
      </c>
      <c r="N349" s="14"/>
      <c r="O349" s="71">
        <f>Tabla1[[#This Row],[COSTO UNITARIO]]*Tabla1[[#This Row],[EXITENCIA ]]</f>
        <v>416</v>
      </c>
      <c r="P349" s="54"/>
    </row>
    <row r="350" spans="1:16" ht="20.100000000000001" customHeight="1" x14ac:dyDescent="0.25">
      <c r="A350" s="70" t="s">
        <v>2530</v>
      </c>
      <c r="B350" s="26">
        <v>42242</v>
      </c>
      <c r="C350" s="27" t="s">
        <v>1509</v>
      </c>
      <c r="D350" s="28" t="s">
        <v>1510</v>
      </c>
      <c r="E350" s="11" t="s">
        <v>368</v>
      </c>
      <c r="F350" s="13">
        <v>857</v>
      </c>
      <c r="G350" s="13">
        <f>VLOOKUP(A350,Entradas!A192:KQ1000,303)</f>
        <v>0</v>
      </c>
      <c r="H350" s="13">
        <f>VLOOKUP(A350,Salidas!A192:BVY1008,1949,0)</f>
        <v>0</v>
      </c>
      <c r="I350" s="13">
        <v>709</v>
      </c>
      <c r="J350" s="13" t="s">
        <v>992</v>
      </c>
      <c r="K350" s="13" t="s">
        <v>1493</v>
      </c>
      <c r="L350" s="29" t="s">
        <v>1511</v>
      </c>
      <c r="M350" s="15">
        <f>Tabla1[[#This Row],[COSTO UNITARIO]]*Tabla1[[#This Row],[EXITENCIA ]]</f>
        <v>560.11</v>
      </c>
      <c r="N350" s="14"/>
      <c r="O350" s="71">
        <f>Tabla1[[#This Row],[COSTO UNITARIO]]*Tabla1[[#This Row],[EXITENCIA ]]</f>
        <v>560.11</v>
      </c>
      <c r="P350" s="54"/>
    </row>
    <row r="351" spans="1:16" ht="20.100000000000001" customHeight="1" x14ac:dyDescent="0.25">
      <c r="A351" s="70" t="s">
        <v>2531</v>
      </c>
      <c r="B351" s="26">
        <v>41331</v>
      </c>
      <c r="C351" s="27" t="s">
        <v>1512</v>
      </c>
      <c r="D351" s="28" t="s">
        <v>1513</v>
      </c>
      <c r="E351" s="11" t="s">
        <v>368</v>
      </c>
      <c r="F351" s="13">
        <v>43</v>
      </c>
      <c r="G351" s="13">
        <f>VLOOKUP(A351,Entradas!A193:KQ1001,303)</f>
        <v>0</v>
      </c>
      <c r="H351" s="13">
        <f>VLOOKUP(A351,Salidas!A193:BVY1009,1949,0)</f>
        <v>0</v>
      </c>
      <c r="I351" s="13">
        <f t="shared" ref="I351:I358" si="5">(F351+G351)-H351</f>
        <v>43</v>
      </c>
      <c r="J351" s="13" t="s">
        <v>992</v>
      </c>
      <c r="K351" s="13" t="s">
        <v>1493</v>
      </c>
      <c r="L351" s="29" t="s">
        <v>1514</v>
      </c>
      <c r="M351" s="15">
        <f>Tabla1[[#This Row],[COSTO UNITARIO]]*Tabla1[[#This Row],[EXITENCIA ]]</f>
        <v>76.97</v>
      </c>
      <c r="N351" s="14"/>
      <c r="O351" s="71">
        <f>Tabla1[[#This Row],[COSTO UNITARIO]]*Tabla1[[#This Row],[EXITENCIA ]]</f>
        <v>76.97</v>
      </c>
      <c r="P351" s="54"/>
    </row>
    <row r="352" spans="1:16" ht="20.100000000000001" customHeight="1" x14ac:dyDescent="0.25">
      <c r="A352" s="70" t="s">
        <v>2532</v>
      </c>
      <c r="B352" s="26">
        <v>43433</v>
      </c>
      <c r="C352" s="27" t="s">
        <v>1515</v>
      </c>
      <c r="D352" s="28" t="s">
        <v>1516</v>
      </c>
      <c r="E352" s="11" t="s">
        <v>368</v>
      </c>
      <c r="F352" s="13">
        <v>302</v>
      </c>
      <c r="G352" s="13">
        <f>VLOOKUP(A352,Entradas!A194:KQ1002,303)</f>
        <v>0</v>
      </c>
      <c r="H352" s="13">
        <f>VLOOKUP(A352,Salidas!A194:BVY1010,1949,0)</f>
        <v>0</v>
      </c>
      <c r="I352" s="13">
        <f t="shared" si="5"/>
        <v>302</v>
      </c>
      <c r="J352" s="13" t="s">
        <v>992</v>
      </c>
      <c r="K352" s="13" t="s">
        <v>1493</v>
      </c>
      <c r="L352" s="29">
        <v>0.71</v>
      </c>
      <c r="M352" s="15">
        <f>Tabla1[[#This Row],[COSTO UNITARIO]]*Tabla1[[#This Row],[EXITENCIA ]]</f>
        <v>214.42</v>
      </c>
      <c r="N352" s="14"/>
      <c r="O352" s="71">
        <f>Tabla1[[#This Row],[COSTO UNITARIO]]*Tabla1[[#This Row],[EXITENCIA ]]</f>
        <v>214.42</v>
      </c>
      <c r="P352" s="54"/>
    </row>
    <row r="353" spans="1:16" ht="20.100000000000001" customHeight="1" x14ac:dyDescent="0.25">
      <c r="A353" s="70" t="s">
        <v>2534</v>
      </c>
      <c r="B353" s="26">
        <v>41188</v>
      </c>
      <c r="C353" s="27" t="s">
        <v>1519</v>
      </c>
      <c r="D353" s="28" t="s">
        <v>1520</v>
      </c>
      <c r="E353" s="11" t="s">
        <v>368</v>
      </c>
      <c r="F353" s="13">
        <v>200</v>
      </c>
      <c r="G353" s="13">
        <f>VLOOKUP(A353,Entradas!A196:KQ1004,303)</f>
        <v>0</v>
      </c>
      <c r="H353" s="13">
        <f>VLOOKUP(A353,Salidas!A196:BVY1012,1949,0)</f>
        <v>0</v>
      </c>
      <c r="I353" s="13">
        <f t="shared" si="5"/>
        <v>200</v>
      </c>
      <c r="J353" s="13" t="s">
        <v>992</v>
      </c>
      <c r="K353" s="13" t="s">
        <v>1493</v>
      </c>
      <c r="L353" s="29">
        <v>3</v>
      </c>
      <c r="M353" s="15">
        <f>Tabla1[[#This Row],[COSTO UNITARIO]]*Tabla1[[#This Row],[EXITENCIA ]]</f>
        <v>600</v>
      </c>
      <c r="N353" s="14"/>
      <c r="O353" s="71">
        <f>Tabla1[[#This Row],[COSTO UNITARIO]]*Tabla1[[#This Row],[EXITENCIA ]]</f>
        <v>600</v>
      </c>
      <c r="P353" s="54"/>
    </row>
    <row r="354" spans="1:16" ht="20.100000000000001" customHeight="1" x14ac:dyDescent="0.25">
      <c r="A354" s="70" t="s">
        <v>2535</v>
      </c>
      <c r="B354" s="26">
        <v>43566</v>
      </c>
      <c r="C354" s="27" t="s">
        <v>1521</v>
      </c>
      <c r="D354" s="28" t="s">
        <v>1522</v>
      </c>
      <c r="E354" s="11" t="s">
        <v>368</v>
      </c>
      <c r="F354" s="13">
        <v>3</v>
      </c>
      <c r="G354" s="13">
        <f>VLOOKUP(A354,Entradas!A197:KQ1005,303)</f>
        <v>0</v>
      </c>
      <c r="H354" s="13">
        <f>VLOOKUP(A354,Salidas!A197:BVY1013,1949,0)</f>
        <v>0</v>
      </c>
      <c r="I354" s="13">
        <f t="shared" si="5"/>
        <v>3</v>
      </c>
      <c r="J354" s="13" t="s">
        <v>992</v>
      </c>
      <c r="K354" s="13" t="s">
        <v>1493</v>
      </c>
      <c r="L354" s="29" t="s">
        <v>1276</v>
      </c>
      <c r="M354" s="15">
        <f>Tabla1[[#This Row],[COSTO UNITARIO]]*Tabla1[[#This Row],[EXITENCIA ]]</f>
        <v>78</v>
      </c>
      <c r="N354" s="14"/>
      <c r="O354" s="71">
        <f>Tabla1[[#This Row],[COSTO UNITARIO]]*Tabla1[[#This Row],[EXITENCIA ]]</f>
        <v>78</v>
      </c>
      <c r="P354" s="54"/>
    </row>
    <row r="355" spans="1:16" ht="20.100000000000001" customHeight="1" x14ac:dyDescent="0.25">
      <c r="A355" s="70" t="s">
        <v>2536</v>
      </c>
      <c r="B355" s="26">
        <v>40821</v>
      </c>
      <c r="C355" s="27" t="s">
        <v>1523</v>
      </c>
      <c r="D355" s="28" t="s">
        <v>1524</v>
      </c>
      <c r="E355" s="11" t="s">
        <v>368</v>
      </c>
      <c r="F355" s="13">
        <v>1</v>
      </c>
      <c r="G355" s="13">
        <f>VLOOKUP(A355,Entradas!A198:KQ1006,303)</f>
        <v>0</v>
      </c>
      <c r="H355" s="13">
        <f>VLOOKUP(A355,Salidas!A198:BVY1014,1949,0)</f>
        <v>0</v>
      </c>
      <c r="I355" s="13">
        <f t="shared" si="5"/>
        <v>1</v>
      </c>
      <c r="J355" s="13" t="s">
        <v>992</v>
      </c>
      <c r="K355" s="13" t="s">
        <v>1525</v>
      </c>
      <c r="L355" s="29" t="s">
        <v>1526</v>
      </c>
      <c r="M355" s="15">
        <f>Tabla1[[#This Row],[COSTO UNITARIO]]*Tabla1[[#This Row],[EXITENCIA ]]</f>
        <v>2253</v>
      </c>
      <c r="N355" s="14"/>
      <c r="O355" s="71">
        <f>Tabla1[[#This Row],[COSTO UNITARIO]]*Tabla1[[#This Row],[EXITENCIA ]]</f>
        <v>2253</v>
      </c>
      <c r="P355" s="54"/>
    </row>
    <row r="356" spans="1:16" ht="20.100000000000001" customHeight="1" x14ac:dyDescent="0.25">
      <c r="A356" s="70" t="s">
        <v>2537</v>
      </c>
      <c r="B356" s="26">
        <v>40821</v>
      </c>
      <c r="C356" s="27" t="s">
        <v>1527</v>
      </c>
      <c r="D356" s="28" t="s">
        <v>1528</v>
      </c>
      <c r="E356" s="11" t="s">
        <v>368</v>
      </c>
      <c r="F356" s="13">
        <v>4</v>
      </c>
      <c r="G356" s="13">
        <f>VLOOKUP(A356,Entradas!A199:KQ1007,303)</f>
        <v>0</v>
      </c>
      <c r="H356" s="13">
        <f>VLOOKUP(A356,Salidas!A199:BVY1015,1949,0)</f>
        <v>0</v>
      </c>
      <c r="I356" s="13">
        <f t="shared" si="5"/>
        <v>4</v>
      </c>
      <c r="J356" s="13" t="s">
        <v>992</v>
      </c>
      <c r="K356" s="13" t="s">
        <v>1525</v>
      </c>
      <c r="L356" s="29" t="s">
        <v>1529</v>
      </c>
      <c r="M356" s="15">
        <f>Tabla1[[#This Row],[COSTO UNITARIO]]*Tabla1[[#This Row],[EXITENCIA ]]</f>
        <v>8600</v>
      </c>
      <c r="N356" s="14"/>
      <c r="O356" s="71">
        <f>Tabla1[[#This Row],[COSTO UNITARIO]]*Tabla1[[#This Row],[EXITENCIA ]]</f>
        <v>8600</v>
      </c>
      <c r="P356" s="54"/>
    </row>
    <row r="357" spans="1:16" ht="20.100000000000001" customHeight="1" x14ac:dyDescent="0.25">
      <c r="A357" s="70" t="s">
        <v>2538</v>
      </c>
      <c r="B357" s="26">
        <v>40821</v>
      </c>
      <c r="C357" s="27" t="s">
        <v>1530</v>
      </c>
      <c r="D357" s="28" t="s">
        <v>1531</v>
      </c>
      <c r="E357" s="11" t="s">
        <v>368</v>
      </c>
      <c r="F357" s="13">
        <v>1</v>
      </c>
      <c r="G357" s="13">
        <f>VLOOKUP(A357,Entradas!A200:KQ1008,303)</f>
        <v>0</v>
      </c>
      <c r="H357" s="13">
        <f>VLOOKUP(A357,Salidas!A200:BVY1016,1949,0)</f>
        <v>0</v>
      </c>
      <c r="I357" s="13">
        <f t="shared" si="5"/>
        <v>1</v>
      </c>
      <c r="J357" s="13" t="s">
        <v>992</v>
      </c>
      <c r="K357" s="13" t="s">
        <v>1525</v>
      </c>
      <c r="L357" s="29" t="s">
        <v>1488</v>
      </c>
      <c r="M357" s="15">
        <f>Tabla1[[#This Row],[COSTO UNITARIO]]*Tabla1[[#This Row],[EXITENCIA ]]</f>
        <v>80</v>
      </c>
      <c r="N357" s="14"/>
      <c r="O357" s="71">
        <f>Tabla1[[#This Row],[COSTO UNITARIO]]*Tabla1[[#This Row],[EXITENCIA ]]</f>
        <v>80</v>
      </c>
      <c r="P357" s="54"/>
    </row>
    <row r="358" spans="1:16" ht="20.100000000000001" customHeight="1" x14ac:dyDescent="0.25">
      <c r="A358" s="70" t="s">
        <v>2539</v>
      </c>
      <c r="B358" s="26">
        <v>40821</v>
      </c>
      <c r="C358" s="27" t="s">
        <v>1532</v>
      </c>
      <c r="D358" s="28" t="s">
        <v>1533</v>
      </c>
      <c r="E358" s="11" t="s">
        <v>368</v>
      </c>
      <c r="F358" s="13">
        <v>1</v>
      </c>
      <c r="G358" s="13">
        <f>VLOOKUP(A358,Entradas!A201:KQ1009,303)</f>
        <v>0</v>
      </c>
      <c r="H358" s="13">
        <f>VLOOKUP(A358,Salidas!A201:BVY1017,1949,0)</f>
        <v>0</v>
      </c>
      <c r="I358" s="13">
        <f t="shared" si="5"/>
        <v>1</v>
      </c>
      <c r="J358" s="13" t="s">
        <v>992</v>
      </c>
      <c r="K358" s="13" t="s">
        <v>1525</v>
      </c>
      <c r="L358" s="29" t="s">
        <v>1534</v>
      </c>
      <c r="M358" s="15">
        <f>Tabla1[[#This Row],[COSTO UNITARIO]]*Tabla1[[#This Row],[EXITENCIA ]]</f>
        <v>950</v>
      </c>
      <c r="N358" s="14"/>
      <c r="O358" s="71">
        <f>Tabla1[[#This Row],[COSTO UNITARIO]]*Tabla1[[#This Row],[EXITENCIA ]]</f>
        <v>950</v>
      </c>
      <c r="P358" s="54"/>
    </row>
    <row r="359" spans="1:16" ht="20.100000000000001" customHeight="1" x14ac:dyDescent="0.25">
      <c r="A359" s="74" t="s">
        <v>1439</v>
      </c>
      <c r="B359" s="26">
        <v>40821</v>
      </c>
      <c r="C359" s="13" t="s">
        <v>2781</v>
      </c>
      <c r="D359" s="30" t="s">
        <v>2782</v>
      </c>
      <c r="E359" s="31" t="s">
        <v>3</v>
      </c>
      <c r="F359" s="31">
        <v>10</v>
      </c>
      <c r="G359" s="13">
        <v>0</v>
      </c>
      <c r="H359" s="13">
        <v>0</v>
      </c>
      <c r="I359" s="31">
        <v>10</v>
      </c>
      <c r="J359" s="31" t="s">
        <v>992</v>
      </c>
      <c r="K359" s="31" t="s">
        <v>1525</v>
      </c>
      <c r="L359" s="32">
        <v>590</v>
      </c>
      <c r="M359" s="15">
        <f>Tabla1[[#This Row],[COSTO UNITARIO]]*Tabla1[[#This Row],[EXITENCIA ]]</f>
        <v>5900</v>
      </c>
      <c r="N359" s="14"/>
      <c r="O359" s="71">
        <f>Tabla1[[#This Row],[COSTO UNITARIO]]*Tabla1[[#This Row],[EXITENCIA ]]</f>
        <v>5900</v>
      </c>
      <c r="P359" s="54"/>
    </row>
    <row r="360" spans="1:16" ht="20.100000000000001" customHeight="1" x14ac:dyDescent="0.25">
      <c r="A360" s="74" t="s">
        <v>2783</v>
      </c>
      <c r="B360" s="26">
        <v>40821</v>
      </c>
      <c r="C360" s="13" t="s">
        <v>2783</v>
      </c>
      <c r="D360" s="30" t="s">
        <v>2784</v>
      </c>
      <c r="E360" s="31" t="s">
        <v>494</v>
      </c>
      <c r="F360" s="31">
        <v>8</v>
      </c>
      <c r="G360" s="13">
        <v>0</v>
      </c>
      <c r="H360" s="13">
        <v>0</v>
      </c>
      <c r="I360" s="31">
        <v>8</v>
      </c>
      <c r="J360" s="31" t="s">
        <v>992</v>
      </c>
      <c r="K360" s="31" t="s">
        <v>1815</v>
      </c>
      <c r="L360" s="32">
        <v>2287.9699999999998</v>
      </c>
      <c r="M360" s="15">
        <f>Tabla1[[#This Row],[COSTO UNITARIO]]*Tabla1[[#This Row],[EXITENCIA ]]</f>
        <v>18303.759999999998</v>
      </c>
      <c r="N360" s="14"/>
      <c r="O360" s="71">
        <f>Tabla1[[#This Row],[COSTO UNITARIO]]*Tabla1[[#This Row],[EXITENCIA ]]</f>
        <v>18303.759999999998</v>
      </c>
      <c r="P360" s="54"/>
    </row>
    <row r="361" spans="1:16" ht="20.100000000000001" customHeight="1" x14ac:dyDescent="0.25">
      <c r="A361" s="70" t="s">
        <v>2413</v>
      </c>
      <c r="B361" s="26">
        <v>41599</v>
      </c>
      <c r="C361" s="27" t="s">
        <v>1199</v>
      </c>
      <c r="D361" s="28" t="s">
        <v>1200</v>
      </c>
      <c r="E361" s="11" t="s">
        <v>368</v>
      </c>
      <c r="F361" s="13">
        <v>1</v>
      </c>
      <c r="G361" s="13">
        <f>VLOOKUP(A361,Entradas!A75:KQ883,303)</f>
        <v>0</v>
      </c>
      <c r="H361" s="13">
        <f>VLOOKUP(A361,Salidas!A75:BVY891,1949,0)</f>
        <v>0</v>
      </c>
      <c r="I361" s="13">
        <f>(F361+G361)-H361</f>
        <v>1</v>
      </c>
      <c r="J361" s="13" t="s">
        <v>992</v>
      </c>
      <c r="K361" s="13" t="s">
        <v>1816</v>
      </c>
      <c r="L361" s="29" t="s">
        <v>1201</v>
      </c>
      <c r="M361" s="15">
        <f>Tabla1[[#This Row],[COSTO UNITARIO]]*Tabla1[[#This Row],[EXITENCIA ]]</f>
        <v>4310</v>
      </c>
      <c r="N361" s="14"/>
      <c r="O361" s="71">
        <f>Tabla1[[#This Row],[COSTO UNITARIO]]*Tabla1[[#This Row],[EXITENCIA ]]</f>
        <v>4310</v>
      </c>
      <c r="P361" s="54"/>
    </row>
    <row r="362" spans="1:16" ht="20.100000000000001" customHeight="1" x14ac:dyDescent="0.25">
      <c r="A362" s="70" t="s">
        <v>2414</v>
      </c>
      <c r="B362" s="26">
        <v>43648</v>
      </c>
      <c r="C362" s="27" t="s">
        <v>1202</v>
      </c>
      <c r="D362" s="28" t="s">
        <v>1203</v>
      </c>
      <c r="E362" s="11" t="s">
        <v>368</v>
      </c>
      <c r="F362" s="13">
        <v>4</v>
      </c>
      <c r="G362" s="13">
        <v>0</v>
      </c>
      <c r="H362" s="13">
        <f>VLOOKUP(A362,Salidas!A76:BVY892,1949,0)</f>
        <v>0</v>
      </c>
      <c r="I362" s="13">
        <v>4</v>
      </c>
      <c r="J362" s="13" t="s">
        <v>992</v>
      </c>
      <c r="K362" s="13" t="s">
        <v>1816</v>
      </c>
      <c r="L362" s="29" t="s">
        <v>1204</v>
      </c>
      <c r="M362" s="15">
        <f>Tabla1[[#This Row],[COSTO UNITARIO]]*Tabla1[[#This Row],[EXITENCIA ]]</f>
        <v>2400</v>
      </c>
      <c r="N362" s="14"/>
      <c r="O362" s="71">
        <f>Tabla1[[#This Row],[COSTO UNITARIO]]*Tabla1[[#This Row],[EXITENCIA ]]</f>
        <v>2400</v>
      </c>
      <c r="P362" s="54"/>
    </row>
    <row r="363" spans="1:16" ht="20.100000000000001" customHeight="1" x14ac:dyDescent="0.25">
      <c r="A363" s="70" t="s">
        <v>2415</v>
      </c>
      <c r="B363" s="26">
        <v>43509</v>
      </c>
      <c r="C363" s="27" t="s">
        <v>1205</v>
      </c>
      <c r="D363" s="28" t="s">
        <v>2806</v>
      </c>
      <c r="E363" s="11" t="s">
        <v>3</v>
      </c>
      <c r="F363" s="13">
        <v>3.3</v>
      </c>
      <c r="G363" s="13">
        <f>VLOOKUP(A363,Entradas!A77:KQ885,303)</f>
        <v>0</v>
      </c>
      <c r="H363" s="13">
        <f>VLOOKUP(A363,Salidas!A77:BVY893,1949,0)</f>
        <v>0</v>
      </c>
      <c r="I363" s="13">
        <v>2</v>
      </c>
      <c r="J363" s="13" t="s">
        <v>992</v>
      </c>
      <c r="K363" s="13" t="s">
        <v>1816</v>
      </c>
      <c r="L363" s="29" t="s">
        <v>1207</v>
      </c>
      <c r="M363" s="15">
        <f>Tabla1[[#This Row],[COSTO UNITARIO]]*Tabla1[[#This Row],[EXITENCIA ]]</f>
        <v>180</v>
      </c>
      <c r="N363" s="14"/>
      <c r="O363" s="71">
        <f>Tabla1[[#This Row],[COSTO UNITARIO]]*Tabla1[[#This Row],[EXITENCIA ]]</f>
        <v>180</v>
      </c>
      <c r="P363" s="54"/>
    </row>
    <row r="364" spans="1:16" ht="20.100000000000001" customHeight="1" x14ac:dyDescent="0.25">
      <c r="A364" s="70" t="s">
        <v>2416</v>
      </c>
      <c r="B364" s="26">
        <v>43509</v>
      </c>
      <c r="C364" s="27" t="s">
        <v>1208</v>
      </c>
      <c r="D364" s="28" t="s">
        <v>1209</v>
      </c>
      <c r="E364" s="11" t="s">
        <v>368</v>
      </c>
      <c r="F364" s="13">
        <v>2</v>
      </c>
      <c r="G364" s="13">
        <f>VLOOKUP(A364,Entradas!A78:KQ886,303)</f>
        <v>0</v>
      </c>
      <c r="H364" s="13">
        <f>VLOOKUP(A364,Salidas!A78:BVY894,1949,0)</f>
        <v>0</v>
      </c>
      <c r="I364" s="13">
        <f>(F364+G364)-H364</f>
        <v>2</v>
      </c>
      <c r="J364" s="13" t="s">
        <v>992</v>
      </c>
      <c r="K364" s="13" t="s">
        <v>1816</v>
      </c>
      <c r="L364" s="29" t="s">
        <v>1210</v>
      </c>
      <c r="M364" s="15">
        <f>Tabla1[[#This Row],[COSTO UNITARIO]]*Tabla1[[#This Row],[EXITENCIA ]]</f>
        <v>139.19999999999999</v>
      </c>
      <c r="N364" s="14"/>
      <c r="O364" s="71">
        <f>Tabla1[[#This Row],[COSTO UNITARIO]]*Tabla1[[#This Row],[EXITENCIA ]]</f>
        <v>139.19999999999999</v>
      </c>
      <c r="P364" s="54"/>
    </row>
    <row r="365" spans="1:16" ht="20.100000000000001" customHeight="1" x14ac:dyDescent="0.25">
      <c r="A365" s="74" t="s">
        <v>2724</v>
      </c>
      <c r="B365" s="26">
        <v>43509</v>
      </c>
      <c r="C365" s="13" t="s">
        <v>2724</v>
      </c>
      <c r="D365" s="30" t="s">
        <v>2725</v>
      </c>
      <c r="E365" s="31" t="s">
        <v>494</v>
      </c>
      <c r="F365" s="31">
        <v>1</v>
      </c>
      <c r="G365" s="13">
        <v>0</v>
      </c>
      <c r="H365" s="13">
        <v>0</v>
      </c>
      <c r="I365" s="31">
        <v>0</v>
      </c>
      <c r="J365" s="31" t="s">
        <v>992</v>
      </c>
      <c r="K365" s="31" t="s">
        <v>1816</v>
      </c>
      <c r="L365" s="32">
        <v>413</v>
      </c>
      <c r="M365" s="15">
        <f>Tabla1[[#This Row],[COSTO UNITARIO]]*Tabla1[[#This Row],[EXITENCIA ]]</f>
        <v>0</v>
      </c>
      <c r="N365" s="14"/>
      <c r="O365" s="71">
        <f>Tabla1[[#This Row],[COSTO UNITARIO]]*Tabla1[[#This Row],[EXITENCIA ]]</f>
        <v>0</v>
      </c>
      <c r="P365" s="54"/>
    </row>
    <row r="366" spans="1:16" ht="20.100000000000001" customHeight="1" x14ac:dyDescent="0.25">
      <c r="A366" s="74" t="s">
        <v>2712</v>
      </c>
      <c r="B366" s="26">
        <v>43509</v>
      </c>
      <c r="C366" s="13" t="s">
        <v>2857</v>
      </c>
      <c r="D366" s="30" t="s">
        <v>2713</v>
      </c>
      <c r="E366" s="31" t="s">
        <v>494</v>
      </c>
      <c r="F366" s="31">
        <v>5</v>
      </c>
      <c r="G366" s="13">
        <v>0</v>
      </c>
      <c r="H366" s="13">
        <v>0</v>
      </c>
      <c r="I366" s="31">
        <v>0</v>
      </c>
      <c r="J366" s="31" t="s">
        <v>992</v>
      </c>
      <c r="K366" s="31" t="s">
        <v>1538</v>
      </c>
      <c r="L366" s="32">
        <v>118</v>
      </c>
      <c r="M366" s="15">
        <f>Tabla1[[#This Row],[COSTO UNITARIO]]*Tabla1[[#This Row],[EXITENCIA ]]</f>
        <v>0</v>
      </c>
      <c r="N366" s="14"/>
      <c r="O366" s="71">
        <f>Tabla1[[#This Row],[COSTO UNITARIO]]*Tabla1[[#This Row],[EXITENCIA ]]</f>
        <v>0</v>
      </c>
      <c r="P366" s="54"/>
    </row>
    <row r="367" spans="1:16" ht="20.100000000000001" customHeight="1" x14ac:dyDescent="0.25">
      <c r="A367" s="70" t="s">
        <v>2418</v>
      </c>
      <c r="B367" s="26">
        <v>40814</v>
      </c>
      <c r="C367" s="27" t="s">
        <v>1213</v>
      </c>
      <c r="D367" s="28" t="s">
        <v>1214</v>
      </c>
      <c r="E367" s="11" t="s">
        <v>368</v>
      </c>
      <c r="F367" s="13">
        <v>7</v>
      </c>
      <c r="G367" s="13">
        <f>VLOOKUP(A367,Entradas!A80:KQ888,303)</f>
        <v>0</v>
      </c>
      <c r="H367" s="13">
        <f>VLOOKUP(A367,Salidas!A80:BVY896,1949,0)</f>
        <v>0</v>
      </c>
      <c r="I367" s="13">
        <v>4</v>
      </c>
      <c r="J367" s="13" t="s">
        <v>992</v>
      </c>
      <c r="K367" s="13" t="s">
        <v>1538</v>
      </c>
      <c r="L367" s="29" t="s">
        <v>1215</v>
      </c>
      <c r="M367" s="15">
        <f>Tabla1[[#This Row],[COSTO UNITARIO]]*Tabla1[[#This Row],[EXITENCIA ]]</f>
        <v>184</v>
      </c>
      <c r="N367" s="14"/>
      <c r="O367" s="71">
        <f>Tabla1[[#This Row],[COSTO UNITARIO]]*Tabla1[[#This Row],[EXITENCIA ]]</f>
        <v>184</v>
      </c>
      <c r="P367" s="54"/>
    </row>
    <row r="368" spans="1:16" ht="20.100000000000001" customHeight="1" x14ac:dyDescent="0.25">
      <c r="A368" s="70" t="s">
        <v>2419</v>
      </c>
      <c r="B368" s="26">
        <v>43425</v>
      </c>
      <c r="C368" s="27" t="s">
        <v>1216</v>
      </c>
      <c r="D368" s="28" t="s">
        <v>1217</v>
      </c>
      <c r="E368" s="11" t="s">
        <v>368</v>
      </c>
      <c r="F368" s="13">
        <v>5</v>
      </c>
      <c r="G368" s="13">
        <f>VLOOKUP(A368,Entradas!A81:KQ889,303)</f>
        <v>0</v>
      </c>
      <c r="H368" s="13">
        <f>VLOOKUP(A368,Salidas!A81:BVY897,1949,0)</f>
        <v>0</v>
      </c>
      <c r="I368" s="13">
        <f>(F368+G368)-H368</f>
        <v>5</v>
      </c>
      <c r="J368" s="13" t="s">
        <v>992</v>
      </c>
      <c r="K368" s="13" t="s">
        <v>1538</v>
      </c>
      <c r="L368" s="29" t="s">
        <v>1218</v>
      </c>
      <c r="M368" s="15">
        <f>Tabla1[[#This Row],[COSTO UNITARIO]]*Tabla1[[#This Row],[EXITENCIA ]]</f>
        <v>3640</v>
      </c>
      <c r="N368" s="14"/>
      <c r="O368" s="71">
        <f>Tabla1[[#This Row],[COSTO UNITARIO]]*Tabla1[[#This Row],[EXITENCIA ]]</f>
        <v>3640</v>
      </c>
      <c r="P368" s="54"/>
    </row>
    <row r="369" spans="1:16" ht="20.100000000000001" customHeight="1" x14ac:dyDescent="0.25">
      <c r="A369" s="70" t="s">
        <v>2421</v>
      </c>
      <c r="B369" s="26">
        <v>43425</v>
      </c>
      <c r="C369" s="27" t="s">
        <v>1221</v>
      </c>
      <c r="D369" s="28" t="s">
        <v>1222</v>
      </c>
      <c r="E369" s="11" t="s">
        <v>368</v>
      </c>
      <c r="F369" s="13">
        <v>2</v>
      </c>
      <c r="G369" s="13">
        <f>VLOOKUP(A369,Entradas!A83:KQ891,303)</f>
        <v>0</v>
      </c>
      <c r="H369" s="13">
        <f>VLOOKUP(A369,Salidas!A83:BVY899,1949,0)</f>
        <v>0</v>
      </c>
      <c r="I369" s="13">
        <f>(F369+G369)-H369</f>
        <v>2</v>
      </c>
      <c r="J369" s="13" t="s">
        <v>992</v>
      </c>
      <c r="K369" s="13" t="s">
        <v>1538</v>
      </c>
      <c r="L369" s="29" t="s">
        <v>1223</v>
      </c>
      <c r="M369" s="15">
        <f>Tabla1[[#This Row],[COSTO UNITARIO]]*Tabla1[[#This Row],[EXITENCIA ]]</f>
        <v>2388</v>
      </c>
      <c r="N369" s="14"/>
      <c r="O369" s="71">
        <f>Tabla1[[#This Row],[COSTO UNITARIO]]*Tabla1[[#This Row],[EXITENCIA ]]</f>
        <v>2388</v>
      </c>
      <c r="P369" s="54"/>
    </row>
    <row r="370" spans="1:16" ht="20.100000000000001" customHeight="1" x14ac:dyDescent="0.25">
      <c r="A370" s="70" t="s">
        <v>2422</v>
      </c>
      <c r="B370" s="26">
        <v>40821</v>
      </c>
      <c r="C370" s="27" t="s">
        <v>1224</v>
      </c>
      <c r="D370" s="28" t="s">
        <v>1225</v>
      </c>
      <c r="E370" s="11" t="s">
        <v>368</v>
      </c>
      <c r="F370" s="13">
        <v>19</v>
      </c>
      <c r="G370" s="13">
        <f>VLOOKUP(A370,Entradas!A84:KQ892,303)</f>
        <v>0</v>
      </c>
      <c r="H370" s="13">
        <f>VLOOKUP(A370,Salidas!A84:BVY900,1949,0)</f>
        <v>0</v>
      </c>
      <c r="I370" s="13">
        <v>18</v>
      </c>
      <c r="J370" s="13" t="s">
        <v>992</v>
      </c>
      <c r="K370" s="13" t="s">
        <v>1538</v>
      </c>
      <c r="L370" s="29">
        <v>51</v>
      </c>
      <c r="M370" s="15">
        <f>Tabla1[[#This Row],[COSTO UNITARIO]]*Tabla1[[#This Row],[EXITENCIA ]]</f>
        <v>918</v>
      </c>
      <c r="N370" s="14"/>
      <c r="O370" s="71">
        <f>Tabla1[[#This Row],[COSTO UNITARIO]]*Tabla1[[#This Row],[EXITENCIA ]]</f>
        <v>918</v>
      </c>
      <c r="P370" s="54"/>
    </row>
    <row r="371" spans="1:16" ht="20.100000000000001" customHeight="1" x14ac:dyDescent="0.25">
      <c r="A371" s="70" t="s">
        <v>2423</v>
      </c>
      <c r="B371" s="26">
        <v>42235</v>
      </c>
      <c r="C371" s="27" t="s">
        <v>1226</v>
      </c>
      <c r="D371" s="28" t="s">
        <v>1227</v>
      </c>
      <c r="E371" s="11" t="s">
        <v>368</v>
      </c>
      <c r="F371" s="13">
        <v>5</v>
      </c>
      <c r="G371" s="13">
        <f>VLOOKUP(A371,Entradas!A85:KQ893,303)</f>
        <v>0</v>
      </c>
      <c r="H371" s="13">
        <f>VLOOKUP(A371,Salidas!A85:BVY901,1949,0)</f>
        <v>0</v>
      </c>
      <c r="I371" s="13">
        <f>(F371+G371)-H371</f>
        <v>5</v>
      </c>
      <c r="J371" s="13" t="s">
        <v>992</v>
      </c>
      <c r="K371" s="13" t="s">
        <v>1538</v>
      </c>
      <c r="L371" s="29" t="s">
        <v>1228</v>
      </c>
      <c r="M371" s="15">
        <f>Tabla1[[#This Row],[COSTO UNITARIO]]*Tabla1[[#This Row],[EXITENCIA ]]</f>
        <v>380</v>
      </c>
      <c r="N371" s="14"/>
      <c r="O371" s="71">
        <f>Tabla1[[#This Row],[COSTO UNITARIO]]*Tabla1[[#This Row],[EXITENCIA ]]</f>
        <v>380</v>
      </c>
      <c r="P371" s="54"/>
    </row>
    <row r="372" spans="1:16" ht="20.100000000000001" customHeight="1" x14ac:dyDescent="0.25">
      <c r="A372" s="70" t="s">
        <v>2425</v>
      </c>
      <c r="B372" s="26">
        <v>43425</v>
      </c>
      <c r="C372" s="27" t="s">
        <v>1231</v>
      </c>
      <c r="D372" s="28" t="s">
        <v>1232</v>
      </c>
      <c r="E372" s="11" t="s">
        <v>368</v>
      </c>
      <c r="F372" s="13">
        <v>20</v>
      </c>
      <c r="G372" s="13">
        <f>VLOOKUP(A372,Entradas!A87:KQ895,303)</f>
        <v>0</v>
      </c>
      <c r="H372" s="13">
        <f>VLOOKUP(A372,Salidas!A87:BVY903,1949,0)</f>
        <v>0</v>
      </c>
      <c r="I372" s="13">
        <v>19</v>
      </c>
      <c r="J372" s="13" t="s">
        <v>992</v>
      </c>
      <c r="K372" s="13" t="s">
        <v>1538</v>
      </c>
      <c r="L372" s="29" t="s">
        <v>1233</v>
      </c>
      <c r="M372" s="15">
        <f>Tabla1[[#This Row],[COSTO UNITARIO]]*Tabla1[[#This Row],[EXITENCIA ]]</f>
        <v>5396</v>
      </c>
      <c r="N372" s="14"/>
      <c r="O372" s="71">
        <f>Tabla1[[#This Row],[COSTO UNITARIO]]*Tabla1[[#This Row],[EXITENCIA ]]</f>
        <v>5396</v>
      </c>
      <c r="P372" s="54"/>
    </row>
    <row r="373" spans="1:16" ht="20.100000000000001" customHeight="1" x14ac:dyDescent="0.25">
      <c r="A373" s="70" t="s">
        <v>2426</v>
      </c>
      <c r="B373" s="26">
        <v>40821</v>
      </c>
      <c r="C373" s="27" t="s">
        <v>1234</v>
      </c>
      <c r="D373" s="28" t="s">
        <v>1235</v>
      </c>
      <c r="E373" s="11" t="s">
        <v>368</v>
      </c>
      <c r="F373" s="13">
        <v>10</v>
      </c>
      <c r="G373" s="13">
        <f>VLOOKUP(A373,Entradas!A88:KQ896,303)</f>
        <v>0</v>
      </c>
      <c r="H373" s="13">
        <f>VLOOKUP(A373,Salidas!A88:BVY904,1949,0)</f>
        <v>0</v>
      </c>
      <c r="I373" s="13">
        <v>9</v>
      </c>
      <c r="J373" s="13" t="s">
        <v>992</v>
      </c>
      <c r="K373" s="13" t="s">
        <v>1538</v>
      </c>
      <c r="L373" s="29" t="s">
        <v>1236</v>
      </c>
      <c r="M373" s="15">
        <f>Tabla1[[#This Row],[COSTO UNITARIO]]*Tabla1[[#This Row],[EXITENCIA ]]</f>
        <v>1305</v>
      </c>
      <c r="N373" s="14"/>
      <c r="O373" s="71">
        <f>Tabla1[[#This Row],[COSTO UNITARIO]]*Tabla1[[#This Row],[EXITENCIA ]]</f>
        <v>1305</v>
      </c>
      <c r="P373" s="54"/>
    </row>
    <row r="374" spans="1:16" ht="20.100000000000001" customHeight="1" x14ac:dyDescent="0.25">
      <c r="A374" s="70" t="s">
        <v>2427</v>
      </c>
      <c r="B374" s="26">
        <v>42724</v>
      </c>
      <c r="C374" s="27" t="s">
        <v>1237</v>
      </c>
      <c r="D374" s="28" t="s">
        <v>1238</v>
      </c>
      <c r="E374" s="11" t="s">
        <v>368</v>
      </c>
      <c r="F374" s="13">
        <v>3</v>
      </c>
      <c r="G374" s="13">
        <f>VLOOKUP(A374,Entradas!A89:KQ897,303)</f>
        <v>0</v>
      </c>
      <c r="H374" s="13">
        <f>VLOOKUP(A374,Salidas!A89:BVY905,1949,0)</f>
        <v>0</v>
      </c>
      <c r="I374" s="13">
        <v>2</v>
      </c>
      <c r="J374" s="13" t="s">
        <v>992</v>
      </c>
      <c r="K374" s="13" t="s">
        <v>1538</v>
      </c>
      <c r="L374" s="29" t="s">
        <v>1239</v>
      </c>
      <c r="M374" s="15">
        <f>Tabla1[[#This Row],[COSTO UNITARIO]]*Tabla1[[#This Row],[EXITENCIA ]]</f>
        <v>332</v>
      </c>
      <c r="N374" s="14"/>
      <c r="O374" s="71">
        <f>Tabla1[[#This Row],[COSTO UNITARIO]]*Tabla1[[#This Row],[EXITENCIA ]]</f>
        <v>332</v>
      </c>
      <c r="P374" s="54"/>
    </row>
    <row r="375" spans="1:16" ht="20.100000000000001" customHeight="1" x14ac:dyDescent="0.25">
      <c r="A375" s="70" t="s">
        <v>2428</v>
      </c>
      <c r="B375" s="26">
        <v>40821</v>
      </c>
      <c r="C375" s="27" t="s">
        <v>1240</v>
      </c>
      <c r="D375" s="28" t="s">
        <v>1241</v>
      </c>
      <c r="E375" s="11" t="s">
        <v>368</v>
      </c>
      <c r="F375" s="13">
        <v>1</v>
      </c>
      <c r="G375" s="13">
        <f>VLOOKUP(A375,Entradas!A90:KQ898,303)</f>
        <v>0</v>
      </c>
      <c r="H375" s="13">
        <f>VLOOKUP(A375,Salidas!A90:BVY906,1949,0)</f>
        <v>0</v>
      </c>
      <c r="I375" s="13">
        <f>(F375+G375)-H375</f>
        <v>1</v>
      </c>
      <c r="J375" s="13" t="s">
        <v>992</v>
      </c>
      <c r="K375" s="13" t="s">
        <v>1538</v>
      </c>
      <c r="L375" s="29" t="s">
        <v>707</v>
      </c>
      <c r="M375" s="15">
        <f>Tabla1[[#This Row],[COSTO UNITARIO]]*Tabla1[[#This Row],[EXITENCIA ]]</f>
        <v>9</v>
      </c>
      <c r="N375" s="14"/>
      <c r="O375" s="71">
        <f>Tabla1[[#This Row],[COSTO UNITARIO]]*Tabla1[[#This Row],[EXITENCIA ]]</f>
        <v>9</v>
      </c>
      <c r="P375" s="54"/>
    </row>
    <row r="376" spans="1:16" ht="20.100000000000001" customHeight="1" x14ac:dyDescent="0.25">
      <c r="A376" s="70" t="s">
        <v>2429</v>
      </c>
      <c r="B376" s="26">
        <v>42235</v>
      </c>
      <c r="C376" s="27" t="s">
        <v>1242</v>
      </c>
      <c r="D376" s="28" t="s">
        <v>1243</v>
      </c>
      <c r="E376" s="11" t="s">
        <v>1244</v>
      </c>
      <c r="F376" s="13">
        <v>3</v>
      </c>
      <c r="G376" s="13">
        <f>VLOOKUP(A376,Entradas!A91:KQ899,303)</f>
        <v>0</v>
      </c>
      <c r="H376" s="13">
        <f>VLOOKUP(A376,Salidas!A91:BVY907,1949,0)</f>
        <v>0</v>
      </c>
      <c r="I376" s="13">
        <f>(F376+G376)-H376</f>
        <v>3</v>
      </c>
      <c r="J376" s="13" t="s">
        <v>992</v>
      </c>
      <c r="K376" s="13" t="s">
        <v>1543</v>
      </c>
      <c r="L376" s="29" t="s">
        <v>1245</v>
      </c>
      <c r="M376" s="15">
        <f>Tabla1[[#This Row],[COSTO UNITARIO]]*Tabla1[[#This Row],[EXITENCIA ]]</f>
        <v>477</v>
      </c>
      <c r="N376" s="14"/>
      <c r="O376" s="71">
        <f>Tabla1[[#This Row],[COSTO UNITARIO]]*Tabla1[[#This Row],[EXITENCIA ]]</f>
        <v>477</v>
      </c>
      <c r="P376" s="54"/>
    </row>
    <row r="377" spans="1:16" ht="20.100000000000001" customHeight="1" x14ac:dyDescent="0.25">
      <c r="A377" s="70" t="s">
        <v>2431</v>
      </c>
      <c r="B377" s="26">
        <v>40821</v>
      </c>
      <c r="C377" s="27" t="s">
        <v>1248</v>
      </c>
      <c r="D377" s="28" t="s">
        <v>1249</v>
      </c>
      <c r="E377" s="11" t="s">
        <v>368</v>
      </c>
      <c r="F377" s="13">
        <v>6</v>
      </c>
      <c r="G377" s="13">
        <f>VLOOKUP(A377,Entradas!A93:KQ901,303)</f>
        <v>0</v>
      </c>
      <c r="H377" s="13">
        <f>VLOOKUP(A377,Salidas!A93:BVY909,1949,0)</f>
        <v>0</v>
      </c>
      <c r="I377" s="13">
        <f>(F377+G377)-H377</f>
        <v>6</v>
      </c>
      <c r="J377" s="13" t="s">
        <v>992</v>
      </c>
      <c r="K377" s="13" t="s">
        <v>1543</v>
      </c>
      <c r="L377" s="29" t="s">
        <v>1250</v>
      </c>
      <c r="M377" s="15">
        <f>Tabla1[[#This Row],[COSTO UNITARIO]]*Tabla1[[#This Row],[EXITENCIA ]]</f>
        <v>936</v>
      </c>
      <c r="N377" s="14"/>
      <c r="O377" s="71">
        <f>Tabla1[[#This Row],[COSTO UNITARIO]]*Tabla1[[#This Row],[EXITENCIA ]]</f>
        <v>936</v>
      </c>
      <c r="P377" s="54"/>
    </row>
    <row r="378" spans="1:16" ht="20.100000000000001" customHeight="1" x14ac:dyDescent="0.25">
      <c r="A378" s="70" t="s">
        <v>2433</v>
      </c>
      <c r="B378" s="26">
        <v>43311</v>
      </c>
      <c r="C378" s="27" t="s">
        <v>1253</v>
      </c>
      <c r="D378" s="28" t="s">
        <v>1254</v>
      </c>
      <c r="E378" s="11" t="s">
        <v>368</v>
      </c>
      <c r="F378" s="13">
        <v>1</v>
      </c>
      <c r="G378" s="13">
        <f>VLOOKUP(A378,Entradas!A95:KQ903,303)</f>
        <v>0</v>
      </c>
      <c r="H378" s="13">
        <f>VLOOKUP(A378,Salidas!A95:BVY911,1949,0)</f>
        <v>0</v>
      </c>
      <c r="I378" s="13">
        <f>(F378+G378)-H378</f>
        <v>1</v>
      </c>
      <c r="J378" s="13" t="s">
        <v>992</v>
      </c>
      <c r="K378" s="13" t="s">
        <v>1543</v>
      </c>
      <c r="L378" s="29" t="s">
        <v>1255</v>
      </c>
      <c r="M378" s="15">
        <f>Tabla1[[#This Row],[COSTO UNITARIO]]*Tabla1[[#This Row],[EXITENCIA ]]</f>
        <v>173</v>
      </c>
      <c r="N378" s="14"/>
      <c r="O378" s="71">
        <f>Tabla1[[#This Row],[COSTO UNITARIO]]*Tabla1[[#This Row],[EXITENCIA ]]</f>
        <v>173</v>
      </c>
      <c r="P378" s="54"/>
    </row>
    <row r="379" spans="1:16" ht="20.100000000000001" customHeight="1" x14ac:dyDescent="0.25">
      <c r="A379" s="70" t="s">
        <v>2434</v>
      </c>
      <c r="B379" s="26">
        <v>40232</v>
      </c>
      <c r="C379" s="27" t="s">
        <v>1256</v>
      </c>
      <c r="D379" s="28" t="s">
        <v>1257</v>
      </c>
      <c r="E379" s="11" t="s">
        <v>368</v>
      </c>
      <c r="F379" s="13">
        <v>2</v>
      </c>
      <c r="G379" s="13">
        <f>VLOOKUP(A379,Entradas!A96:KQ904,303)</f>
        <v>0</v>
      </c>
      <c r="H379" s="13">
        <f>VLOOKUP(A379,Salidas!A96:BVY912,1949,0)</f>
        <v>0</v>
      </c>
      <c r="I379" s="13">
        <f>(F379+G379)-H379</f>
        <v>2</v>
      </c>
      <c r="J379" s="13" t="s">
        <v>992</v>
      </c>
      <c r="K379" s="13" t="s">
        <v>1543</v>
      </c>
      <c r="L379" s="29" t="s">
        <v>1258</v>
      </c>
      <c r="M379" s="15">
        <f>Tabla1[[#This Row],[COSTO UNITARIO]]*Tabla1[[#This Row],[EXITENCIA ]]</f>
        <v>812</v>
      </c>
      <c r="N379" s="14"/>
      <c r="O379" s="71">
        <f>Tabla1[[#This Row],[COSTO UNITARIO]]*Tabla1[[#This Row],[EXITENCIA ]]</f>
        <v>812</v>
      </c>
      <c r="P379" s="54"/>
    </row>
    <row r="380" spans="1:16" ht="20.100000000000001" customHeight="1" x14ac:dyDescent="0.25">
      <c r="A380" s="74" t="s">
        <v>2714</v>
      </c>
      <c r="B380" s="26">
        <v>44188</v>
      </c>
      <c r="C380" s="13" t="s">
        <v>2714</v>
      </c>
      <c r="D380" s="30" t="s">
        <v>2715</v>
      </c>
      <c r="E380" s="31" t="s">
        <v>494</v>
      </c>
      <c r="F380" s="31">
        <v>1</v>
      </c>
      <c r="G380" s="13">
        <v>0</v>
      </c>
      <c r="H380" s="13">
        <v>0</v>
      </c>
      <c r="I380" s="31">
        <v>0</v>
      </c>
      <c r="J380" s="31" t="s">
        <v>992</v>
      </c>
      <c r="K380" s="31" t="s">
        <v>1543</v>
      </c>
      <c r="L380" s="32">
        <v>800</v>
      </c>
      <c r="M380" s="15">
        <f>Tabla1[[#This Row],[COSTO UNITARIO]]*Tabla1[[#This Row],[EXITENCIA ]]</f>
        <v>0</v>
      </c>
      <c r="N380" s="14"/>
      <c r="O380" s="71">
        <f>Tabla1[[#This Row],[COSTO UNITARIO]]*Tabla1[[#This Row],[EXITENCIA ]]</f>
        <v>0</v>
      </c>
      <c r="P380" s="54"/>
    </row>
    <row r="381" spans="1:16" ht="20.100000000000001" customHeight="1" x14ac:dyDescent="0.25">
      <c r="A381" s="74" t="s">
        <v>1885</v>
      </c>
      <c r="B381" s="26">
        <v>44188</v>
      </c>
      <c r="C381" s="13" t="s">
        <v>1885</v>
      </c>
      <c r="D381" s="30" t="s">
        <v>2716</v>
      </c>
      <c r="E381" s="31" t="s">
        <v>494</v>
      </c>
      <c r="F381" s="31">
        <v>1</v>
      </c>
      <c r="G381" s="13">
        <v>0</v>
      </c>
      <c r="H381" s="13">
        <v>0</v>
      </c>
      <c r="I381" s="31">
        <v>1</v>
      </c>
      <c r="J381" s="31" t="s">
        <v>992</v>
      </c>
      <c r="K381" s="31" t="s">
        <v>1543</v>
      </c>
      <c r="L381" s="32">
        <v>490</v>
      </c>
      <c r="M381" s="15">
        <f>Tabla1[[#This Row],[COSTO UNITARIO]]*Tabla1[[#This Row],[EXITENCIA ]]</f>
        <v>490</v>
      </c>
      <c r="N381" s="14"/>
      <c r="O381" s="71">
        <f>Tabla1[[#This Row],[COSTO UNITARIO]]*Tabla1[[#This Row],[EXITENCIA ]]</f>
        <v>490</v>
      </c>
      <c r="P381" s="54"/>
    </row>
    <row r="382" spans="1:16" ht="20.100000000000001" customHeight="1" x14ac:dyDescent="0.25">
      <c r="A382" s="74" t="s">
        <v>2717</v>
      </c>
      <c r="B382" s="26">
        <v>44188</v>
      </c>
      <c r="C382" s="13" t="s">
        <v>2717</v>
      </c>
      <c r="D382" s="30" t="s">
        <v>2858</v>
      </c>
      <c r="E382" s="31" t="s">
        <v>494</v>
      </c>
      <c r="F382" s="31">
        <v>1</v>
      </c>
      <c r="G382" s="13">
        <v>0</v>
      </c>
      <c r="H382" s="13">
        <v>0</v>
      </c>
      <c r="I382" s="31">
        <v>1</v>
      </c>
      <c r="J382" s="31" t="s">
        <v>992</v>
      </c>
      <c r="K382" s="31" t="s">
        <v>1554</v>
      </c>
      <c r="L382" s="32">
        <v>153</v>
      </c>
      <c r="M382" s="15">
        <f>Tabla1[[#This Row],[COSTO UNITARIO]]*Tabla1[[#This Row],[EXITENCIA ]]</f>
        <v>153</v>
      </c>
      <c r="N382" s="14"/>
      <c r="O382" s="71">
        <f>Tabla1[[#This Row],[COSTO UNITARIO]]*Tabla1[[#This Row],[EXITENCIA ]]</f>
        <v>153</v>
      </c>
      <c r="P382" s="54"/>
    </row>
    <row r="383" spans="1:16" ht="20.100000000000001" customHeight="1" x14ac:dyDescent="0.25">
      <c r="A383" s="70" t="s">
        <v>2443</v>
      </c>
      <c r="B383" s="26">
        <v>42111</v>
      </c>
      <c r="C383" s="27" t="s">
        <v>1281</v>
      </c>
      <c r="D383" s="28" t="s">
        <v>1282</v>
      </c>
      <c r="E383" s="11" t="s">
        <v>368</v>
      </c>
      <c r="F383" s="13">
        <v>3</v>
      </c>
      <c r="G383" s="13">
        <f>VLOOKUP(A383,Entradas!A105:KQ913,303)</f>
        <v>0</v>
      </c>
      <c r="H383" s="13">
        <f>VLOOKUP(A383,Salidas!A105:BVY921,1949,0)</f>
        <v>0</v>
      </c>
      <c r="I383" s="13">
        <f>(F383+G383)-H383</f>
        <v>3</v>
      </c>
      <c r="J383" s="13" t="s">
        <v>992</v>
      </c>
      <c r="K383" s="13" t="s">
        <v>1554</v>
      </c>
      <c r="L383" s="29" t="s">
        <v>1284</v>
      </c>
      <c r="M383" s="15">
        <f>Tabla1[[#This Row],[COSTO UNITARIO]]*Tabla1[[#This Row],[EXITENCIA ]]</f>
        <v>210</v>
      </c>
      <c r="N383" s="14"/>
      <c r="O383" s="71">
        <f>Tabla1[[#This Row],[COSTO UNITARIO]]*Tabla1[[#This Row],[EXITENCIA ]]</f>
        <v>210</v>
      </c>
      <c r="P383" s="54"/>
    </row>
    <row r="384" spans="1:16" ht="20.100000000000001" customHeight="1" x14ac:dyDescent="0.25">
      <c r="A384" s="70" t="s">
        <v>2444</v>
      </c>
      <c r="B384" s="26">
        <v>42724</v>
      </c>
      <c r="C384" s="27" t="s">
        <v>1285</v>
      </c>
      <c r="D384" s="28" t="s">
        <v>1286</v>
      </c>
      <c r="E384" s="11" t="s">
        <v>368</v>
      </c>
      <c r="F384" s="13">
        <v>1</v>
      </c>
      <c r="G384" s="13">
        <f>VLOOKUP(A384,Entradas!A106:KQ914,303)</f>
        <v>0</v>
      </c>
      <c r="H384" s="13">
        <f>VLOOKUP(A384,Salidas!A106:BVY922,1949,0)</f>
        <v>0</v>
      </c>
      <c r="I384" s="13">
        <f>(F384+G384)-H384</f>
        <v>1</v>
      </c>
      <c r="J384" s="13" t="s">
        <v>992</v>
      </c>
      <c r="K384" s="13" t="s">
        <v>1554</v>
      </c>
      <c r="L384" s="29" t="s">
        <v>1093</v>
      </c>
      <c r="M384" s="15">
        <f>Tabla1[[#This Row],[COSTO UNITARIO]]*Tabla1[[#This Row],[EXITENCIA ]]</f>
        <v>6</v>
      </c>
      <c r="N384" s="14"/>
      <c r="O384" s="71">
        <f>Tabla1[[#This Row],[COSTO UNITARIO]]*Tabla1[[#This Row],[EXITENCIA ]]</f>
        <v>6</v>
      </c>
      <c r="P384" s="54"/>
    </row>
    <row r="385" spans="1:16" ht="20.100000000000001" customHeight="1" x14ac:dyDescent="0.25">
      <c r="A385" s="70" t="s">
        <v>2445</v>
      </c>
      <c r="B385" s="26">
        <v>40815</v>
      </c>
      <c r="C385" s="27" t="s">
        <v>1287</v>
      </c>
      <c r="D385" s="28" t="s">
        <v>1288</v>
      </c>
      <c r="E385" s="11" t="s">
        <v>368</v>
      </c>
      <c r="F385" s="13">
        <v>4</v>
      </c>
      <c r="G385" s="13">
        <f>VLOOKUP(A385,Entradas!A107:KQ915,303)</f>
        <v>0</v>
      </c>
      <c r="H385" s="13">
        <f>VLOOKUP(A385,Salidas!A107:BVY923,1949,0)</f>
        <v>0</v>
      </c>
      <c r="I385" s="13">
        <f>(F385+G385)-H385</f>
        <v>4</v>
      </c>
      <c r="J385" s="13" t="s">
        <v>992</v>
      </c>
      <c r="K385" s="13" t="s">
        <v>1554</v>
      </c>
      <c r="L385" s="29" t="s">
        <v>628</v>
      </c>
      <c r="M385" s="15">
        <f>Tabla1[[#This Row],[COSTO UNITARIO]]*Tabla1[[#This Row],[EXITENCIA ]]</f>
        <v>32</v>
      </c>
      <c r="N385" s="14"/>
      <c r="O385" s="71">
        <f>Tabla1[[#This Row],[COSTO UNITARIO]]*Tabla1[[#This Row],[EXITENCIA ]]</f>
        <v>32</v>
      </c>
      <c r="P385" s="54"/>
    </row>
    <row r="386" spans="1:16" ht="20.100000000000001" customHeight="1" x14ac:dyDescent="0.25">
      <c r="A386" s="70" t="s">
        <v>2446</v>
      </c>
      <c r="B386" s="26">
        <v>41338</v>
      </c>
      <c r="C386" s="27" t="s">
        <v>1289</v>
      </c>
      <c r="D386" s="28" t="s">
        <v>1290</v>
      </c>
      <c r="E386" s="11" t="s">
        <v>368</v>
      </c>
      <c r="F386" s="13">
        <v>2</v>
      </c>
      <c r="G386" s="13">
        <f>VLOOKUP(A386,Entradas!A108:KQ916,303)</f>
        <v>0</v>
      </c>
      <c r="H386" s="13">
        <f>VLOOKUP(A386,Salidas!A108:BVY924,1949,0)</f>
        <v>0</v>
      </c>
      <c r="I386" s="13">
        <f>(F386+G386)-H386</f>
        <v>2</v>
      </c>
      <c r="J386" s="13" t="s">
        <v>992</v>
      </c>
      <c r="K386" s="13" t="s">
        <v>1554</v>
      </c>
      <c r="L386" s="29" t="s">
        <v>679</v>
      </c>
      <c r="M386" s="15">
        <f>Tabla1[[#This Row],[COSTO UNITARIO]]*Tabla1[[#This Row],[EXITENCIA ]]</f>
        <v>84</v>
      </c>
      <c r="N386" s="14"/>
      <c r="O386" s="71">
        <f>Tabla1[[#This Row],[COSTO UNITARIO]]*Tabla1[[#This Row],[EXITENCIA ]]</f>
        <v>84</v>
      </c>
      <c r="P386" s="54"/>
    </row>
    <row r="387" spans="1:16" ht="20.100000000000001" customHeight="1" x14ac:dyDescent="0.25">
      <c r="A387" s="70" t="s">
        <v>2447</v>
      </c>
      <c r="B387" s="26">
        <v>42349</v>
      </c>
      <c r="C387" s="27" t="s">
        <v>1291</v>
      </c>
      <c r="D387" s="28" t="s">
        <v>1292</v>
      </c>
      <c r="E387" s="11" t="s">
        <v>368</v>
      </c>
      <c r="F387" s="13">
        <v>2</v>
      </c>
      <c r="G387" s="13">
        <f>VLOOKUP(A387,Entradas!A109:KQ917,303)</f>
        <v>0</v>
      </c>
      <c r="H387" s="13">
        <f>VLOOKUP(A387,Salidas!A109:BVY925,1949,0)</f>
        <v>0</v>
      </c>
      <c r="I387" s="13">
        <v>3</v>
      </c>
      <c r="J387" s="13" t="s">
        <v>992</v>
      </c>
      <c r="K387" s="13" t="s">
        <v>1554</v>
      </c>
      <c r="L387" s="29" t="s">
        <v>1293</v>
      </c>
      <c r="M387" s="15">
        <f>Tabla1[[#This Row],[COSTO UNITARIO]]*Tabla1[[#This Row],[EXITENCIA ]]</f>
        <v>531</v>
      </c>
      <c r="N387" s="14"/>
      <c r="O387" s="71">
        <f>Tabla1[[#This Row],[COSTO UNITARIO]]*Tabla1[[#This Row],[EXITENCIA ]]</f>
        <v>531</v>
      </c>
      <c r="P387" s="54"/>
    </row>
    <row r="388" spans="1:16" ht="20.100000000000001" customHeight="1" x14ac:dyDescent="0.25">
      <c r="A388" s="70" t="s">
        <v>2448</v>
      </c>
      <c r="B388" s="26">
        <v>42657</v>
      </c>
      <c r="C388" s="27" t="s">
        <v>1294</v>
      </c>
      <c r="D388" s="28" t="s">
        <v>1295</v>
      </c>
      <c r="E388" s="11" t="s">
        <v>368</v>
      </c>
      <c r="F388" s="13">
        <v>38</v>
      </c>
      <c r="G388" s="13">
        <f>VLOOKUP(A388,Entradas!A110:KQ918,303)</f>
        <v>0</v>
      </c>
      <c r="H388" s="13">
        <f>VLOOKUP(A388,Salidas!A110:BVY926,1949,0)</f>
        <v>0</v>
      </c>
      <c r="I388" s="13">
        <f t="shared" ref="I388:I393" si="6">(F388+G388)-H388</f>
        <v>38</v>
      </c>
      <c r="J388" s="13" t="s">
        <v>992</v>
      </c>
      <c r="K388" s="13" t="s">
        <v>1554</v>
      </c>
      <c r="L388" s="29" t="s">
        <v>1296</v>
      </c>
      <c r="M388" s="15">
        <f>Tabla1[[#This Row],[COSTO UNITARIO]]*Tabla1[[#This Row],[EXITENCIA ]]</f>
        <v>376.2</v>
      </c>
      <c r="N388" s="14"/>
      <c r="O388" s="71">
        <f>Tabla1[[#This Row],[COSTO UNITARIO]]*Tabla1[[#This Row],[EXITENCIA ]]</f>
        <v>376.2</v>
      </c>
      <c r="P388" s="54"/>
    </row>
    <row r="389" spans="1:16" ht="20.100000000000001" customHeight="1" x14ac:dyDescent="0.25">
      <c r="A389" s="70" t="s">
        <v>2449</v>
      </c>
      <c r="B389" s="26">
        <v>42045</v>
      </c>
      <c r="C389" s="27" t="s">
        <v>1297</v>
      </c>
      <c r="D389" s="28" t="s">
        <v>1298</v>
      </c>
      <c r="E389" s="11" t="s">
        <v>368</v>
      </c>
      <c r="F389" s="13">
        <v>13</v>
      </c>
      <c r="G389" s="13">
        <f>VLOOKUP(A389,Entradas!A111:KQ919,303)</f>
        <v>0</v>
      </c>
      <c r="H389" s="13">
        <f>VLOOKUP(A389,Salidas!A111:BVY927,1949,0)</f>
        <v>0</v>
      </c>
      <c r="I389" s="13">
        <f t="shared" si="6"/>
        <v>13</v>
      </c>
      <c r="J389" s="13" t="s">
        <v>992</v>
      </c>
      <c r="K389" s="13" t="s">
        <v>1554</v>
      </c>
      <c r="L389" s="29" t="s">
        <v>899</v>
      </c>
      <c r="M389" s="15">
        <f>Tabla1[[#This Row],[COSTO UNITARIO]]*Tabla1[[#This Row],[EXITENCIA ]]</f>
        <v>351</v>
      </c>
      <c r="N389" s="14"/>
      <c r="O389" s="71">
        <f>Tabla1[[#This Row],[COSTO UNITARIO]]*Tabla1[[#This Row],[EXITENCIA ]]</f>
        <v>351</v>
      </c>
      <c r="P389" s="54"/>
    </row>
    <row r="390" spans="1:16" ht="20.100000000000001" customHeight="1" x14ac:dyDescent="0.25">
      <c r="A390" s="70" t="s">
        <v>2450</v>
      </c>
      <c r="B390" s="26">
        <v>43411</v>
      </c>
      <c r="C390" s="27" t="s">
        <v>1299</v>
      </c>
      <c r="D390" s="28" t="s">
        <v>1300</v>
      </c>
      <c r="E390" s="11" t="s">
        <v>368</v>
      </c>
      <c r="F390" s="13">
        <v>4</v>
      </c>
      <c r="G390" s="13">
        <f>VLOOKUP(A390,Entradas!A112:KQ920,303)</f>
        <v>0</v>
      </c>
      <c r="H390" s="13">
        <f>VLOOKUP(A390,Salidas!A112:BVY928,1949,0)</f>
        <v>0</v>
      </c>
      <c r="I390" s="13">
        <f t="shared" si="6"/>
        <v>4</v>
      </c>
      <c r="J390" s="13" t="s">
        <v>992</v>
      </c>
      <c r="K390" s="13" t="s">
        <v>1554</v>
      </c>
      <c r="L390" s="29" t="s">
        <v>1264</v>
      </c>
      <c r="M390" s="15">
        <f>Tabla1[[#This Row],[COSTO UNITARIO]]*Tabla1[[#This Row],[EXITENCIA ]]</f>
        <v>72</v>
      </c>
      <c r="N390" s="14"/>
      <c r="O390" s="71">
        <f>Tabla1[[#This Row],[COSTO UNITARIO]]*Tabla1[[#This Row],[EXITENCIA ]]</f>
        <v>72</v>
      </c>
      <c r="P390" s="54"/>
    </row>
    <row r="391" spans="1:16" ht="20.100000000000001" customHeight="1" x14ac:dyDescent="0.25">
      <c r="A391" s="70" t="s">
        <v>2452</v>
      </c>
      <c r="B391" s="26">
        <v>42726</v>
      </c>
      <c r="C391" s="27" t="s">
        <v>1303</v>
      </c>
      <c r="D391" s="28" t="s">
        <v>1304</v>
      </c>
      <c r="E391" s="11" t="s">
        <v>368</v>
      </c>
      <c r="F391" s="13">
        <v>2</v>
      </c>
      <c r="G391" s="13">
        <f>VLOOKUP(A391,Entradas!A114:KQ922,303)</f>
        <v>0</v>
      </c>
      <c r="H391" s="13">
        <f>VLOOKUP(A391,Salidas!A114:BVY930,1949,0)</f>
        <v>0</v>
      </c>
      <c r="I391" s="13">
        <f t="shared" si="6"/>
        <v>2</v>
      </c>
      <c r="J391" s="13" t="s">
        <v>992</v>
      </c>
      <c r="K391" s="13" t="s">
        <v>1554</v>
      </c>
      <c r="L391" s="29" t="s">
        <v>673</v>
      </c>
      <c r="M391" s="15">
        <f>Tabla1[[#This Row],[COSTO UNITARIO]]*Tabla1[[#This Row],[EXITENCIA ]]</f>
        <v>10</v>
      </c>
      <c r="N391" s="14"/>
      <c r="O391" s="71">
        <f>Tabla1[[#This Row],[COSTO UNITARIO]]*Tabla1[[#This Row],[EXITENCIA ]]</f>
        <v>10</v>
      </c>
      <c r="P391" s="54"/>
    </row>
    <row r="392" spans="1:16" ht="20.100000000000001" customHeight="1" x14ac:dyDescent="0.25">
      <c r="A392" s="70" t="s">
        <v>2453</v>
      </c>
      <c r="B392" s="26">
        <v>42145</v>
      </c>
      <c r="C392" s="27" t="s">
        <v>1305</v>
      </c>
      <c r="D392" s="28" t="s">
        <v>1306</v>
      </c>
      <c r="E392" s="11" t="s">
        <v>368</v>
      </c>
      <c r="F392" s="13">
        <v>1</v>
      </c>
      <c r="G392" s="13">
        <f>VLOOKUP(A392,Entradas!A115:KQ923,303)</f>
        <v>0</v>
      </c>
      <c r="H392" s="13">
        <f>VLOOKUP(A392,Salidas!A115:BVY931,1949,0)</f>
        <v>0</v>
      </c>
      <c r="I392" s="13">
        <f t="shared" si="6"/>
        <v>1</v>
      </c>
      <c r="J392" s="13" t="s">
        <v>992</v>
      </c>
      <c r="K392" s="13" t="s">
        <v>1554</v>
      </c>
      <c r="L392" s="29" t="s">
        <v>1307</v>
      </c>
      <c r="M392" s="15">
        <f>Tabla1[[#This Row],[COSTO UNITARIO]]*Tabla1[[#This Row],[EXITENCIA ]]</f>
        <v>100</v>
      </c>
      <c r="N392" s="14"/>
      <c r="O392" s="71">
        <f>Tabla1[[#This Row],[COSTO UNITARIO]]*Tabla1[[#This Row],[EXITENCIA ]]</f>
        <v>100</v>
      </c>
      <c r="P392" s="54"/>
    </row>
    <row r="393" spans="1:16" ht="20.100000000000001" customHeight="1" x14ac:dyDescent="0.25">
      <c r="A393" s="70" t="s">
        <v>2454</v>
      </c>
      <c r="B393" s="26">
        <v>40806</v>
      </c>
      <c r="C393" s="27" t="s">
        <v>1308</v>
      </c>
      <c r="D393" s="28" t="s">
        <v>1309</v>
      </c>
      <c r="E393" s="11" t="s">
        <v>368</v>
      </c>
      <c r="F393" s="13">
        <v>2</v>
      </c>
      <c r="G393" s="13">
        <f>VLOOKUP(A393,Entradas!A116:KQ924,303)</f>
        <v>0</v>
      </c>
      <c r="H393" s="13">
        <f>VLOOKUP(A393,Salidas!A116:BVY932,1949,0)</f>
        <v>0</v>
      </c>
      <c r="I393" s="13">
        <f t="shared" si="6"/>
        <v>2</v>
      </c>
      <c r="J393" s="13" t="s">
        <v>992</v>
      </c>
      <c r="K393" s="13" t="s">
        <v>1554</v>
      </c>
      <c r="L393" s="29" t="s">
        <v>673</v>
      </c>
      <c r="M393" s="15">
        <f>Tabla1[[#This Row],[COSTO UNITARIO]]*Tabla1[[#This Row],[EXITENCIA ]]</f>
        <v>10</v>
      </c>
      <c r="N393" s="14"/>
      <c r="O393" s="71">
        <f>Tabla1[[#This Row],[COSTO UNITARIO]]*Tabla1[[#This Row],[EXITENCIA ]]</f>
        <v>10</v>
      </c>
      <c r="P393" s="54"/>
    </row>
    <row r="394" spans="1:16" ht="20.100000000000001" customHeight="1" x14ac:dyDescent="0.25">
      <c r="A394" s="70" t="s">
        <v>2455</v>
      </c>
      <c r="B394" s="26">
        <v>42145</v>
      </c>
      <c r="C394" s="27" t="s">
        <v>1310</v>
      </c>
      <c r="D394" s="28" t="s">
        <v>1311</v>
      </c>
      <c r="E394" s="11" t="s">
        <v>368</v>
      </c>
      <c r="F394" s="13">
        <v>1</v>
      </c>
      <c r="G394" s="13">
        <f>VLOOKUP(A394,Entradas!A117:KQ925,303)</f>
        <v>0</v>
      </c>
      <c r="H394" s="13">
        <f>VLOOKUP(A394,Salidas!A117:BVY933,1949,0)</f>
        <v>0</v>
      </c>
      <c r="I394" s="13">
        <v>0</v>
      </c>
      <c r="J394" s="13" t="s">
        <v>992</v>
      </c>
      <c r="K394" s="13" t="s">
        <v>1554</v>
      </c>
      <c r="L394" s="29" t="s">
        <v>612</v>
      </c>
      <c r="M394" s="15">
        <f>Tabla1[[#This Row],[COSTO UNITARIO]]*Tabla1[[#This Row],[EXITENCIA ]]</f>
        <v>0</v>
      </c>
      <c r="N394" s="14"/>
      <c r="O394" s="71">
        <f>Tabla1[[#This Row],[COSTO UNITARIO]]*Tabla1[[#This Row],[EXITENCIA ]]</f>
        <v>0</v>
      </c>
      <c r="P394" s="54"/>
    </row>
    <row r="395" spans="1:16" ht="20.100000000000001" customHeight="1" x14ac:dyDescent="0.25">
      <c r="A395" s="70" t="s">
        <v>2456</v>
      </c>
      <c r="B395" s="26">
        <v>43411</v>
      </c>
      <c r="C395" s="27" t="s">
        <v>1312</v>
      </c>
      <c r="D395" s="28" t="s">
        <v>1313</v>
      </c>
      <c r="E395" s="11" t="s">
        <v>368</v>
      </c>
      <c r="F395" s="13">
        <v>2</v>
      </c>
      <c r="G395" s="13">
        <f>VLOOKUP(A395,Entradas!A118:KQ926,303)</f>
        <v>0</v>
      </c>
      <c r="H395" s="13">
        <f>VLOOKUP(A395,Salidas!A118:BVY934,1949,0)</f>
        <v>0</v>
      </c>
      <c r="I395" s="13">
        <f>(F395+G395)-H395</f>
        <v>2</v>
      </c>
      <c r="J395" s="13" t="s">
        <v>992</v>
      </c>
      <c r="K395" s="13" t="s">
        <v>1554</v>
      </c>
      <c r="L395" s="29" t="s">
        <v>584</v>
      </c>
      <c r="M395" s="15">
        <f>Tabla1[[#This Row],[COSTO UNITARIO]]*Tabla1[[#This Row],[EXITENCIA ]]</f>
        <v>24</v>
      </c>
      <c r="N395" s="14"/>
      <c r="O395" s="71">
        <f>Tabla1[[#This Row],[COSTO UNITARIO]]*Tabla1[[#This Row],[EXITENCIA ]]</f>
        <v>24</v>
      </c>
      <c r="P395" s="54"/>
    </row>
    <row r="396" spans="1:16" ht="20.100000000000001" customHeight="1" x14ac:dyDescent="0.25">
      <c r="A396" s="70"/>
      <c r="B396" s="26">
        <v>42766</v>
      </c>
      <c r="C396" s="27" t="s">
        <v>2852</v>
      </c>
      <c r="D396" s="28" t="s">
        <v>2853</v>
      </c>
      <c r="E396" s="11" t="s">
        <v>1537</v>
      </c>
      <c r="F396" s="13"/>
      <c r="G396" s="13" t="e">
        <f>VLOOKUP(A396,Entradas!A203:KQ1011,303)</f>
        <v>#N/A</v>
      </c>
      <c r="H396" s="13" t="e">
        <f>VLOOKUP(A396,Salidas!A203:BVY1019,1949,0)</f>
        <v>#N/A</v>
      </c>
      <c r="I396" s="13">
        <v>25</v>
      </c>
      <c r="J396" s="13" t="s">
        <v>992</v>
      </c>
      <c r="K396" s="13" t="s">
        <v>2851</v>
      </c>
      <c r="L396" s="29">
        <v>75</v>
      </c>
      <c r="M396" s="15">
        <f>Tabla1[[#This Row],[COSTO UNITARIO]]*Tabla1[[#This Row],[EXITENCIA ]]</f>
        <v>1875</v>
      </c>
      <c r="N396" s="14"/>
      <c r="O396" s="71">
        <f>Tabla1[[#This Row],[COSTO UNITARIO]]*Tabla1[[#This Row],[EXITENCIA ]]</f>
        <v>1875</v>
      </c>
      <c r="P396" s="54"/>
    </row>
    <row r="397" spans="1:16" ht="20.100000000000001" customHeight="1" x14ac:dyDescent="0.25">
      <c r="A397" s="70" t="s">
        <v>2540</v>
      </c>
      <c r="B397" s="26">
        <v>42766</v>
      </c>
      <c r="C397" s="27" t="s">
        <v>1535</v>
      </c>
      <c r="D397" s="28" t="s">
        <v>1536</v>
      </c>
      <c r="E397" s="11" t="s">
        <v>1537</v>
      </c>
      <c r="F397" s="13">
        <v>10</v>
      </c>
      <c r="G397" s="13">
        <f>VLOOKUP(A397,Entradas!A202:KQ1010,303)</f>
        <v>0</v>
      </c>
      <c r="H397" s="13">
        <f>VLOOKUP(A397,Salidas!A202:BVY1018,1949,0)</f>
        <v>0</v>
      </c>
      <c r="I397" s="13">
        <f>(F397+G397)-H397</f>
        <v>10</v>
      </c>
      <c r="J397" s="13" t="s">
        <v>992</v>
      </c>
      <c r="K397" s="13" t="s">
        <v>2851</v>
      </c>
      <c r="L397" s="29" t="s">
        <v>1215</v>
      </c>
      <c r="M397" s="15">
        <f>Tabla1[[#This Row],[COSTO UNITARIO]]*Tabla1[[#This Row],[EXITENCIA ]]</f>
        <v>460</v>
      </c>
      <c r="N397" s="14"/>
      <c r="O397" s="71">
        <f>Tabla1[[#This Row],[COSTO UNITARIO]]*Tabla1[[#This Row],[EXITENCIA ]]</f>
        <v>460</v>
      </c>
      <c r="P397" s="54"/>
    </row>
    <row r="398" spans="1:16" ht="20.100000000000001" customHeight="1" x14ac:dyDescent="0.25">
      <c r="A398" s="70" t="s">
        <v>2541</v>
      </c>
      <c r="B398" s="26">
        <v>42766</v>
      </c>
      <c r="C398" s="27" t="s">
        <v>1539</v>
      </c>
      <c r="D398" s="28" t="s">
        <v>1540</v>
      </c>
      <c r="E398" s="11" t="s">
        <v>368</v>
      </c>
      <c r="F398" s="13">
        <v>945</v>
      </c>
      <c r="G398" s="13">
        <f>VLOOKUP(A398,Entradas!A203:KQ1011,303)</f>
        <v>0</v>
      </c>
      <c r="H398" s="13">
        <f>VLOOKUP(A398,Salidas!A203:BVY1019,1949,0)</f>
        <v>0</v>
      </c>
      <c r="I398" s="13">
        <v>935</v>
      </c>
      <c r="J398" s="13" t="s">
        <v>992</v>
      </c>
      <c r="K398" s="13" t="s">
        <v>2851</v>
      </c>
      <c r="L398" s="29" t="s">
        <v>1215</v>
      </c>
      <c r="M398" s="15">
        <f>Tabla1[[#This Row],[COSTO UNITARIO]]*Tabla1[[#This Row],[EXITENCIA ]]</f>
        <v>43010</v>
      </c>
      <c r="N398" s="14"/>
      <c r="O398" s="71">
        <f>Tabla1[[#This Row],[COSTO UNITARIO]]*Tabla1[[#This Row],[EXITENCIA ]]</f>
        <v>43010</v>
      </c>
      <c r="P398" s="54"/>
    </row>
    <row r="399" spans="1:16" ht="20.100000000000001" customHeight="1" x14ac:dyDescent="0.25">
      <c r="A399" s="70"/>
      <c r="B399" s="26">
        <v>44298</v>
      </c>
      <c r="C399" s="27" t="s">
        <v>2862</v>
      </c>
      <c r="D399" s="28" t="s">
        <v>2863</v>
      </c>
      <c r="E399" s="11" t="s">
        <v>494</v>
      </c>
      <c r="F399" s="13"/>
      <c r="G399" s="13" t="e">
        <f>VLOOKUP(A399,Entradas!A218:KQ1026,303)</f>
        <v>#N/A</v>
      </c>
      <c r="H399" s="13" t="e">
        <f>VLOOKUP(A399,Salidas!A218:BVY1034,1949,0)</f>
        <v>#N/A</v>
      </c>
      <c r="I399" s="13">
        <v>9</v>
      </c>
      <c r="J399" s="13" t="s">
        <v>992</v>
      </c>
      <c r="K399" s="13" t="s">
        <v>2847</v>
      </c>
      <c r="L399" s="29">
        <v>350</v>
      </c>
      <c r="M399" s="15">
        <f>Tabla1[[#This Row],[COSTO UNITARIO]]*Tabla1[[#This Row],[EXITENCIA ]]</f>
        <v>3150</v>
      </c>
      <c r="N399" s="14"/>
      <c r="O399" s="71">
        <f>Tabla1[[#This Row],[COSTO UNITARIO]]*Tabla1[[#This Row],[EXITENCIA ]]</f>
        <v>3150</v>
      </c>
      <c r="P399" s="54"/>
    </row>
    <row r="400" spans="1:16" ht="20.100000000000001" customHeight="1" x14ac:dyDescent="0.25">
      <c r="A400" s="70"/>
      <c r="B400" s="26">
        <v>44298</v>
      </c>
      <c r="C400" s="27" t="s">
        <v>2864</v>
      </c>
      <c r="D400" s="28" t="s">
        <v>2865</v>
      </c>
      <c r="E400" s="11" t="s">
        <v>494</v>
      </c>
      <c r="F400" s="13"/>
      <c r="G400" s="13" t="e">
        <f>VLOOKUP(A400,Entradas!A218:KQ1026,303)</f>
        <v>#N/A</v>
      </c>
      <c r="H400" s="13" t="e">
        <f>VLOOKUP(A400,Salidas!A218:BVY1034,1949,0)</f>
        <v>#N/A</v>
      </c>
      <c r="I400" s="13">
        <v>5</v>
      </c>
      <c r="J400" s="13" t="s">
        <v>992</v>
      </c>
      <c r="K400" s="13" t="s">
        <v>2847</v>
      </c>
      <c r="L400" s="29">
        <v>60</v>
      </c>
      <c r="M400" s="15">
        <f>Tabla1[[#This Row],[COSTO UNITARIO]]*Tabla1[[#This Row],[EXITENCIA ]]</f>
        <v>300</v>
      </c>
      <c r="N400" s="14"/>
      <c r="O400" s="71">
        <f>Tabla1[[#This Row],[COSTO UNITARIO]]*Tabla1[[#This Row],[EXITENCIA ]]</f>
        <v>300</v>
      </c>
      <c r="P400" s="54"/>
    </row>
    <row r="401" spans="1:16" ht="20.100000000000001" customHeight="1" x14ac:dyDescent="0.25">
      <c r="A401" s="70"/>
      <c r="B401" s="26">
        <v>44298</v>
      </c>
      <c r="C401" s="27" t="s">
        <v>2866</v>
      </c>
      <c r="D401" s="28" t="s">
        <v>2867</v>
      </c>
      <c r="E401" s="11" t="s">
        <v>494</v>
      </c>
      <c r="F401" s="13"/>
      <c r="G401" s="13" t="e">
        <f>VLOOKUP(A401,Entradas!A218:KQ1026,303)</f>
        <v>#N/A</v>
      </c>
      <c r="H401" s="13" t="e">
        <f>VLOOKUP(A401,Salidas!A218:BVY1034,1949,0)</f>
        <v>#N/A</v>
      </c>
      <c r="I401" s="13">
        <v>5</v>
      </c>
      <c r="J401" s="13" t="s">
        <v>992</v>
      </c>
      <c r="K401" s="13" t="s">
        <v>2847</v>
      </c>
      <c r="L401" s="29">
        <v>1491</v>
      </c>
      <c r="M401" s="15">
        <f>Tabla1[[#This Row],[COSTO UNITARIO]]*Tabla1[[#This Row],[EXITENCIA ]]</f>
        <v>7455</v>
      </c>
      <c r="N401" s="14"/>
      <c r="O401" s="71">
        <f>Tabla1[[#This Row],[COSTO UNITARIO]]*Tabla1[[#This Row],[EXITENCIA ]]</f>
        <v>7455</v>
      </c>
      <c r="P401" s="54"/>
    </row>
    <row r="402" spans="1:16" ht="20.100000000000001" customHeight="1" x14ac:dyDescent="0.25">
      <c r="A402" s="70" t="s">
        <v>2437</v>
      </c>
      <c r="B402" s="26">
        <v>42114</v>
      </c>
      <c r="C402" s="27" t="s">
        <v>1265</v>
      </c>
      <c r="D402" s="28" t="s">
        <v>1266</v>
      </c>
      <c r="E402" s="11" t="s">
        <v>368</v>
      </c>
      <c r="F402" s="13">
        <v>2</v>
      </c>
      <c r="G402" s="13">
        <f>VLOOKUP(A402,Entradas!A99:KQ907,303)</f>
        <v>0</v>
      </c>
      <c r="H402" s="13">
        <f>VLOOKUP(A402,Salidas!A99:BVY915,1949,0)</f>
        <v>0</v>
      </c>
      <c r="I402" s="13">
        <v>1</v>
      </c>
      <c r="J402" s="13" t="s">
        <v>992</v>
      </c>
      <c r="K402" s="13" t="s">
        <v>2847</v>
      </c>
      <c r="L402" s="29">
        <v>100</v>
      </c>
      <c r="M402" s="15">
        <f>Tabla1[[#This Row],[COSTO UNITARIO]]*Tabla1[[#This Row],[EXITENCIA ]]</f>
        <v>100</v>
      </c>
      <c r="N402" s="14"/>
      <c r="O402" s="71">
        <f>Tabla1[[#This Row],[COSTO UNITARIO]]*Tabla1[[#This Row],[EXITENCIA ]]</f>
        <v>100</v>
      </c>
      <c r="P402" s="54"/>
    </row>
    <row r="403" spans="1:16" ht="20.100000000000001" customHeight="1" x14ac:dyDescent="0.25">
      <c r="A403" s="70" t="s">
        <v>2550</v>
      </c>
      <c r="B403" s="26">
        <v>43139</v>
      </c>
      <c r="C403" s="27" t="s">
        <v>1560</v>
      </c>
      <c r="D403" s="28" t="s">
        <v>1561</v>
      </c>
      <c r="E403" s="11" t="s">
        <v>368</v>
      </c>
      <c r="F403" s="13">
        <v>5</v>
      </c>
      <c r="G403" s="13">
        <f>VLOOKUP(A403,Entradas!A212:KQ1020,303)</f>
        <v>0</v>
      </c>
      <c r="H403" s="13">
        <f>VLOOKUP(A403,Salidas!A212:BVY1028,1949,0)</f>
        <v>0</v>
      </c>
      <c r="I403" s="13">
        <f>(F403+G403)-H403</f>
        <v>5</v>
      </c>
      <c r="J403" s="13" t="s">
        <v>992</v>
      </c>
      <c r="K403" s="13" t="s">
        <v>1562</v>
      </c>
      <c r="L403" s="29">
        <v>304</v>
      </c>
      <c r="M403" s="15">
        <f>Tabla1[[#This Row],[COSTO UNITARIO]]*Tabla1[[#This Row],[EXITENCIA ]]</f>
        <v>1520</v>
      </c>
      <c r="N403" s="14"/>
      <c r="O403" s="71">
        <f>Tabla1[[#This Row],[COSTO UNITARIO]]*Tabla1[[#This Row],[EXITENCIA ]]</f>
        <v>1520</v>
      </c>
      <c r="P403" s="54"/>
    </row>
    <row r="404" spans="1:16" ht="20.100000000000001" customHeight="1" x14ac:dyDescent="0.25">
      <c r="A404" s="70" t="s">
        <v>2551</v>
      </c>
      <c r="B404" s="26">
        <v>43139</v>
      </c>
      <c r="C404" s="27" t="s">
        <v>1563</v>
      </c>
      <c r="D404" s="28" t="s">
        <v>1564</v>
      </c>
      <c r="E404" s="11" t="s">
        <v>368</v>
      </c>
      <c r="F404" s="13">
        <v>78</v>
      </c>
      <c r="G404" s="13">
        <f>VLOOKUP(A404,Entradas!A213:KQ1021,303)</f>
        <v>0</v>
      </c>
      <c r="H404" s="13">
        <f>VLOOKUP(A404,Salidas!A213:BVY1029,1949,0)</f>
        <v>0</v>
      </c>
      <c r="I404" s="13">
        <v>18</v>
      </c>
      <c r="J404" s="13" t="s">
        <v>992</v>
      </c>
      <c r="K404" s="13" t="s">
        <v>1562</v>
      </c>
      <c r="L404" s="29" t="s">
        <v>1565</v>
      </c>
      <c r="M404" s="15">
        <f>Tabla1[[#This Row],[COSTO UNITARIO]]*Tabla1[[#This Row],[EXITENCIA ]]</f>
        <v>5472</v>
      </c>
      <c r="N404" s="14"/>
      <c r="O404" s="71">
        <f>Tabla1[[#This Row],[COSTO UNITARIO]]*Tabla1[[#This Row],[EXITENCIA ]]</f>
        <v>5472</v>
      </c>
      <c r="P404" s="54"/>
    </row>
    <row r="405" spans="1:16" ht="20.100000000000001" customHeight="1" x14ac:dyDescent="0.25">
      <c r="A405" s="70" t="s">
        <v>2133</v>
      </c>
      <c r="B405" s="18">
        <v>43334</v>
      </c>
      <c r="C405" s="19" t="s">
        <v>141</v>
      </c>
      <c r="D405" s="12" t="s">
        <v>351</v>
      </c>
      <c r="E405" s="13" t="s">
        <v>5</v>
      </c>
      <c r="F405" s="13">
        <v>1</v>
      </c>
      <c r="G405" s="13">
        <f>VLOOKUP(A405,Entradas!A504:KQ1312,303)</f>
        <v>0</v>
      </c>
      <c r="H405" s="13">
        <v>0</v>
      </c>
      <c r="I405" s="21">
        <f>(F405+G405)-H405</f>
        <v>1</v>
      </c>
      <c r="J405" s="13" t="s">
        <v>559</v>
      </c>
      <c r="K405" s="13" t="s">
        <v>547</v>
      </c>
      <c r="L405" s="29">
        <v>599.99</v>
      </c>
      <c r="M405" s="15">
        <f>Tabla1[[#This Row],[COSTO UNITARIO]]*Tabla1[[#This Row],[EXITENCIA ]]</f>
        <v>599.99</v>
      </c>
      <c r="N405" s="79"/>
      <c r="O405" s="71">
        <f>Tabla1[[#This Row],[COSTO UNITARIO]]*Tabla1[[#This Row],[EXITENCIA ]]</f>
        <v>599.99</v>
      </c>
      <c r="P405" s="54"/>
    </row>
    <row r="406" spans="1:16" ht="20.100000000000001" customHeight="1" x14ac:dyDescent="0.25">
      <c r="A406" s="70" t="s">
        <v>2552</v>
      </c>
      <c r="B406" s="26">
        <v>43139</v>
      </c>
      <c r="C406" s="27" t="s">
        <v>1566</v>
      </c>
      <c r="D406" s="28" t="s">
        <v>1567</v>
      </c>
      <c r="E406" s="11" t="s">
        <v>368</v>
      </c>
      <c r="F406" s="13">
        <v>1</v>
      </c>
      <c r="G406" s="13">
        <f>VLOOKUP(A406,Entradas!A214:KQ1022,303)</f>
        <v>0</v>
      </c>
      <c r="H406" s="13">
        <f>VLOOKUP(A406,Salidas!A214:BVY1030,1949,0)</f>
        <v>0</v>
      </c>
      <c r="I406" s="13">
        <f>(F406+G406)-H406</f>
        <v>1</v>
      </c>
      <c r="J406" s="13" t="s">
        <v>992</v>
      </c>
      <c r="K406" s="13" t="s">
        <v>1562</v>
      </c>
      <c r="L406" s="29" t="s">
        <v>1556</v>
      </c>
      <c r="M406" s="15">
        <f>Tabla1[[#This Row],[COSTO UNITARIO]]*Tabla1[[#This Row],[EXITENCIA ]]</f>
        <v>250</v>
      </c>
      <c r="N406" s="14"/>
      <c r="O406" s="71">
        <f>Tabla1[[#This Row],[COSTO UNITARIO]]*Tabla1[[#This Row],[EXITENCIA ]]</f>
        <v>250</v>
      </c>
      <c r="P406" s="54"/>
    </row>
    <row r="407" spans="1:16" ht="20.100000000000001" customHeight="1" x14ac:dyDescent="0.25">
      <c r="A407" s="70" t="s">
        <v>2134</v>
      </c>
      <c r="B407" s="18">
        <v>43334</v>
      </c>
      <c r="C407" s="19" t="s">
        <v>477</v>
      </c>
      <c r="D407" s="12" t="s">
        <v>3093</v>
      </c>
      <c r="E407" s="13" t="s">
        <v>5</v>
      </c>
      <c r="F407" s="13">
        <v>1</v>
      </c>
      <c r="G407" s="13">
        <f>VLOOKUP(A407,Entradas!A505:KQ1313,303)</f>
        <v>0</v>
      </c>
      <c r="H407" s="13">
        <v>0</v>
      </c>
      <c r="I407" s="21">
        <f>(F407+G407)-H407</f>
        <v>1</v>
      </c>
      <c r="J407" s="13" t="s">
        <v>559</v>
      </c>
      <c r="K407" s="13" t="s">
        <v>547</v>
      </c>
      <c r="L407" s="29">
        <v>7552</v>
      </c>
      <c r="M407" s="15">
        <f>Tabla1[[#This Row],[COSTO UNITARIO]]*Tabla1[[#This Row],[EXITENCIA ]]</f>
        <v>7552</v>
      </c>
      <c r="N407" s="79"/>
      <c r="O407" s="71">
        <f>Tabla1[[#This Row],[COSTO UNITARIO]]*Tabla1[[#This Row],[EXITENCIA ]]</f>
        <v>7552</v>
      </c>
      <c r="P407" s="54"/>
    </row>
    <row r="408" spans="1:16" ht="20.100000000000001" customHeight="1" x14ac:dyDescent="0.25">
      <c r="A408" s="70" t="s">
        <v>2135</v>
      </c>
      <c r="B408" s="18">
        <v>43334</v>
      </c>
      <c r="C408" s="19" t="s">
        <v>140</v>
      </c>
      <c r="D408" s="12" t="s">
        <v>290</v>
      </c>
      <c r="E408" s="13" t="s">
        <v>5</v>
      </c>
      <c r="F408" s="13">
        <v>1</v>
      </c>
      <c r="G408" s="13">
        <f>VLOOKUP(A408,Entradas!A506:KQ1314,303)</f>
        <v>0</v>
      </c>
      <c r="H408" s="13">
        <v>0</v>
      </c>
      <c r="I408" s="21">
        <f>(F408+G408)-H408</f>
        <v>1</v>
      </c>
      <c r="J408" s="13" t="s">
        <v>559</v>
      </c>
      <c r="K408" s="13" t="s">
        <v>547</v>
      </c>
      <c r="L408" s="29">
        <v>5310</v>
      </c>
      <c r="M408" s="15">
        <f>Tabla1[[#This Row],[COSTO UNITARIO]]*Tabla1[[#This Row],[EXITENCIA ]]</f>
        <v>5310</v>
      </c>
      <c r="N408" s="79"/>
      <c r="O408" s="71">
        <f>Tabla1[[#This Row],[COSTO UNITARIO]]*Tabla1[[#This Row],[EXITENCIA ]]</f>
        <v>5310</v>
      </c>
      <c r="P408" s="54"/>
    </row>
    <row r="409" spans="1:16" ht="20.100000000000001" customHeight="1" x14ac:dyDescent="0.25">
      <c r="A409" s="70"/>
      <c r="B409" s="18">
        <v>43334</v>
      </c>
      <c r="C409" s="27" t="s">
        <v>2895</v>
      </c>
      <c r="D409" s="28" t="s">
        <v>2896</v>
      </c>
      <c r="E409" s="90" t="s">
        <v>5</v>
      </c>
      <c r="F409" s="31"/>
      <c r="G409" s="13" t="e">
        <f>VLOOKUP(A409,Entradas!A804:KQ1612,303)</f>
        <v>#N/A</v>
      </c>
      <c r="H409" s="13" t="e">
        <f>VLOOKUP(A409,Salidas!A804:BVY1620,1949,0)</f>
        <v>#N/A</v>
      </c>
      <c r="I409" s="31">
        <v>2</v>
      </c>
      <c r="J409" s="31" t="s">
        <v>559</v>
      </c>
      <c r="K409" s="31" t="s">
        <v>548</v>
      </c>
      <c r="L409" s="29">
        <v>12500</v>
      </c>
      <c r="M409" s="15">
        <f>Tabla1[[#This Row],[COSTO UNITARIO]]*Tabla1[[#This Row],[EXITENCIA ]]</f>
        <v>25000</v>
      </c>
      <c r="N409" s="91"/>
      <c r="O409" s="80">
        <f>Tabla1[[#This Row],[COSTO UNITARIO]]*Tabla1[[#This Row],[EXITENCIA ]]</f>
        <v>25000</v>
      </c>
      <c r="P409" s="54"/>
    </row>
    <row r="410" spans="1:16" ht="20.100000000000001" customHeight="1" x14ac:dyDescent="0.25">
      <c r="A410" s="70" t="s">
        <v>2553</v>
      </c>
      <c r="B410" s="26">
        <v>43139</v>
      </c>
      <c r="C410" s="27" t="s">
        <v>1568</v>
      </c>
      <c r="D410" s="28" t="s">
        <v>1569</v>
      </c>
      <c r="E410" s="11" t="s">
        <v>368</v>
      </c>
      <c r="F410" s="13">
        <v>1</v>
      </c>
      <c r="G410" s="13">
        <f>VLOOKUP(A410,Entradas!A215:KQ1023,303)</f>
        <v>0</v>
      </c>
      <c r="H410" s="13">
        <f>VLOOKUP(A410,Salidas!A215:BVY1031,1949,0)</f>
        <v>0</v>
      </c>
      <c r="I410" s="13">
        <f>(F410+G410)-H410</f>
        <v>1</v>
      </c>
      <c r="J410" s="13" t="s">
        <v>992</v>
      </c>
      <c r="K410" s="13" t="s">
        <v>1562</v>
      </c>
      <c r="L410" s="29" t="s">
        <v>1183</v>
      </c>
      <c r="M410" s="15">
        <f>Tabla1[[#This Row],[COSTO UNITARIO]]*Tabla1[[#This Row],[EXITENCIA ]]</f>
        <v>75</v>
      </c>
      <c r="N410" s="14"/>
      <c r="O410" s="71">
        <f>Tabla1[[#This Row],[COSTO UNITARIO]]*Tabla1[[#This Row],[EXITENCIA ]]</f>
        <v>75</v>
      </c>
      <c r="P410" s="54"/>
    </row>
    <row r="411" spans="1:16" ht="20.100000000000001" customHeight="1" x14ac:dyDescent="0.25">
      <c r="A411" s="70" t="s">
        <v>2557</v>
      </c>
      <c r="B411" s="26">
        <v>43080</v>
      </c>
      <c r="C411" s="27" t="s">
        <v>1577</v>
      </c>
      <c r="D411" s="28" t="s">
        <v>1578</v>
      </c>
      <c r="E411" s="11" t="s">
        <v>368</v>
      </c>
      <c r="F411" s="13">
        <v>29</v>
      </c>
      <c r="G411" s="13">
        <f>VLOOKUP(A411,Entradas!A219:KQ1027,303)</f>
        <v>0</v>
      </c>
      <c r="H411" s="13">
        <f>VLOOKUP(A411,Salidas!A219:BVY1035,1949,0)</f>
        <v>0</v>
      </c>
      <c r="I411" s="13">
        <v>35</v>
      </c>
      <c r="J411" s="13" t="s">
        <v>992</v>
      </c>
      <c r="K411" s="13" t="s">
        <v>1572</v>
      </c>
      <c r="L411" s="29" t="s">
        <v>659</v>
      </c>
      <c r="M411" s="15">
        <f>Tabla1[[#This Row],[COSTO UNITARIO]]*Tabla1[[#This Row],[EXITENCIA ]]</f>
        <v>735</v>
      </c>
      <c r="N411" s="14"/>
      <c r="O411" s="71">
        <f>Tabla1[[#This Row],[COSTO UNITARIO]]*Tabla1[[#This Row],[EXITENCIA ]]</f>
        <v>735</v>
      </c>
      <c r="P411" s="54"/>
    </row>
    <row r="412" spans="1:16" ht="20.100000000000001" customHeight="1" x14ac:dyDescent="0.25">
      <c r="A412" s="70" t="s">
        <v>2558</v>
      </c>
      <c r="B412" s="26">
        <v>43080</v>
      </c>
      <c r="C412" s="27" t="s">
        <v>1579</v>
      </c>
      <c r="D412" s="28" t="s">
        <v>1580</v>
      </c>
      <c r="E412" s="11" t="s">
        <v>368</v>
      </c>
      <c r="F412" s="13">
        <v>2</v>
      </c>
      <c r="G412" s="13">
        <f>VLOOKUP(A412,Entradas!A220:KQ1028,303)</f>
        <v>0</v>
      </c>
      <c r="H412" s="13">
        <f>VLOOKUP(A412,Salidas!A220:BVY1036,1949,0)</f>
        <v>0</v>
      </c>
      <c r="I412" s="13">
        <v>10</v>
      </c>
      <c r="J412" s="13" t="s">
        <v>992</v>
      </c>
      <c r="K412" s="13" t="s">
        <v>1572</v>
      </c>
      <c r="L412" s="29" t="s">
        <v>716</v>
      </c>
      <c r="M412" s="15">
        <f>Tabla1[[#This Row],[COSTO UNITARIO]]*Tabla1[[#This Row],[EXITENCIA ]]</f>
        <v>200</v>
      </c>
      <c r="N412" s="14"/>
      <c r="O412" s="71">
        <f>Tabla1[[#This Row],[COSTO UNITARIO]]*Tabla1[[#This Row],[EXITENCIA ]]</f>
        <v>200</v>
      </c>
      <c r="P412" s="54"/>
    </row>
    <row r="413" spans="1:16" ht="20.100000000000001" customHeight="1" x14ac:dyDescent="0.25">
      <c r="A413" s="70" t="s">
        <v>2560</v>
      </c>
      <c r="B413" s="26">
        <v>42542</v>
      </c>
      <c r="C413" s="27" t="s">
        <v>1583</v>
      </c>
      <c r="D413" s="28" t="s">
        <v>1584</v>
      </c>
      <c r="E413" s="11" t="s">
        <v>368</v>
      </c>
      <c r="F413" s="13">
        <v>10</v>
      </c>
      <c r="G413" s="13">
        <f>VLOOKUP(A413,Entradas!A222:KQ1030,303)</f>
        <v>0</v>
      </c>
      <c r="H413" s="13">
        <f>VLOOKUP(A413,Salidas!A222:BVY1038,1949,0)</f>
        <v>0</v>
      </c>
      <c r="I413" s="13">
        <f>(F413+G413)-H413</f>
        <v>10</v>
      </c>
      <c r="J413" s="13" t="s">
        <v>992</v>
      </c>
      <c r="K413" s="13" t="s">
        <v>1572</v>
      </c>
      <c r="L413" s="29" t="s">
        <v>571</v>
      </c>
      <c r="M413" s="15">
        <f>Tabla1[[#This Row],[COSTO UNITARIO]]*Tabla1[[#This Row],[EXITENCIA ]]</f>
        <v>1120</v>
      </c>
      <c r="N413" s="14"/>
      <c r="O413" s="71">
        <f>Tabla1[[#This Row],[COSTO UNITARIO]]*Tabla1[[#This Row],[EXITENCIA ]]</f>
        <v>1120</v>
      </c>
      <c r="P413" s="54"/>
    </row>
    <row r="414" spans="1:16" ht="20.100000000000001" customHeight="1" x14ac:dyDescent="0.25">
      <c r="A414" s="70" t="s">
        <v>2561</v>
      </c>
      <c r="B414" s="26">
        <v>42542</v>
      </c>
      <c r="C414" s="27" t="s">
        <v>1585</v>
      </c>
      <c r="D414" s="28" t="s">
        <v>1586</v>
      </c>
      <c r="E414" s="11" t="s">
        <v>368</v>
      </c>
      <c r="F414" s="13">
        <v>30</v>
      </c>
      <c r="G414" s="13">
        <f>VLOOKUP(A414,Entradas!A223:KQ1031,303)</f>
        <v>0</v>
      </c>
      <c r="H414" s="13">
        <f>VLOOKUP(A414,Salidas!A223:BVY1039,1949,0)</f>
        <v>0</v>
      </c>
      <c r="I414" s="13">
        <v>25</v>
      </c>
      <c r="J414" s="13" t="s">
        <v>992</v>
      </c>
      <c r="K414" s="13" t="s">
        <v>1572</v>
      </c>
      <c r="L414" s="29" t="s">
        <v>571</v>
      </c>
      <c r="M414" s="15">
        <f>Tabla1[[#This Row],[COSTO UNITARIO]]*Tabla1[[#This Row],[EXITENCIA ]]</f>
        <v>2800</v>
      </c>
      <c r="N414" s="14"/>
      <c r="O414" s="71">
        <f>Tabla1[[#This Row],[COSTO UNITARIO]]*Tabla1[[#This Row],[EXITENCIA ]]</f>
        <v>2800</v>
      </c>
      <c r="P414" s="54"/>
    </row>
    <row r="415" spans="1:16" ht="20.100000000000001" customHeight="1" x14ac:dyDescent="0.25">
      <c r="A415" s="70" t="s">
        <v>2562</v>
      </c>
      <c r="B415" s="26">
        <v>42542</v>
      </c>
      <c r="C415" s="27" t="s">
        <v>1587</v>
      </c>
      <c r="D415" s="28" t="s">
        <v>1588</v>
      </c>
      <c r="E415" s="11" t="s">
        <v>368</v>
      </c>
      <c r="F415" s="13">
        <v>35</v>
      </c>
      <c r="G415" s="13">
        <f>VLOOKUP(A415,Entradas!A224:KQ1032,303)</f>
        <v>0</v>
      </c>
      <c r="H415" s="13">
        <f>VLOOKUP(A415,Salidas!A224:BVY1040,1949,0)</f>
        <v>0</v>
      </c>
      <c r="I415" s="13">
        <v>25</v>
      </c>
      <c r="J415" s="13" t="s">
        <v>992</v>
      </c>
      <c r="K415" s="13" t="s">
        <v>1572</v>
      </c>
      <c r="L415" s="29" t="s">
        <v>571</v>
      </c>
      <c r="M415" s="15">
        <f>Tabla1[[#This Row],[COSTO UNITARIO]]*Tabla1[[#This Row],[EXITENCIA ]]</f>
        <v>2800</v>
      </c>
      <c r="N415" s="14"/>
      <c r="O415" s="71">
        <f>Tabla1[[#This Row],[COSTO UNITARIO]]*Tabla1[[#This Row],[EXITENCIA ]]</f>
        <v>2800</v>
      </c>
      <c r="P415" s="54"/>
    </row>
    <row r="416" spans="1:16" ht="20.100000000000001" customHeight="1" x14ac:dyDescent="0.25">
      <c r="A416" s="70" t="s">
        <v>2563</v>
      </c>
      <c r="B416" s="26">
        <v>42542</v>
      </c>
      <c r="C416" s="27" t="s">
        <v>1589</v>
      </c>
      <c r="D416" s="28" t="s">
        <v>1590</v>
      </c>
      <c r="E416" s="11" t="s">
        <v>368</v>
      </c>
      <c r="F416" s="13">
        <v>7</v>
      </c>
      <c r="G416" s="13">
        <f>VLOOKUP(A416,Entradas!A225:KQ1033,303)</f>
        <v>0</v>
      </c>
      <c r="H416" s="13">
        <f>VLOOKUP(A416,Salidas!A225:BVY1041,1949,0)</f>
        <v>0</v>
      </c>
      <c r="I416" s="13">
        <v>4</v>
      </c>
      <c r="J416" s="13" t="s">
        <v>992</v>
      </c>
      <c r="K416" s="13" t="s">
        <v>1572</v>
      </c>
      <c r="L416" s="29" t="s">
        <v>571</v>
      </c>
      <c r="M416" s="15">
        <f>Tabla1[[#This Row],[COSTO UNITARIO]]*Tabla1[[#This Row],[EXITENCIA ]]</f>
        <v>448</v>
      </c>
      <c r="N416" s="14"/>
      <c r="O416" s="71">
        <f>Tabla1[[#This Row],[COSTO UNITARIO]]*Tabla1[[#This Row],[EXITENCIA ]]</f>
        <v>448</v>
      </c>
      <c r="P416" s="54"/>
    </row>
    <row r="417" spans="1:16" ht="20.100000000000001" customHeight="1" x14ac:dyDescent="0.25">
      <c r="A417" s="70" t="s">
        <v>2565</v>
      </c>
      <c r="B417" s="26">
        <v>42542</v>
      </c>
      <c r="C417" s="27" t="s">
        <v>1593</v>
      </c>
      <c r="D417" s="28" t="s">
        <v>1594</v>
      </c>
      <c r="E417" s="11" t="s">
        <v>368</v>
      </c>
      <c r="F417" s="13">
        <v>10</v>
      </c>
      <c r="G417" s="13">
        <f>VLOOKUP(A417,Entradas!A227:KQ1035,303)</f>
        <v>0</v>
      </c>
      <c r="H417" s="13">
        <f>VLOOKUP(A417,Salidas!A227:BVY1043,1949,0)</f>
        <v>0</v>
      </c>
      <c r="I417" s="13">
        <v>5</v>
      </c>
      <c r="J417" s="13" t="s">
        <v>992</v>
      </c>
      <c r="K417" s="13" t="s">
        <v>1572</v>
      </c>
      <c r="L417" s="29" t="s">
        <v>584</v>
      </c>
      <c r="M417" s="15">
        <f>Tabla1[[#This Row],[COSTO UNITARIO]]*Tabla1[[#This Row],[EXITENCIA ]]</f>
        <v>60</v>
      </c>
      <c r="N417" s="14"/>
      <c r="O417" s="71">
        <f>Tabla1[[#This Row],[COSTO UNITARIO]]*Tabla1[[#This Row],[EXITENCIA ]]</f>
        <v>60</v>
      </c>
      <c r="P417" s="54"/>
    </row>
    <row r="418" spans="1:16" ht="20.100000000000001" customHeight="1" x14ac:dyDescent="0.25">
      <c r="A418" s="70" t="s">
        <v>2566</v>
      </c>
      <c r="B418" s="26">
        <v>42542</v>
      </c>
      <c r="C418" s="27" t="s">
        <v>1595</v>
      </c>
      <c r="D418" s="28" t="s">
        <v>1596</v>
      </c>
      <c r="E418" s="11" t="s">
        <v>368</v>
      </c>
      <c r="F418" s="13">
        <v>4</v>
      </c>
      <c r="G418" s="13">
        <f>VLOOKUP(A418,Entradas!A228:KQ1036,303)</f>
        <v>0</v>
      </c>
      <c r="H418" s="13">
        <f>VLOOKUP(A418,Salidas!A228:BVY1044,1949,0)</f>
        <v>0</v>
      </c>
      <c r="I418" s="13">
        <f>(F418+G418)-H418</f>
        <v>4</v>
      </c>
      <c r="J418" s="13" t="s">
        <v>992</v>
      </c>
      <c r="K418" s="13" t="s">
        <v>1572</v>
      </c>
      <c r="L418" s="29" t="s">
        <v>1410</v>
      </c>
      <c r="M418" s="15">
        <f>Tabla1[[#This Row],[COSTO UNITARIO]]*Tabla1[[#This Row],[EXITENCIA ]]</f>
        <v>3200</v>
      </c>
      <c r="N418" s="14"/>
      <c r="O418" s="71">
        <f>Tabla1[[#This Row],[COSTO UNITARIO]]*Tabla1[[#This Row],[EXITENCIA ]]</f>
        <v>3200</v>
      </c>
      <c r="P418" s="54"/>
    </row>
    <row r="419" spans="1:16" ht="20.100000000000001" customHeight="1" x14ac:dyDescent="0.25">
      <c r="A419" s="70" t="s">
        <v>2567</v>
      </c>
      <c r="B419" s="26">
        <v>42717</v>
      </c>
      <c r="C419" s="27" t="s">
        <v>1597</v>
      </c>
      <c r="D419" s="28" t="s">
        <v>1598</v>
      </c>
      <c r="E419" s="11" t="s">
        <v>368</v>
      </c>
      <c r="F419" s="13">
        <v>1</v>
      </c>
      <c r="G419" s="13">
        <f>VLOOKUP(A419,Entradas!A229:KQ1037,303)</f>
        <v>0</v>
      </c>
      <c r="H419" s="13">
        <f>VLOOKUP(A419,Salidas!A229:BVY1045,1949,0)</f>
        <v>0</v>
      </c>
      <c r="I419" s="13">
        <f>(F419+G419)-H419</f>
        <v>1</v>
      </c>
      <c r="J419" s="13" t="s">
        <v>992</v>
      </c>
      <c r="K419" s="13" t="s">
        <v>1572</v>
      </c>
      <c r="L419" s="29" t="s">
        <v>1599</v>
      </c>
      <c r="M419" s="15">
        <f>Tabla1[[#This Row],[COSTO UNITARIO]]*Tabla1[[#This Row],[EXITENCIA ]]</f>
        <v>202</v>
      </c>
      <c r="N419" s="14"/>
      <c r="O419" s="71">
        <f>Tabla1[[#This Row],[COSTO UNITARIO]]*Tabla1[[#This Row],[EXITENCIA ]]</f>
        <v>202</v>
      </c>
      <c r="P419" s="54"/>
    </row>
    <row r="420" spans="1:16" ht="20.100000000000001" customHeight="1" x14ac:dyDescent="0.25">
      <c r="A420" s="70" t="s">
        <v>2439</v>
      </c>
      <c r="B420" s="26">
        <v>40815</v>
      </c>
      <c r="C420" s="27" t="s">
        <v>1271</v>
      </c>
      <c r="D420" s="28" t="s">
        <v>1272</v>
      </c>
      <c r="E420" s="11" t="s">
        <v>368</v>
      </c>
      <c r="F420" s="13">
        <v>5</v>
      </c>
      <c r="G420" s="13">
        <f>VLOOKUP(A420,Entradas!A101:KQ909,303)</f>
        <v>0</v>
      </c>
      <c r="H420" s="13">
        <f>VLOOKUP(A420,Salidas!A101:BVY917,1949,0)</f>
        <v>0</v>
      </c>
      <c r="I420" s="13">
        <f>(F420+G420)-H420</f>
        <v>5</v>
      </c>
      <c r="J420" s="13" t="s">
        <v>992</v>
      </c>
      <c r="K420" s="13" t="s">
        <v>2849</v>
      </c>
      <c r="L420" s="29" t="s">
        <v>1273</v>
      </c>
      <c r="M420" s="15">
        <f>Tabla1[[#This Row],[COSTO UNITARIO]]*Tabla1[[#This Row],[EXITENCIA ]]</f>
        <v>270</v>
      </c>
      <c r="N420" s="14"/>
      <c r="O420" s="71">
        <f>Tabla1[[#This Row],[COSTO UNITARIO]]*Tabla1[[#This Row],[EXITENCIA ]]</f>
        <v>270</v>
      </c>
      <c r="P420" s="54"/>
    </row>
    <row r="421" spans="1:16" ht="20.100000000000001" customHeight="1" x14ac:dyDescent="0.25">
      <c r="A421" s="70" t="s">
        <v>2440</v>
      </c>
      <c r="B421" s="26">
        <v>40814</v>
      </c>
      <c r="C421" s="27" t="s">
        <v>1274</v>
      </c>
      <c r="D421" s="28" t="s">
        <v>1275</v>
      </c>
      <c r="E421" s="11" t="s">
        <v>368</v>
      </c>
      <c r="F421" s="13">
        <v>6</v>
      </c>
      <c r="G421" s="13">
        <f>VLOOKUP(A421,Entradas!A102:KQ910,303)</f>
        <v>0</v>
      </c>
      <c r="H421" s="13">
        <f>VLOOKUP(A421,Salidas!A102:BVY918,1949,0)</f>
        <v>0</v>
      </c>
      <c r="I421" s="13">
        <v>5</v>
      </c>
      <c r="J421" s="13" t="s">
        <v>992</v>
      </c>
      <c r="K421" s="13" t="s">
        <v>2849</v>
      </c>
      <c r="L421" s="29" t="s">
        <v>1276</v>
      </c>
      <c r="M421" s="15">
        <f>Tabla1[[#This Row],[COSTO UNITARIO]]*Tabla1[[#This Row],[EXITENCIA ]]</f>
        <v>130</v>
      </c>
      <c r="N421" s="14"/>
      <c r="O421" s="71">
        <f>Tabla1[[#This Row],[COSTO UNITARIO]]*Tabla1[[#This Row],[EXITENCIA ]]</f>
        <v>130</v>
      </c>
      <c r="P421" s="54"/>
    </row>
    <row r="422" spans="1:16" ht="20.100000000000001" customHeight="1" x14ac:dyDescent="0.25">
      <c r="A422" s="70" t="s">
        <v>2441</v>
      </c>
      <c r="B422" s="26">
        <v>40806</v>
      </c>
      <c r="C422" s="27" t="s">
        <v>1277</v>
      </c>
      <c r="D422" s="28" t="s">
        <v>1278</v>
      </c>
      <c r="E422" s="11" t="s">
        <v>368</v>
      </c>
      <c r="F422" s="13">
        <v>4</v>
      </c>
      <c r="G422" s="13">
        <f>VLOOKUP(A422,Entradas!A103:KQ911,303)</f>
        <v>0</v>
      </c>
      <c r="H422" s="13">
        <f>VLOOKUP(A422,Salidas!A103:BVY919,1949,0)</f>
        <v>0</v>
      </c>
      <c r="I422" s="13">
        <f t="shared" ref="I422:I428" si="7">(F422+G422)-H422</f>
        <v>4</v>
      </c>
      <c r="J422" s="13" t="s">
        <v>992</v>
      </c>
      <c r="K422" s="13" t="s">
        <v>2849</v>
      </c>
      <c r="L422" s="29" t="s">
        <v>1126</v>
      </c>
      <c r="M422" s="15">
        <f>Tabla1[[#This Row],[COSTO UNITARIO]]*Tabla1[[#This Row],[EXITENCIA ]]</f>
        <v>136</v>
      </c>
      <c r="N422" s="14"/>
      <c r="O422" s="71">
        <f>Tabla1[[#This Row],[COSTO UNITARIO]]*Tabla1[[#This Row],[EXITENCIA ]]</f>
        <v>136</v>
      </c>
      <c r="P422" s="54"/>
    </row>
    <row r="423" spans="1:16" ht="20.100000000000001" customHeight="1" x14ac:dyDescent="0.25">
      <c r="A423" s="70" t="s">
        <v>2442</v>
      </c>
      <c r="B423" s="26">
        <v>40815</v>
      </c>
      <c r="C423" s="27" t="s">
        <v>1279</v>
      </c>
      <c r="D423" s="28" t="s">
        <v>1280</v>
      </c>
      <c r="E423" s="11" t="s">
        <v>368</v>
      </c>
      <c r="F423" s="13">
        <v>6</v>
      </c>
      <c r="G423" s="13">
        <f>VLOOKUP(A423,Entradas!A104:KQ912,303)</f>
        <v>0</v>
      </c>
      <c r="H423" s="13">
        <f>VLOOKUP(A423,Salidas!A104:BVY920,1949,0)</f>
        <v>0</v>
      </c>
      <c r="I423" s="13">
        <f t="shared" si="7"/>
        <v>6</v>
      </c>
      <c r="J423" s="13" t="s">
        <v>992</v>
      </c>
      <c r="K423" s="13" t="s">
        <v>2849</v>
      </c>
      <c r="L423" s="29" t="s">
        <v>1126</v>
      </c>
      <c r="M423" s="15">
        <f>Tabla1[[#This Row],[COSTO UNITARIO]]*Tabla1[[#This Row],[EXITENCIA ]]</f>
        <v>204</v>
      </c>
      <c r="N423" s="14"/>
      <c r="O423" s="71">
        <f>Tabla1[[#This Row],[COSTO UNITARIO]]*Tabla1[[#This Row],[EXITENCIA ]]</f>
        <v>204</v>
      </c>
      <c r="P423" s="54"/>
    </row>
    <row r="424" spans="1:16" ht="20.100000000000001" customHeight="1" x14ac:dyDescent="0.25">
      <c r="A424" s="70" t="s">
        <v>2461</v>
      </c>
      <c r="B424" s="26">
        <v>41928</v>
      </c>
      <c r="C424" s="27" t="s">
        <v>1327</v>
      </c>
      <c r="D424" s="28" t="s">
        <v>1328</v>
      </c>
      <c r="E424" s="11" t="s">
        <v>368</v>
      </c>
      <c r="F424" s="13">
        <v>5</v>
      </c>
      <c r="G424" s="13">
        <f>VLOOKUP(A424,Entradas!A123:KQ931,303)</f>
        <v>0</v>
      </c>
      <c r="H424" s="13">
        <f>VLOOKUP(A424,Salidas!A123:BVY939,1949,0)</f>
        <v>0</v>
      </c>
      <c r="I424" s="13">
        <f t="shared" si="7"/>
        <v>5</v>
      </c>
      <c r="J424" s="13" t="s">
        <v>992</v>
      </c>
      <c r="K424" s="13" t="s">
        <v>2849</v>
      </c>
      <c r="L424" s="29" t="s">
        <v>1329</v>
      </c>
      <c r="M424" s="15">
        <f>Tabla1[[#This Row],[COSTO UNITARIO]]*Tabla1[[#This Row],[EXITENCIA ]]</f>
        <v>1565</v>
      </c>
      <c r="N424" s="14"/>
      <c r="O424" s="71">
        <f>Tabla1[[#This Row],[COSTO UNITARIO]]*Tabla1[[#This Row],[EXITENCIA ]]</f>
        <v>1565</v>
      </c>
      <c r="P424" s="54"/>
    </row>
    <row r="425" spans="1:16" ht="20.100000000000001" customHeight="1" x14ac:dyDescent="0.25">
      <c r="A425" s="70" t="s">
        <v>2462</v>
      </c>
      <c r="B425" s="26">
        <v>41928</v>
      </c>
      <c r="C425" s="27" t="s">
        <v>1330</v>
      </c>
      <c r="D425" s="28" t="s">
        <v>1331</v>
      </c>
      <c r="E425" s="11" t="s">
        <v>368</v>
      </c>
      <c r="F425" s="13">
        <v>6</v>
      </c>
      <c r="G425" s="13">
        <f>VLOOKUP(A425,Entradas!A124:KQ932,303)</f>
        <v>0</v>
      </c>
      <c r="H425" s="13">
        <f>VLOOKUP(A425,Salidas!A124:BVY940,1949,0)</f>
        <v>0</v>
      </c>
      <c r="I425" s="13">
        <f t="shared" si="7"/>
        <v>6</v>
      </c>
      <c r="J425" s="13" t="s">
        <v>992</v>
      </c>
      <c r="K425" s="13" t="s">
        <v>2849</v>
      </c>
      <c r="L425" s="29" t="s">
        <v>1332</v>
      </c>
      <c r="M425" s="15">
        <f>Tabla1[[#This Row],[COSTO UNITARIO]]*Tabla1[[#This Row],[EXITENCIA ]]</f>
        <v>1758</v>
      </c>
      <c r="N425" s="14"/>
      <c r="O425" s="71">
        <f>Tabla1[[#This Row],[COSTO UNITARIO]]*Tabla1[[#This Row],[EXITENCIA ]]</f>
        <v>1758</v>
      </c>
      <c r="P425" s="54"/>
    </row>
    <row r="426" spans="1:16" ht="20.100000000000001" customHeight="1" x14ac:dyDescent="0.25">
      <c r="A426" s="70" t="s">
        <v>2438</v>
      </c>
      <c r="B426" s="26">
        <v>41145</v>
      </c>
      <c r="C426" s="27" t="s">
        <v>1268</v>
      </c>
      <c r="D426" s="28" t="s">
        <v>1269</v>
      </c>
      <c r="E426" s="11" t="s">
        <v>368</v>
      </c>
      <c r="F426" s="13">
        <v>13</v>
      </c>
      <c r="G426" s="13">
        <f>VLOOKUP(A426,Entradas!A100:KQ908,303)</f>
        <v>0</v>
      </c>
      <c r="H426" s="13">
        <f>VLOOKUP(A426,Salidas!A100:BVY916,1949,0)</f>
        <v>0</v>
      </c>
      <c r="I426" s="13">
        <f t="shared" si="7"/>
        <v>13</v>
      </c>
      <c r="J426" s="13" t="s">
        <v>992</v>
      </c>
      <c r="K426" s="13" t="s">
        <v>2848</v>
      </c>
      <c r="L426" s="29" t="s">
        <v>1270</v>
      </c>
      <c r="M426" s="15">
        <f>Tabla1[[#This Row],[COSTO UNITARIO]]*Tabla1[[#This Row],[EXITENCIA ]]</f>
        <v>2262</v>
      </c>
      <c r="N426" s="14"/>
      <c r="O426" s="71">
        <f>Tabla1[[#This Row],[COSTO UNITARIO]]*Tabla1[[#This Row],[EXITENCIA ]]</f>
        <v>2262</v>
      </c>
      <c r="P426" s="54"/>
    </row>
    <row r="427" spans="1:16" ht="20.100000000000001" customHeight="1" x14ac:dyDescent="0.25">
      <c r="A427" s="70" t="s">
        <v>2495</v>
      </c>
      <c r="B427" s="26">
        <v>43425</v>
      </c>
      <c r="C427" s="27" t="s">
        <v>1420</v>
      </c>
      <c r="D427" s="28" t="s">
        <v>1421</v>
      </c>
      <c r="E427" s="11" t="s">
        <v>368</v>
      </c>
      <c r="F427" s="13">
        <v>2</v>
      </c>
      <c r="G427" s="13">
        <f>VLOOKUP(A427,Entradas!A157:KQ965,303)</f>
        <v>0</v>
      </c>
      <c r="H427" s="13">
        <f>VLOOKUP(A427,Salidas!A157:BVY973,1949,0)</f>
        <v>0</v>
      </c>
      <c r="I427" s="13">
        <f t="shared" si="7"/>
        <v>2</v>
      </c>
      <c r="J427" s="13" t="s">
        <v>992</v>
      </c>
      <c r="K427" s="13" t="s">
        <v>2850</v>
      </c>
      <c r="L427" s="29" t="s">
        <v>1422</v>
      </c>
      <c r="M427" s="15">
        <f>Tabla1[[#This Row],[COSTO UNITARIO]]*Tabla1[[#This Row],[EXITENCIA ]]</f>
        <v>6208</v>
      </c>
      <c r="N427" s="14"/>
      <c r="O427" s="71">
        <f>Tabla1[[#This Row],[COSTO UNITARIO]]*Tabla1[[#This Row],[EXITENCIA ]]</f>
        <v>6208</v>
      </c>
      <c r="P427" s="54"/>
    </row>
    <row r="428" spans="1:16" ht="20.100000000000001" customHeight="1" x14ac:dyDescent="0.25">
      <c r="A428" s="70" t="s">
        <v>2494</v>
      </c>
      <c r="B428" s="26">
        <v>42774</v>
      </c>
      <c r="C428" s="27" t="s">
        <v>1416</v>
      </c>
      <c r="D428" s="28" t="s">
        <v>1417</v>
      </c>
      <c r="E428" s="11" t="s">
        <v>368</v>
      </c>
      <c r="F428" s="13">
        <v>2</v>
      </c>
      <c r="G428" s="13">
        <f>VLOOKUP(A428,Entradas!A156:KQ964,303)</f>
        <v>0</v>
      </c>
      <c r="H428" s="13">
        <f>VLOOKUP(A428,Salidas!A156:BVY972,1949,0)</f>
        <v>0</v>
      </c>
      <c r="I428" s="13">
        <f t="shared" si="7"/>
        <v>2</v>
      </c>
      <c r="J428" s="13" t="s">
        <v>992</v>
      </c>
      <c r="K428" s="13" t="s">
        <v>2850</v>
      </c>
      <c r="L428" s="29" t="s">
        <v>1419</v>
      </c>
      <c r="M428" s="15">
        <f>Tabla1[[#This Row],[COSTO UNITARIO]]*Tabla1[[#This Row],[EXITENCIA ]]</f>
        <v>680</v>
      </c>
      <c r="N428" s="14"/>
      <c r="O428" s="71">
        <f>Tabla1[[#This Row],[COSTO UNITARIO]]*Tabla1[[#This Row],[EXITENCIA ]]</f>
        <v>680</v>
      </c>
      <c r="P428" s="54"/>
    </row>
    <row r="429" spans="1:16" ht="20.100000000000001" customHeight="1" x14ac:dyDescent="0.25">
      <c r="A429" s="70" t="s">
        <v>2457</v>
      </c>
      <c r="B429" s="26">
        <v>41911</v>
      </c>
      <c r="C429" s="27" t="s">
        <v>1314</v>
      </c>
      <c r="D429" s="28" t="s">
        <v>1315</v>
      </c>
      <c r="E429" s="11" t="s">
        <v>368</v>
      </c>
      <c r="F429" s="13">
        <v>0</v>
      </c>
      <c r="G429" s="13">
        <f>VLOOKUP(A429,Entradas!A119:KQ927,303)</f>
        <v>0</v>
      </c>
      <c r="H429" s="13">
        <f>VLOOKUP(A429,Salidas!A119:BVY935,1949,0)</f>
        <v>0</v>
      </c>
      <c r="I429" s="13">
        <v>0</v>
      </c>
      <c r="J429" s="13" t="s">
        <v>992</v>
      </c>
      <c r="K429" s="13" t="s">
        <v>1602</v>
      </c>
      <c r="L429" s="29" t="s">
        <v>1316</v>
      </c>
      <c r="M429" s="15">
        <f>Tabla1[[#This Row],[COSTO UNITARIO]]*Tabla1[[#This Row],[EXITENCIA ]]</f>
        <v>0</v>
      </c>
      <c r="N429" s="14"/>
      <c r="O429" s="71">
        <f>Tabla1[[#This Row],[COSTO UNITARIO]]*Tabla1[[#This Row],[EXITENCIA ]]</f>
        <v>0</v>
      </c>
      <c r="P429" s="54"/>
    </row>
    <row r="430" spans="1:16" ht="20.100000000000001" customHeight="1" x14ac:dyDescent="0.25">
      <c r="A430" s="70" t="s">
        <v>2458</v>
      </c>
      <c r="B430" s="26">
        <v>43258</v>
      </c>
      <c r="C430" s="27" t="s">
        <v>1317</v>
      </c>
      <c r="D430" s="28" t="s">
        <v>1318</v>
      </c>
      <c r="E430" s="11" t="s">
        <v>368</v>
      </c>
      <c r="F430" s="13">
        <v>1</v>
      </c>
      <c r="G430" s="13">
        <f>VLOOKUP(A430,Entradas!A120:KQ928,303)</f>
        <v>0</v>
      </c>
      <c r="H430" s="13">
        <f>VLOOKUP(A430,Salidas!A120:BVY936,1949,0)</f>
        <v>0</v>
      </c>
      <c r="I430" s="13">
        <f>(F430+G430)-H430</f>
        <v>1</v>
      </c>
      <c r="J430" s="13" t="s">
        <v>992</v>
      </c>
      <c r="K430" s="13" t="s">
        <v>1602</v>
      </c>
      <c r="L430" s="29" t="s">
        <v>1320</v>
      </c>
      <c r="M430" s="15">
        <f>Tabla1[[#This Row],[COSTO UNITARIO]]*Tabla1[[#This Row],[EXITENCIA ]]</f>
        <v>365</v>
      </c>
      <c r="N430" s="14"/>
      <c r="O430" s="71">
        <f>Tabla1[[#This Row],[COSTO UNITARIO]]*Tabla1[[#This Row],[EXITENCIA ]]</f>
        <v>365</v>
      </c>
      <c r="P430" s="54"/>
    </row>
    <row r="431" spans="1:16" ht="20.100000000000001" customHeight="1" x14ac:dyDescent="0.25">
      <c r="A431" s="70" t="s">
        <v>2459</v>
      </c>
      <c r="B431" s="26">
        <v>43241</v>
      </c>
      <c r="C431" s="27" t="s">
        <v>1321</v>
      </c>
      <c r="D431" s="28" t="s">
        <v>1322</v>
      </c>
      <c r="E431" s="11" t="s">
        <v>368</v>
      </c>
      <c r="F431" s="13">
        <v>2</v>
      </c>
      <c r="G431" s="13">
        <f>VLOOKUP(A431,Entradas!A121:KQ929,303)</f>
        <v>0</v>
      </c>
      <c r="H431" s="13">
        <f>VLOOKUP(A431,Salidas!A121:BVY937,1949,0)</f>
        <v>0</v>
      </c>
      <c r="I431" s="13">
        <f>(F431+G431)-H431</f>
        <v>2</v>
      </c>
      <c r="J431" s="13" t="s">
        <v>992</v>
      </c>
      <c r="K431" s="13" t="s">
        <v>1602</v>
      </c>
      <c r="L431" s="29" t="s">
        <v>1323</v>
      </c>
      <c r="M431" s="15">
        <f>Tabla1[[#This Row],[COSTO UNITARIO]]*Tabla1[[#This Row],[EXITENCIA ]]</f>
        <v>1960</v>
      </c>
      <c r="N431" s="14"/>
      <c r="O431" s="71">
        <f>Tabla1[[#This Row],[COSTO UNITARIO]]*Tabla1[[#This Row],[EXITENCIA ]]</f>
        <v>1960</v>
      </c>
      <c r="P431" s="54"/>
    </row>
    <row r="432" spans="1:16" ht="20.100000000000001" customHeight="1" x14ac:dyDescent="0.25">
      <c r="A432" s="70" t="s">
        <v>2460</v>
      </c>
      <c r="B432" s="26">
        <v>43241</v>
      </c>
      <c r="C432" s="27" t="s">
        <v>1324</v>
      </c>
      <c r="D432" s="28" t="s">
        <v>1325</v>
      </c>
      <c r="E432" s="11" t="s">
        <v>368</v>
      </c>
      <c r="F432" s="13">
        <v>4</v>
      </c>
      <c r="G432" s="13">
        <f>VLOOKUP(A432,Entradas!A122:KQ930,303)</f>
        <v>0</v>
      </c>
      <c r="H432" s="13">
        <f>VLOOKUP(A432,Salidas!A122:BVY938,1949,0)</f>
        <v>0</v>
      </c>
      <c r="I432" s="13">
        <f>(F432+G432)-H432</f>
        <v>4</v>
      </c>
      <c r="J432" s="13" t="s">
        <v>992</v>
      </c>
      <c r="K432" s="13" t="s">
        <v>1602</v>
      </c>
      <c r="L432" s="29" t="s">
        <v>1326</v>
      </c>
      <c r="M432" s="15">
        <f>Tabla1[[#This Row],[COSTO UNITARIO]]*Tabla1[[#This Row],[EXITENCIA ]]</f>
        <v>5172</v>
      </c>
      <c r="N432" s="14"/>
      <c r="O432" s="71">
        <f>Tabla1[[#This Row],[COSTO UNITARIO]]*Tabla1[[#This Row],[EXITENCIA ]]</f>
        <v>5172</v>
      </c>
      <c r="P432" s="54"/>
    </row>
    <row r="433" spans="1:16" ht="20.100000000000001" customHeight="1" x14ac:dyDescent="0.25">
      <c r="A433" s="70" t="s">
        <v>2463</v>
      </c>
      <c r="B433" s="26">
        <v>41766</v>
      </c>
      <c r="C433" s="27" t="s">
        <v>1333</v>
      </c>
      <c r="D433" s="28" t="s">
        <v>1334</v>
      </c>
      <c r="E433" s="11" t="s">
        <v>368</v>
      </c>
      <c r="F433" s="13">
        <v>1</v>
      </c>
      <c r="G433" s="13">
        <f>VLOOKUP(A433,Entradas!A125:KQ933,303)</f>
        <v>0</v>
      </c>
      <c r="H433" s="13">
        <f>VLOOKUP(A433,Salidas!A125:BVY941,1949,0)</f>
        <v>0</v>
      </c>
      <c r="I433" s="13">
        <f>(F433+G433)-H433</f>
        <v>1</v>
      </c>
      <c r="J433" s="13" t="s">
        <v>992</v>
      </c>
      <c r="K433" s="13" t="s">
        <v>1602</v>
      </c>
      <c r="L433" s="29" t="s">
        <v>1335</v>
      </c>
      <c r="M433" s="15">
        <f>Tabla1[[#This Row],[COSTO UNITARIO]]*Tabla1[[#This Row],[EXITENCIA ]]</f>
        <v>1020</v>
      </c>
      <c r="N433" s="14"/>
      <c r="O433" s="71">
        <f>Tabla1[[#This Row],[COSTO UNITARIO]]*Tabla1[[#This Row],[EXITENCIA ]]</f>
        <v>1020</v>
      </c>
      <c r="P433" s="54"/>
    </row>
    <row r="434" spans="1:16" ht="20.100000000000001" customHeight="1" x14ac:dyDescent="0.25">
      <c r="A434" s="70" t="s">
        <v>2464</v>
      </c>
      <c r="B434" s="26">
        <v>42235</v>
      </c>
      <c r="C434" s="27" t="s">
        <v>1336</v>
      </c>
      <c r="D434" s="28" t="s">
        <v>1337</v>
      </c>
      <c r="E434" s="11" t="s">
        <v>368</v>
      </c>
      <c r="F434" s="13">
        <v>9</v>
      </c>
      <c r="G434" s="13">
        <f>VLOOKUP(A434,Entradas!A126:KQ934,303)</f>
        <v>0</v>
      </c>
      <c r="H434" s="13">
        <f>VLOOKUP(A434,Salidas!A126:BVY942,1949,0)</f>
        <v>0</v>
      </c>
      <c r="I434" s="13">
        <v>8</v>
      </c>
      <c r="J434" s="13" t="s">
        <v>992</v>
      </c>
      <c r="K434" s="13" t="s">
        <v>1602</v>
      </c>
      <c r="L434" s="29" t="s">
        <v>1339</v>
      </c>
      <c r="M434" s="15">
        <f>Tabla1[[#This Row],[COSTO UNITARIO]]*Tabla1[[#This Row],[EXITENCIA ]]</f>
        <v>328</v>
      </c>
      <c r="N434" s="14"/>
      <c r="O434" s="71">
        <f>Tabla1[[#This Row],[COSTO UNITARIO]]*Tabla1[[#This Row],[EXITENCIA ]]</f>
        <v>328</v>
      </c>
      <c r="P434" s="54"/>
    </row>
    <row r="435" spans="1:16" ht="20.100000000000001" customHeight="1" x14ac:dyDescent="0.25">
      <c r="A435" s="70" t="s">
        <v>2465</v>
      </c>
      <c r="B435" s="26">
        <v>42235</v>
      </c>
      <c r="C435" s="27" t="s">
        <v>1340</v>
      </c>
      <c r="D435" s="28" t="s">
        <v>1341</v>
      </c>
      <c r="E435" s="11" t="s">
        <v>368</v>
      </c>
      <c r="F435" s="13">
        <v>13</v>
      </c>
      <c r="G435" s="13">
        <f>VLOOKUP(A435,Entradas!A127:KQ935,303)</f>
        <v>0</v>
      </c>
      <c r="H435" s="13">
        <f>VLOOKUP(A435,Salidas!A127:BVY943,1949,0)</f>
        <v>0</v>
      </c>
      <c r="I435" s="13">
        <v>11</v>
      </c>
      <c r="J435" s="13" t="s">
        <v>992</v>
      </c>
      <c r="K435" s="13" t="s">
        <v>1602</v>
      </c>
      <c r="L435" s="29" t="s">
        <v>1339</v>
      </c>
      <c r="M435" s="15">
        <f>Tabla1[[#This Row],[COSTO UNITARIO]]*Tabla1[[#This Row],[EXITENCIA ]]</f>
        <v>451</v>
      </c>
      <c r="N435" s="14"/>
      <c r="O435" s="71">
        <f>Tabla1[[#This Row],[COSTO UNITARIO]]*Tabla1[[#This Row],[EXITENCIA ]]</f>
        <v>451</v>
      </c>
      <c r="P435" s="54"/>
    </row>
    <row r="436" spans="1:16" ht="20.100000000000001" customHeight="1" x14ac:dyDescent="0.25">
      <c r="A436" s="70" t="s">
        <v>2479</v>
      </c>
      <c r="B436" s="26">
        <v>43241</v>
      </c>
      <c r="C436" s="27" t="s">
        <v>1374</v>
      </c>
      <c r="D436" s="28" t="s">
        <v>1375</v>
      </c>
      <c r="E436" s="11" t="s">
        <v>368</v>
      </c>
      <c r="F436" s="13">
        <v>2</v>
      </c>
      <c r="G436" s="13">
        <f>VLOOKUP(A436,Entradas!A141:KQ949,303)</f>
        <v>0</v>
      </c>
      <c r="H436" s="13">
        <f>VLOOKUP(A436,Salidas!A141:BVY957,1949,0)</f>
        <v>0</v>
      </c>
      <c r="I436" s="13">
        <f t="shared" ref="I436:I442" si="8">(F436+G436)-H436</f>
        <v>2</v>
      </c>
      <c r="J436" s="13" t="s">
        <v>992</v>
      </c>
      <c r="K436" s="13" t="s">
        <v>1602</v>
      </c>
      <c r="L436" s="29" t="s">
        <v>1376</v>
      </c>
      <c r="M436" s="15">
        <f>Tabla1[[#This Row],[COSTO UNITARIO]]*Tabla1[[#This Row],[EXITENCIA ]]</f>
        <v>254</v>
      </c>
      <c r="N436" s="14"/>
      <c r="O436" s="71">
        <f>Tabla1[[#This Row],[COSTO UNITARIO]]*Tabla1[[#This Row],[EXITENCIA ]]</f>
        <v>254</v>
      </c>
      <c r="P436" s="54"/>
    </row>
    <row r="437" spans="1:16" ht="20.100000000000001" customHeight="1" x14ac:dyDescent="0.25">
      <c r="A437" s="70" t="s">
        <v>2480</v>
      </c>
      <c r="B437" s="26">
        <v>43241</v>
      </c>
      <c r="C437" s="27" t="s">
        <v>1377</v>
      </c>
      <c r="D437" s="28" t="s">
        <v>2876</v>
      </c>
      <c r="E437" s="11" t="s">
        <v>368</v>
      </c>
      <c r="F437" s="13">
        <v>1</v>
      </c>
      <c r="G437" s="13">
        <f>VLOOKUP(A437,Entradas!A142:KQ950,303)</f>
        <v>0</v>
      </c>
      <c r="H437" s="13">
        <f>VLOOKUP(A437,Salidas!A142:BVY958,1949,0)</f>
        <v>0</v>
      </c>
      <c r="I437" s="13">
        <f t="shared" si="8"/>
        <v>1</v>
      </c>
      <c r="J437" s="13" t="s">
        <v>992</v>
      </c>
      <c r="K437" s="13" t="s">
        <v>1602</v>
      </c>
      <c r="L437" s="29" t="s">
        <v>1379</v>
      </c>
      <c r="M437" s="15">
        <f>Tabla1[[#This Row],[COSTO UNITARIO]]*Tabla1[[#This Row],[EXITENCIA ]]</f>
        <v>79</v>
      </c>
      <c r="N437" s="14"/>
      <c r="O437" s="71">
        <f>Tabla1[[#This Row],[COSTO UNITARIO]]*Tabla1[[#This Row],[EXITENCIA ]]</f>
        <v>79</v>
      </c>
      <c r="P437" s="54"/>
    </row>
    <row r="438" spans="1:16" ht="20.100000000000001" customHeight="1" x14ac:dyDescent="0.25">
      <c r="A438" s="70" t="s">
        <v>2481</v>
      </c>
      <c r="B438" s="26">
        <v>43241</v>
      </c>
      <c r="C438" s="27" t="s">
        <v>1380</v>
      </c>
      <c r="D438" s="28" t="s">
        <v>1381</v>
      </c>
      <c r="E438" s="11" t="s">
        <v>368</v>
      </c>
      <c r="F438" s="13">
        <v>2</v>
      </c>
      <c r="G438" s="13">
        <f>VLOOKUP(A438,Entradas!A143:KQ951,303)</f>
        <v>0</v>
      </c>
      <c r="H438" s="13">
        <f>VLOOKUP(A438,Salidas!A143:BVY959,1949,0)</f>
        <v>0</v>
      </c>
      <c r="I438" s="13">
        <f t="shared" si="8"/>
        <v>2</v>
      </c>
      <c r="J438" s="13" t="s">
        <v>992</v>
      </c>
      <c r="K438" s="13" t="s">
        <v>1602</v>
      </c>
      <c r="L438" s="29" t="s">
        <v>1346</v>
      </c>
      <c r="M438" s="15">
        <f>Tabla1[[#This Row],[COSTO UNITARIO]]*Tabla1[[#This Row],[EXITENCIA ]]</f>
        <v>192</v>
      </c>
      <c r="N438" s="14"/>
      <c r="O438" s="71">
        <f>Tabla1[[#This Row],[COSTO UNITARIO]]*Tabla1[[#This Row],[EXITENCIA ]]</f>
        <v>192</v>
      </c>
      <c r="P438" s="54"/>
    </row>
    <row r="439" spans="1:16" ht="20.100000000000001" customHeight="1" x14ac:dyDescent="0.25">
      <c r="A439" s="70" t="s">
        <v>2482</v>
      </c>
      <c r="B439" s="26">
        <v>43241</v>
      </c>
      <c r="C439" s="27" t="s">
        <v>1382</v>
      </c>
      <c r="D439" s="28" t="s">
        <v>1383</v>
      </c>
      <c r="E439" s="11" t="s">
        <v>368</v>
      </c>
      <c r="F439" s="13">
        <v>3</v>
      </c>
      <c r="G439" s="13">
        <f>VLOOKUP(A439,Entradas!A144:KQ952,303)</f>
        <v>0</v>
      </c>
      <c r="H439" s="13">
        <f>VLOOKUP(A439,Salidas!A144:BVY960,1949,0)</f>
        <v>0</v>
      </c>
      <c r="I439" s="13">
        <f t="shared" si="8"/>
        <v>3</v>
      </c>
      <c r="J439" s="13" t="s">
        <v>992</v>
      </c>
      <c r="K439" s="13" t="s">
        <v>1602</v>
      </c>
      <c r="L439" s="29" t="s">
        <v>1384</v>
      </c>
      <c r="M439" s="15">
        <f>Tabla1[[#This Row],[COSTO UNITARIO]]*Tabla1[[#This Row],[EXITENCIA ]]</f>
        <v>354</v>
      </c>
      <c r="N439" s="14"/>
      <c r="O439" s="71">
        <f>Tabla1[[#This Row],[COSTO UNITARIO]]*Tabla1[[#This Row],[EXITENCIA ]]</f>
        <v>354</v>
      </c>
      <c r="P439" s="54"/>
    </row>
    <row r="440" spans="1:16" ht="20.100000000000001" customHeight="1" x14ac:dyDescent="0.25">
      <c r="A440" s="70" t="s">
        <v>2483</v>
      </c>
      <c r="B440" s="26">
        <v>43241</v>
      </c>
      <c r="C440" s="27" t="s">
        <v>1385</v>
      </c>
      <c r="D440" s="28" t="s">
        <v>1386</v>
      </c>
      <c r="E440" s="11" t="s">
        <v>368</v>
      </c>
      <c r="F440" s="13">
        <v>1</v>
      </c>
      <c r="G440" s="13">
        <f>VLOOKUP(A440,Entradas!A145:KQ953,303)</f>
        <v>0</v>
      </c>
      <c r="H440" s="13">
        <f>VLOOKUP(A440,Salidas!A145:BVY961,1949,0)</f>
        <v>0</v>
      </c>
      <c r="I440" s="13">
        <f t="shared" si="8"/>
        <v>1</v>
      </c>
      <c r="J440" s="13" t="s">
        <v>992</v>
      </c>
      <c r="K440" s="13" t="s">
        <v>1602</v>
      </c>
      <c r="L440" s="29" t="s">
        <v>1387</v>
      </c>
      <c r="M440" s="15">
        <f>Tabla1[[#This Row],[COSTO UNITARIO]]*Tabla1[[#This Row],[EXITENCIA ]]</f>
        <v>296</v>
      </c>
      <c r="N440" s="14"/>
      <c r="O440" s="71">
        <f>Tabla1[[#This Row],[COSTO UNITARIO]]*Tabla1[[#This Row],[EXITENCIA ]]</f>
        <v>296</v>
      </c>
      <c r="P440" s="54"/>
    </row>
    <row r="441" spans="1:16" ht="20.100000000000001" customHeight="1" x14ac:dyDescent="0.25">
      <c r="A441" s="70" t="s">
        <v>2484</v>
      </c>
      <c r="B441" s="26">
        <v>43241</v>
      </c>
      <c r="C441" s="27" t="s">
        <v>1388</v>
      </c>
      <c r="D441" s="28" t="s">
        <v>1389</v>
      </c>
      <c r="E441" s="11" t="s">
        <v>368</v>
      </c>
      <c r="F441" s="13">
        <v>3</v>
      </c>
      <c r="G441" s="13">
        <f>VLOOKUP(A441,Entradas!A146:KQ954,303)</f>
        <v>0</v>
      </c>
      <c r="H441" s="13">
        <f>VLOOKUP(A441,Salidas!A146:BVY962,1949,0)</f>
        <v>0</v>
      </c>
      <c r="I441" s="13">
        <f t="shared" si="8"/>
        <v>3</v>
      </c>
      <c r="J441" s="13" t="s">
        <v>992</v>
      </c>
      <c r="K441" s="13" t="s">
        <v>1602</v>
      </c>
      <c r="L441" s="29" t="s">
        <v>1390</v>
      </c>
      <c r="M441" s="15">
        <f>Tabla1[[#This Row],[COSTO UNITARIO]]*Tabla1[[#This Row],[EXITENCIA ]]</f>
        <v>417</v>
      </c>
      <c r="N441" s="14"/>
      <c r="O441" s="71">
        <f>Tabla1[[#This Row],[COSTO UNITARIO]]*Tabla1[[#This Row],[EXITENCIA ]]</f>
        <v>417</v>
      </c>
      <c r="P441" s="54"/>
    </row>
    <row r="442" spans="1:16" ht="20.100000000000001" customHeight="1" x14ac:dyDescent="0.25">
      <c r="A442" s="70" t="s">
        <v>2486</v>
      </c>
      <c r="B442" s="26">
        <v>41170</v>
      </c>
      <c r="C442" s="27" t="s">
        <v>1394</v>
      </c>
      <c r="D442" s="28" t="s">
        <v>2667</v>
      </c>
      <c r="E442" s="11" t="s">
        <v>368</v>
      </c>
      <c r="F442" s="13">
        <v>1</v>
      </c>
      <c r="G442" s="13">
        <f>VLOOKUP(A442,Entradas!A148:KQ956,303)</f>
        <v>0</v>
      </c>
      <c r="H442" s="13">
        <f>VLOOKUP(A442,Salidas!A148:BVY964,1949,0)</f>
        <v>0</v>
      </c>
      <c r="I442" s="13">
        <f t="shared" si="8"/>
        <v>1</v>
      </c>
      <c r="J442" s="13" t="s">
        <v>992</v>
      </c>
      <c r="K442" s="13" t="s">
        <v>1602</v>
      </c>
      <c r="L442" s="29">
        <v>129.80000000000001</v>
      </c>
      <c r="M442" s="15">
        <f>Tabla1[[#This Row],[COSTO UNITARIO]]*Tabla1[[#This Row],[EXITENCIA ]]</f>
        <v>129.80000000000001</v>
      </c>
      <c r="N442" s="14"/>
      <c r="O442" s="71">
        <f>Tabla1[[#This Row],[COSTO UNITARIO]]*Tabla1[[#This Row],[EXITENCIA ]]</f>
        <v>129.80000000000001</v>
      </c>
      <c r="P442" s="54"/>
    </row>
    <row r="443" spans="1:16" ht="20.100000000000001" customHeight="1" x14ac:dyDescent="0.25">
      <c r="A443" s="74" t="s">
        <v>2718</v>
      </c>
      <c r="B443" s="26">
        <v>44337</v>
      </c>
      <c r="C443" s="13" t="s">
        <v>2718</v>
      </c>
      <c r="D443" s="30" t="s">
        <v>2719</v>
      </c>
      <c r="E443" s="31" t="s">
        <v>494</v>
      </c>
      <c r="F443" s="31">
        <v>4</v>
      </c>
      <c r="G443" s="13">
        <v>0</v>
      </c>
      <c r="H443" s="13">
        <v>0</v>
      </c>
      <c r="I443" s="31">
        <v>1</v>
      </c>
      <c r="J443" s="31" t="s">
        <v>992</v>
      </c>
      <c r="K443" s="31" t="s">
        <v>1602</v>
      </c>
      <c r="L443" s="32">
        <v>354</v>
      </c>
      <c r="M443" s="15">
        <f>Tabla1[[#This Row],[COSTO UNITARIO]]*Tabla1[[#This Row],[EXITENCIA ]]</f>
        <v>354</v>
      </c>
      <c r="N443" s="14"/>
      <c r="O443" s="71">
        <f>Tabla1[[#This Row],[COSTO UNITARIO]]*Tabla1[[#This Row],[EXITENCIA ]]</f>
        <v>354</v>
      </c>
      <c r="P443" s="54"/>
    </row>
    <row r="444" spans="1:16" ht="20.100000000000001" customHeight="1" x14ac:dyDescent="0.25">
      <c r="A444" s="70" t="s">
        <v>2466</v>
      </c>
      <c r="B444" s="26">
        <v>43241</v>
      </c>
      <c r="C444" s="27" t="s">
        <v>1342</v>
      </c>
      <c r="D444" s="28" t="s">
        <v>1343</v>
      </c>
      <c r="E444" s="11" t="s">
        <v>368</v>
      </c>
      <c r="F444" s="13">
        <v>2</v>
      </c>
      <c r="G444" s="13">
        <f>VLOOKUP(A444,Entradas!A128:KQ936,303)</f>
        <v>0</v>
      </c>
      <c r="H444" s="13">
        <f>VLOOKUP(A444,Salidas!A128:BVY944,1949,0)</f>
        <v>0</v>
      </c>
      <c r="I444" s="13">
        <f>(F444+G444)-H444</f>
        <v>2</v>
      </c>
      <c r="J444" s="13" t="s">
        <v>992</v>
      </c>
      <c r="K444" s="13" t="s">
        <v>1614</v>
      </c>
      <c r="L444" s="29" t="s">
        <v>568</v>
      </c>
      <c r="M444" s="15">
        <f>Tabla1[[#This Row],[COSTO UNITARIO]]*Tabla1[[#This Row],[EXITENCIA ]]</f>
        <v>126</v>
      </c>
      <c r="N444" s="14"/>
      <c r="O444" s="71">
        <f>Tabla1[[#This Row],[COSTO UNITARIO]]*Tabla1[[#This Row],[EXITENCIA ]]</f>
        <v>126</v>
      </c>
      <c r="P444" s="54"/>
    </row>
    <row r="445" spans="1:16" ht="20.100000000000001" customHeight="1" x14ac:dyDescent="0.25">
      <c r="A445" s="70" t="s">
        <v>2467</v>
      </c>
      <c r="B445" s="26">
        <v>43241</v>
      </c>
      <c r="C445" s="27" t="s">
        <v>1344</v>
      </c>
      <c r="D445" s="28" t="s">
        <v>1345</v>
      </c>
      <c r="E445" s="11" t="s">
        <v>368</v>
      </c>
      <c r="F445" s="13">
        <v>2</v>
      </c>
      <c r="G445" s="13">
        <f>VLOOKUP(A445,Entradas!A129:KQ937,303)</f>
        <v>0</v>
      </c>
      <c r="H445" s="13">
        <f>VLOOKUP(A445,Salidas!A129:BVY945,1949,0)</f>
        <v>0</v>
      </c>
      <c r="I445" s="13">
        <f>(F445+G445)-H445</f>
        <v>2</v>
      </c>
      <c r="J445" s="13" t="s">
        <v>992</v>
      </c>
      <c r="K445" s="13" t="s">
        <v>1614</v>
      </c>
      <c r="L445" s="29" t="s">
        <v>1346</v>
      </c>
      <c r="M445" s="15">
        <f>Tabla1[[#This Row],[COSTO UNITARIO]]*Tabla1[[#This Row],[EXITENCIA ]]</f>
        <v>192</v>
      </c>
      <c r="N445" s="14"/>
      <c r="O445" s="71">
        <f>Tabla1[[#This Row],[COSTO UNITARIO]]*Tabla1[[#This Row],[EXITENCIA ]]</f>
        <v>192</v>
      </c>
      <c r="P445" s="54"/>
    </row>
    <row r="446" spans="1:16" ht="20.100000000000001" customHeight="1" x14ac:dyDescent="0.25">
      <c r="A446" s="70" t="s">
        <v>2468</v>
      </c>
      <c r="B446" s="26">
        <v>43241</v>
      </c>
      <c r="C446" s="27" t="s">
        <v>1347</v>
      </c>
      <c r="D446" s="28" t="s">
        <v>1348</v>
      </c>
      <c r="E446" s="11" t="s">
        <v>368</v>
      </c>
      <c r="F446" s="13">
        <v>8</v>
      </c>
      <c r="G446" s="13">
        <f>VLOOKUP(A446,Entradas!A130:KQ938,303)</f>
        <v>0</v>
      </c>
      <c r="H446" s="13">
        <f>VLOOKUP(A446,Salidas!A130:BVY946,1949,0)</f>
        <v>0</v>
      </c>
      <c r="I446" s="13">
        <v>7</v>
      </c>
      <c r="J446" s="13" t="s">
        <v>992</v>
      </c>
      <c r="K446" s="13" t="s">
        <v>1614</v>
      </c>
      <c r="L446" s="29" t="s">
        <v>1346</v>
      </c>
      <c r="M446" s="15">
        <f>Tabla1[[#This Row],[COSTO UNITARIO]]*Tabla1[[#This Row],[EXITENCIA ]]</f>
        <v>672</v>
      </c>
      <c r="N446" s="14"/>
      <c r="O446" s="71">
        <f>Tabla1[[#This Row],[COSTO UNITARIO]]*Tabla1[[#This Row],[EXITENCIA ]]</f>
        <v>672</v>
      </c>
      <c r="P446" s="54"/>
    </row>
    <row r="447" spans="1:16" ht="20.100000000000001" customHeight="1" x14ac:dyDescent="0.25">
      <c r="A447" s="70" t="s">
        <v>2469</v>
      </c>
      <c r="B447" s="26">
        <v>43241</v>
      </c>
      <c r="C447" s="27" t="s">
        <v>1349</v>
      </c>
      <c r="D447" s="28" t="s">
        <v>1350</v>
      </c>
      <c r="E447" s="11" t="s">
        <v>368</v>
      </c>
      <c r="F447" s="13">
        <v>2</v>
      </c>
      <c r="G447" s="13">
        <f>VLOOKUP(A447,Entradas!A131:KQ939,303)</f>
        <v>0</v>
      </c>
      <c r="H447" s="13">
        <f>VLOOKUP(A447,Salidas!A131:BVY947,1949,0)</f>
        <v>0</v>
      </c>
      <c r="I447" s="13">
        <f t="shared" ref="I447:I458" si="9">(F447+G447)-H447</f>
        <v>2</v>
      </c>
      <c r="J447" s="13" t="s">
        <v>992</v>
      </c>
      <c r="K447" s="13" t="s">
        <v>1614</v>
      </c>
      <c r="L447" s="29" t="s">
        <v>1346</v>
      </c>
      <c r="M447" s="15">
        <f>Tabla1[[#This Row],[COSTO UNITARIO]]*Tabla1[[#This Row],[EXITENCIA ]]</f>
        <v>192</v>
      </c>
      <c r="N447" s="14"/>
      <c r="O447" s="71">
        <f>Tabla1[[#This Row],[COSTO UNITARIO]]*Tabla1[[#This Row],[EXITENCIA ]]</f>
        <v>192</v>
      </c>
      <c r="P447" s="54"/>
    </row>
    <row r="448" spans="1:16" ht="20.100000000000001" customHeight="1" x14ac:dyDescent="0.25">
      <c r="A448" s="70" t="s">
        <v>2470</v>
      </c>
      <c r="B448" s="26">
        <v>43241</v>
      </c>
      <c r="C448" s="27" t="s">
        <v>1351</v>
      </c>
      <c r="D448" s="28" t="s">
        <v>1352</v>
      </c>
      <c r="E448" s="11" t="s">
        <v>368</v>
      </c>
      <c r="F448" s="13">
        <v>1</v>
      </c>
      <c r="G448" s="13">
        <f>VLOOKUP(A448,Entradas!A132:KQ940,303)</f>
        <v>0</v>
      </c>
      <c r="H448" s="13">
        <f>VLOOKUP(A448,Salidas!A132:BVY948,1949,0)</f>
        <v>0</v>
      </c>
      <c r="I448" s="13">
        <f t="shared" si="9"/>
        <v>1</v>
      </c>
      <c r="J448" s="13" t="s">
        <v>992</v>
      </c>
      <c r="K448" s="13" t="s">
        <v>1614</v>
      </c>
      <c r="L448" s="29" t="s">
        <v>1346</v>
      </c>
      <c r="M448" s="15">
        <f>Tabla1[[#This Row],[COSTO UNITARIO]]*Tabla1[[#This Row],[EXITENCIA ]]</f>
        <v>96</v>
      </c>
      <c r="N448" s="14"/>
      <c r="O448" s="71">
        <f>Tabla1[[#This Row],[COSTO UNITARIO]]*Tabla1[[#This Row],[EXITENCIA ]]</f>
        <v>96</v>
      </c>
      <c r="P448" s="54"/>
    </row>
    <row r="449" spans="1:16" ht="20.100000000000001" customHeight="1" x14ac:dyDescent="0.25">
      <c r="A449" s="70" t="s">
        <v>2471</v>
      </c>
      <c r="B449" s="26">
        <v>42013</v>
      </c>
      <c r="C449" s="27" t="s">
        <v>1353</v>
      </c>
      <c r="D449" s="28" t="s">
        <v>2666</v>
      </c>
      <c r="E449" s="11" t="s">
        <v>368</v>
      </c>
      <c r="F449" s="13">
        <v>2</v>
      </c>
      <c r="G449" s="13">
        <f>VLOOKUP(A449,Entradas!A133:KQ941,303)</f>
        <v>0</v>
      </c>
      <c r="H449" s="13">
        <f>VLOOKUP(A449,Salidas!A133:BVY949,1949,0)</f>
        <v>0</v>
      </c>
      <c r="I449" s="13">
        <f t="shared" si="9"/>
        <v>2</v>
      </c>
      <c r="J449" s="13" t="s">
        <v>992</v>
      </c>
      <c r="K449" s="13" t="s">
        <v>1614</v>
      </c>
      <c r="L449" s="29" t="s">
        <v>1355</v>
      </c>
      <c r="M449" s="15">
        <f>Tabla1[[#This Row],[COSTO UNITARIO]]*Tabla1[[#This Row],[EXITENCIA ]]</f>
        <v>3068</v>
      </c>
      <c r="N449" s="14"/>
      <c r="O449" s="71">
        <f>Tabla1[[#This Row],[COSTO UNITARIO]]*Tabla1[[#This Row],[EXITENCIA ]]</f>
        <v>3068</v>
      </c>
      <c r="P449" s="54"/>
    </row>
    <row r="450" spans="1:16" ht="20.100000000000001" customHeight="1" x14ac:dyDescent="0.25">
      <c r="A450" s="70" t="s">
        <v>2472</v>
      </c>
      <c r="B450" s="26">
        <v>41649</v>
      </c>
      <c r="C450" s="27" t="s">
        <v>1356</v>
      </c>
      <c r="D450" s="28" t="s">
        <v>1357</v>
      </c>
      <c r="E450" s="11" t="s">
        <v>368</v>
      </c>
      <c r="F450" s="13">
        <v>6</v>
      </c>
      <c r="G450" s="13">
        <f>VLOOKUP(A450,Entradas!A134:KQ942,303)</f>
        <v>0</v>
      </c>
      <c r="H450" s="13">
        <f>VLOOKUP(A450,Salidas!A134:BVY950,1949,0)</f>
        <v>0</v>
      </c>
      <c r="I450" s="13">
        <f t="shared" si="9"/>
        <v>6</v>
      </c>
      <c r="J450" s="13" t="s">
        <v>992</v>
      </c>
      <c r="K450" s="13" t="s">
        <v>1614</v>
      </c>
      <c r="L450" s="29" t="s">
        <v>1346</v>
      </c>
      <c r="M450" s="15">
        <f>Tabla1[[#This Row],[COSTO UNITARIO]]*Tabla1[[#This Row],[EXITENCIA ]]</f>
        <v>576</v>
      </c>
      <c r="N450" s="14"/>
      <c r="O450" s="71">
        <f>Tabla1[[#This Row],[COSTO UNITARIO]]*Tabla1[[#This Row],[EXITENCIA ]]</f>
        <v>576</v>
      </c>
      <c r="P450" s="54"/>
    </row>
    <row r="451" spans="1:16" ht="20.100000000000001" customHeight="1" x14ac:dyDescent="0.25">
      <c r="A451" s="70" t="s">
        <v>2474</v>
      </c>
      <c r="B451" s="26">
        <v>41779</v>
      </c>
      <c r="C451" s="27" t="s">
        <v>1360</v>
      </c>
      <c r="D451" s="28" t="s">
        <v>1361</v>
      </c>
      <c r="E451" s="11" t="s">
        <v>368</v>
      </c>
      <c r="F451" s="13">
        <v>1</v>
      </c>
      <c r="G451" s="13">
        <f>VLOOKUP(A451,Entradas!A136:KQ944,303)</f>
        <v>0</v>
      </c>
      <c r="H451" s="13">
        <f>VLOOKUP(A451,Salidas!A136:BVY952,1949,0)</f>
        <v>0</v>
      </c>
      <c r="I451" s="13">
        <f t="shared" si="9"/>
        <v>1</v>
      </c>
      <c r="J451" s="13" t="s">
        <v>992</v>
      </c>
      <c r="K451" s="13" t="s">
        <v>1614</v>
      </c>
      <c r="L451" s="29" t="s">
        <v>1362</v>
      </c>
      <c r="M451" s="15">
        <f>Tabla1[[#This Row],[COSTO UNITARIO]]*Tabla1[[#This Row],[EXITENCIA ]]</f>
        <v>135</v>
      </c>
      <c r="N451" s="14"/>
      <c r="O451" s="71">
        <f>Tabla1[[#This Row],[COSTO UNITARIO]]*Tabla1[[#This Row],[EXITENCIA ]]</f>
        <v>135</v>
      </c>
      <c r="P451" s="54"/>
    </row>
    <row r="452" spans="1:16" ht="20.100000000000001" customHeight="1" x14ac:dyDescent="0.25">
      <c r="A452" s="70" t="s">
        <v>2475</v>
      </c>
      <c r="B452" s="26">
        <v>43241</v>
      </c>
      <c r="C452" s="27" t="s">
        <v>1363</v>
      </c>
      <c r="D452" s="28" t="s">
        <v>1364</v>
      </c>
      <c r="E452" s="11" t="s">
        <v>368</v>
      </c>
      <c r="F452" s="13">
        <v>2</v>
      </c>
      <c r="G452" s="13">
        <f>VLOOKUP(A452,Entradas!A137:KQ945,303)</f>
        <v>0</v>
      </c>
      <c r="H452" s="13">
        <f>VLOOKUP(A452,Salidas!A137:BVY953,1949,0)</f>
        <v>0</v>
      </c>
      <c r="I452" s="13">
        <f t="shared" si="9"/>
        <v>2</v>
      </c>
      <c r="J452" s="13" t="s">
        <v>992</v>
      </c>
      <c r="K452" s="13" t="s">
        <v>1614</v>
      </c>
      <c r="L452" s="29" t="s">
        <v>1365</v>
      </c>
      <c r="M452" s="15">
        <f>Tabla1[[#This Row],[COSTO UNITARIO]]*Tabla1[[#This Row],[EXITENCIA ]]</f>
        <v>294</v>
      </c>
      <c r="N452" s="14"/>
      <c r="O452" s="71">
        <f>Tabla1[[#This Row],[COSTO UNITARIO]]*Tabla1[[#This Row],[EXITENCIA ]]</f>
        <v>294</v>
      </c>
      <c r="P452" s="54"/>
    </row>
    <row r="453" spans="1:16" ht="20.100000000000001" customHeight="1" x14ac:dyDescent="0.25">
      <c r="A453" s="70" t="s">
        <v>2476</v>
      </c>
      <c r="B453" s="26">
        <v>43241</v>
      </c>
      <c r="C453" s="27" t="s">
        <v>1366</v>
      </c>
      <c r="D453" s="28" t="s">
        <v>1367</v>
      </c>
      <c r="E453" s="11" t="s">
        <v>368</v>
      </c>
      <c r="F453" s="13">
        <v>4</v>
      </c>
      <c r="G453" s="13">
        <f>VLOOKUP(A453,Entradas!A138:KQ946,303)</f>
        <v>0</v>
      </c>
      <c r="H453" s="13">
        <f>VLOOKUP(A453,Salidas!A138:BVY954,1949,0)</f>
        <v>0</v>
      </c>
      <c r="I453" s="13">
        <f t="shared" si="9"/>
        <v>4</v>
      </c>
      <c r="J453" s="13" t="s">
        <v>992</v>
      </c>
      <c r="K453" s="13" t="s">
        <v>1614</v>
      </c>
      <c r="L453" s="29" t="s">
        <v>722</v>
      </c>
      <c r="M453" s="15">
        <f>Tabla1[[#This Row],[COSTO UNITARIO]]*Tabla1[[#This Row],[EXITENCIA ]]</f>
        <v>328</v>
      </c>
      <c r="N453" s="14"/>
      <c r="O453" s="71">
        <f>Tabla1[[#This Row],[COSTO UNITARIO]]*Tabla1[[#This Row],[EXITENCIA ]]</f>
        <v>328</v>
      </c>
      <c r="P453" s="54"/>
    </row>
    <row r="454" spans="1:16" ht="20.100000000000001" customHeight="1" x14ac:dyDescent="0.25">
      <c r="A454" s="70" t="s">
        <v>2477</v>
      </c>
      <c r="B454" s="26">
        <v>43241</v>
      </c>
      <c r="C454" s="27" t="s">
        <v>1368</v>
      </c>
      <c r="D454" s="28" t="s">
        <v>1369</v>
      </c>
      <c r="E454" s="11" t="s">
        <v>368</v>
      </c>
      <c r="F454" s="13">
        <v>1</v>
      </c>
      <c r="G454" s="13">
        <f>VLOOKUP(A454,Entradas!A139:KQ947,303)</f>
        <v>0</v>
      </c>
      <c r="H454" s="13">
        <f>VLOOKUP(A454,Salidas!A139:BVY955,1949,0)</f>
        <v>0</v>
      </c>
      <c r="I454" s="13">
        <f t="shared" si="9"/>
        <v>1</v>
      </c>
      <c r="J454" s="13" t="s">
        <v>992</v>
      </c>
      <c r="K454" s="13" t="s">
        <v>1614</v>
      </c>
      <c r="L454" s="29" t="s">
        <v>1370</v>
      </c>
      <c r="M454" s="15">
        <f>Tabla1[[#This Row],[COSTO UNITARIO]]*Tabla1[[#This Row],[EXITENCIA ]]</f>
        <v>227</v>
      </c>
      <c r="N454" s="14"/>
      <c r="O454" s="71">
        <f>Tabla1[[#This Row],[COSTO UNITARIO]]*Tabla1[[#This Row],[EXITENCIA ]]</f>
        <v>227</v>
      </c>
      <c r="P454" s="54"/>
    </row>
    <row r="455" spans="1:16" ht="20.100000000000001" customHeight="1" x14ac:dyDescent="0.25">
      <c r="A455" s="70" t="s">
        <v>2478</v>
      </c>
      <c r="B455" s="26">
        <v>43241</v>
      </c>
      <c r="C455" s="27" t="s">
        <v>1371</v>
      </c>
      <c r="D455" s="28" t="s">
        <v>1372</v>
      </c>
      <c r="E455" s="11" t="s">
        <v>368</v>
      </c>
      <c r="F455" s="13">
        <v>8</v>
      </c>
      <c r="G455" s="13">
        <f>VLOOKUP(A455,Entradas!A140:KQ948,303)</f>
        <v>0</v>
      </c>
      <c r="H455" s="13">
        <f>VLOOKUP(A455,Salidas!A140:BVY956,1949,0)</f>
        <v>0</v>
      </c>
      <c r="I455" s="13">
        <f t="shared" si="9"/>
        <v>8</v>
      </c>
      <c r="J455" s="13" t="s">
        <v>992</v>
      </c>
      <c r="K455" s="13" t="s">
        <v>1614</v>
      </c>
      <c r="L455" s="29" t="s">
        <v>1373</v>
      </c>
      <c r="M455" s="15">
        <f>Tabla1[[#This Row],[COSTO UNITARIO]]*Tabla1[[#This Row],[EXITENCIA ]]</f>
        <v>776</v>
      </c>
      <c r="N455" s="14"/>
      <c r="O455" s="71">
        <f>Tabla1[[#This Row],[COSTO UNITARIO]]*Tabla1[[#This Row],[EXITENCIA ]]</f>
        <v>776</v>
      </c>
      <c r="P455" s="54"/>
    </row>
    <row r="456" spans="1:16" ht="20.100000000000001" customHeight="1" x14ac:dyDescent="0.25">
      <c r="A456" s="70" t="s">
        <v>2485</v>
      </c>
      <c r="B456" s="26">
        <v>43731</v>
      </c>
      <c r="C456" s="27" t="s">
        <v>3052</v>
      </c>
      <c r="D456" s="28" t="s">
        <v>1392</v>
      </c>
      <c r="E456" s="11" t="s">
        <v>368</v>
      </c>
      <c r="F456" s="13">
        <v>4</v>
      </c>
      <c r="G456" s="13">
        <f>VLOOKUP(A456,Entradas!A147:KQ955,303)</f>
        <v>0</v>
      </c>
      <c r="H456" s="13">
        <f>VLOOKUP(A456,Salidas!A147:BVY963,1949,0)</f>
        <v>0</v>
      </c>
      <c r="I456" s="13">
        <f t="shared" si="9"/>
        <v>4</v>
      </c>
      <c r="J456" s="13" t="s">
        <v>992</v>
      </c>
      <c r="K456" s="13" t="s">
        <v>1614</v>
      </c>
      <c r="L456" s="29" t="s">
        <v>1393</v>
      </c>
      <c r="M456" s="15">
        <f>Tabla1[[#This Row],[COSTO UNITARIO]]*Tabla1[[#This Row],[EXITENCIA ]]</f>
        <v>1716</v>
      </c>
      <c r="N456" s="14"/>
      <c r="O456" s="71">
        <f>Tabla1[[#This Row],[COSTO UNITARIO]]*Tabla1[[#This Row],[EXITENCIA ]]</f>
        <v>1716</v>
      </c>
      <c r="P456" s="54"/>
    </row>
    <row r="457" spans="1:16" ht="20.100000000000001" customHeight="1" x14ac:dyDescent="0.25">
      <c r="A457" s="70" t="s">
        <v>2487</v>
      </c>
      <c r="B457" s="26">
        <v>43241</v>
      </c>
      <c r="C457" s="27" t="s">
        <v>1396</v>
      </c>
      <c r="D457" s="28" t="s">
        <v>1397</v>
      </c>
      <c r="E457" s="11" t="s">
        <v>368</v>
      </c>
      <c r="F457" s="13">
        <v>4</v>
      </c>
      <c r="G457" s="13">
        <f>VLOOKUP(A457,Entradas!A149:KQ957,303)</f>
        <v>0</v>
      </c>
      <c r="H457" s="13">
        <f>VLOOKUP(A457,Salidas!A149:BVY965,1949,0)</f>
        <v>0</v>
      </c>
      <c r="I457" s="13">
        <f t="shared" si="9"/>
        <v>4</v>
      </c>
      <c r="J457" s="13" t="s">
        <v>992</v>
      </c>
      <c r="K457" s="13" t="s">
        <v>1614</v>
      </c>
      <c r="L457" s="29" t="s">
        <v>1398</v>
      </c>
      <c r="M457" s="15">
        <f>Tabla1[[#This Row],[COSTO UNITARIO]]*Tabla1[[#This Row],[EXITENCIA ]]</f>
        <v>1116</v>
      </c>
      <c r="N457" s="14"/>
      <c r="O457" s="71">
        <f>Tabla1[[#This Row],[COSTO UNITARIO]]*Tabla1[[#This Row],[EXITENCIA ]]</f>
        <v>1116</v>
      </c>
      <c r="P457" s="54"/>
    </row>
    <row r="458" spans="1:16" ht="20.100000000000001" customHeight="1" x14ac:dyDescent="0.25">
      <c r="A458" s="70" t="s">
        <v>2488</v>
      </c>
      <c r="B458" s="26">
        <v>43241</v>
      </c>
      <c r="C458" s="27" t="s">
        <v>1399</v>
      </c>
      <c r="D458" s="28" t="s">
        <v>1400</v>
      </c>
      <c r="E458" s="11" t="s">
        <v>368</v>
      </c>
      <c r="F458" s="13">
        <v>3</v>
      </c>
      <c r="G458" s="13">
        <f>VLOOKUP(A458,Entradas!A150:KQ958,303)</f>
        <v>0</v>
      </c>
      <c r="H458" s="13">
        <f>VLOOKUP(A458,Salidas!A150:BVY966,1949,0)</f>
        <v>0</v>
      </c>
      <c r="I458" s="13">
        <f t="shared" si="9"/>
        <v>3</v>
      </c>
      <c r="J458" s="13" t="s">
        <v>992</v>
      </c>
      <c r="K458" s="13" t="s">
        <v>1614</v>
      </c>
      <c r="L458" s="29" t="s">
        <v>1401</v>
      </c>
      <c r="M458" s="15">
        <f>Tabla1[[#This Row],[COSTO UNITARIO]]*Tabla1[[#This Row],[EXITENCIA ]]</f>
        <v>1314</v>
      </c>
      <c r="N458" s="14"/>
      <c r="O458" s="71">
        <f>Tabla1[[#This Row],[COSTO UNITARIO]]*Tabla1[[#This Row],[EXITENCIA ]]</f>
        <v>1314</v>
      </c>
      <c r="P458" s="54"/>
    </row>
    <row r="459" spans="1:16" ht="20.100000000000001" customHeight="1" x14ac:dyDescent="0.25">
      <c r="A459" s="74" t="s">
        <v>2720</v>
      </c>
      <c r="B459" s="26">
        <v>44265</v>
      </c>
      <c r="C459" s="13" t="s">
        <v>2720</v>
      </c>
      <c r="D459" s="30" t="s">
        <v>2721</v>
      </c>
      <c r="E459" s="31" t="s">
        <v>494</v>
      </c>
      <c r="F459" s="31">
        <v>2</v>
      </c>
      <c r="G459" s="13">
        <v>0</v>
      </c>
      <c r="H459" s="13">
        <v>0</v>
      </c>
      <c r="I459" s="31">
        <v>0</v>
      </c>
      <c r="J459" s="31" t="s">
        <v>992</v>
      </c>
      <c r="K459" s="31" t="s">
        <v>1614</v>
      </c>
      <c r="L459" s="32">
        <v>85</v>
      </c>
      <c r="M459" s="15">
        <f>Tabla1[[#This Row],[COSTO UNITARIO]]*Tabla1[[#This Row],[EXITENCIA ]]</f>
        <v>0</v>
      </c>
      <c r="N459" s="14"/>
      <c r="O459" s="71">
        <f>Tabla1[[#This Row],[COSTO UNITARIO]]*Tabla1[[#This Row],[EXITENCIA ]]</f>
        <v>0</v>
      </c>
      <c r="P459" s="54"/>
    </row>
    <row r="460" spans="1:16" ht="20.100000000000001" customHeight="1" x14ac:dyDescent="0.25">
      <c r="A460" s="70" t="s">
        <v>2411</v>
      </c>
      <c r="B460" s="26">
        <v>41552</v>
      </c>
      <c r="C460" s="27" t="s">
        <v>1194</v>
      </c>
      <c r="D460" s="28" t="s">
        <v>1195</v>
      </c>
      <c r="E460" s="11" t="s">
        <v>368</v>
      </c>
      <c r="F460" s="13">
        <v>9</v>
      </c>
      <c r="G460" s="13">
        <f>VLOOKUP(A460,Entradas!A73:KQ881,303)</f>
        <v>0</v>
      </c>
      <c r="H460" s="13">
        <f>VLOOKUP(A460,Salidas!A73:BVY889,1949,0)</f>
        <v>0</v>
      </c>
      <c r="I460" s="13">
        <f>(F460+G460)-H460</f>
        <v>9</v>
      </c>
      <c r="J460" s="13" t="s">
        <v>992</v>
      </c>
      <c r="K460" s="13" t="s">
        <v>2846</v>
      </c>
      <c r="L460" s="29">
        <v>531</v>
      </c>
      <c r="M460" s="15">
        <f>Tabla1[[#This Row],[COSTO UNITARIO]]*Tabla1[[#This Row],[EXITENCIA ]]</f>
        <v>4779</v>
      </c>
      <c r="N460" s="14"/>
      <c r="O460" s="71">
        <f>Tabla1[[#This Row],[COSTO UNITARIO]]*Tabla1[[#This Row],[EXITENCIA ]]</f>
        <v>4779</v>
      </c>
      <c r="P460" s="54"/>
    </row>
    <row r="461" spans="1:16" ht="20.100000000000001" customHeight="1" x14ac:dyDescent="0.25">
      <c r="A461" s="70" t="s">
        <v>2412</v>
      </c>
      <c r="B461" s="26">
        <v>41778</v>
      </c>
      <c r="C461" s="27" t="s">
        <v>1196</v>
      </c>
      <c r="D461" s="28" t="s">
        <v>1197</v>
      </c>
      <c r="E461" s="11" t="s">
        <v>368</v>
      </c>
      <c r="F461" s="13">
        <v>1</v>
      </c>
      <c r="G461" s="13">
        <v>0</v>
      </c>
      <c r="H461" s="13">
        <f>VLOOKUP(A461,Salidas!A74:BVY890,1949,0)</f>
        <v>0</v>
      </c>
      <c r="I461" s="13">
        <v>1</v>
      </c>
      <c r="J461" s="13" t="s">
        <v>992</v>
      </c>
      <c r="K461" s="13" t="s">
        <v>2846</v>
      </c>
      <c r="L461" s="29" t="s">
        <v>1198</v>
      </c>
      <c r="M461" s="15">
        <f>Tabla1[[#This Row],[COSTO UNITARIO]]*Tabla1[[#This Row],[EXITENCIA ]]</f>
        <v>1203</v>
      </c>
      <c r="N461" s="14"/>
      <c r="O461" s="71">
        <f>Tabla1[[#This Row],[COSTO UNITARIO]]*Tabla1[[#This Row],[EXITENCIA ]]</f>
        <v>1203</v>
      </c>
      <c r="P461" s="54"/>
    </row>
    <row r="462" spans="1:16" ht="20.100000000000001" customHeight="1" x14ac:dyDescent="0.25">
      <c r="A462" s="70" t="s">
        <v>2545</v>
      </c>
      <c r="B462" s="26">
        <v>40793</v>
      </c>
      <c r="C462" s="27" t="s">
        <v>1549</v>
      </c>
      <c r="D462" s="28" t="s">
        <v>1550</v>
      </c>
      <c r="E462" s="11" t="s">
        <v>368</v>
      </c>
      <c r="F462" s="13">
        <v>123</v>
      </c>
      <c r="G462" s="13">
        <f>VLOOKUP(A462,Entradas!A207:KQ1015,303)</f>
        <v>0</v>
      </c>
      <c r="H462" s="13">
        <f>VLOOKUP(A462,Salidas!A207:BVY1023,1949,0)</f>
        <v>0</v>
      </c>
      <c r="I462" s="13">
        <f>(F462+G462)-H462</f>
        <v>123</v>
      </c>
      <c r="J462" s="13" t="s">
        <v>992</v>
      </c>
      <c r="K462" s="13" t="s">
        <v>2846</v>
      </c>
      <c r="L462" s="29" t="s">
        <v>1183</v>
      </c>
      <c r="M462" s="15">
        <f>Tabla1[[#This Row],[COSTO UNITARIO]]*Tabla1[[#This Row],[EXITENCIA ]]</f>
        <v>9225</v>
      </c>
      <c r="N462" s="14"/>
      <c r="O462" s="71">
        <f>Tabla1[[#This Row],[COSTO UNITARIO]]*Tabla1[[#This Row],[EXITENCIA ]]</f>
        <v>9225</v>
      </c>
      <c r="P462" s="54"/>
    </row>
    <row r="463" spans="1:16" ht="20.100000000000001" customHeight="1" x14ac:dyDescent="0.25">
      <c r="A463" s="70" t="s">
        <v>2548</v>
      </c>
      <c r="B463" s="26">
        <v>40793</v>
      </c>
      <c r="C463" s="27" t="s">
        <v>1551</v>
      </c>
      <c r="D463" s="28" t="s">
        <v>1555</v>
      </c>
      <c r="E463" s="11" t="s">
        <v>368</v>
      </c>
      <c r="F463" s="13">
        <v>1</v>
      </c>
      <c r="G463" s="13">
        <f>VLOOKUP(A463,Entradas!A210:KQ1018,303)</f>
        <v>0</v>
      </c>
      <c r="H463" s="13">
        <f>VLOOKUP(A463,Salidas!A210:BVY1026,1949,0)</f>
        <v>0</v>
      </c>
      <c r="I463" s="13">
        <f>(F463+G463)-H463</f>
        <v>1</v>
      </c>
      <c r="J463" s="13" t="s">
        <v>992</v>
      </c>
      <c r="K463" s="13" t="s">
        <v>2846</v>
      </c>
      <c r="L463" s="29" t="s">
        <v>1556</v>
      </c>
      <c r="M463" s="15">
        <f>Tabla1[[#This Row],[COSTO UNITARIO]]*Tabla1[[#This Row],[EXITENCIA ]]</f>
        <v>250</v>
      </c>
      <c r="N463" s="14"/>
      <c r="O463" s="71">
        <f>Tabla1[[#This Row],[COSTO UNITARIO]]*Tabla1[[#This Row],[EXITENCIA ]]</f>
        <v>250</v>
      </c>
      <c r="P463" s="54"/>
    </row>
    <row r="464" spans="1:16" ht="20.100000000000001" customHeight="1" x14ac:dyDescent="0.25">
      <c r="A464" s="70" t="s">
        <v>2549</v>
      </c>
      <c r="B464" s="26">
        <v>41745</v>
      </c>
      <c r="C464" s="27" t="s">
        <v>1557</v>
      </c>
      <c r="D464" s="28" t="s">
        <v>1558</v>
      </c>
      <c r="E464" s="11" t="s">
        <v>368</v>
      </c>
      <c r="F464" s="13">
        <v>100</v>
      </c>
      <c r="G464" s="13">
        <f>VLOOKUP(A464,Entradas!A211:KQ1019,303)</f>
        <v>0</v>
      </c>
      <c r="H464" s="13">
        <f>VLOOKUP(A464,Salidas!A211:BVY1027,1949,0)</f>
        <v>0</v>
      </c>
      <c r="I464" s="13">
        <f>(F464+G464)-H464</f>
        <v>100</v>
      </c>
      <c r="J464" s="13" t="s">
        <v>992</v>
      </c>
      <c r="K464" s="13" t="s">
        <v>2846</v>
      </c>
      <c r="L464" s="29" t="s">
        <v>1559</v>
      </c>
      <c r="M464" s="15">
        <f>Tabla1[[#This Row],[COSTO UNITARIO]]*Tabla1[[#This Row],[EXITENCIA ]]</f>
        <v>10</v>
      </c>
      <c r="N464" s="14"/>
      <c r="O464" s="71">
        <f>Tabla1[[#This Row],[COSTO UNITARIO]]*Tabla1[[#This Row],[EXITENCIA ]]</f>
        <v>10</v>
      </c>
      <c r="P464" s="54"/>
    </row>
    <row r="465" spans="1:16" ht="20.100000000000001" customHeight="1" x14ac:dyDescent="0.25">
      <c r="A465" s="70" t="s">
        <v>2579</v>
      </c>
      <c r="B465" s="26">
        <v>43399</v>
      </c>
      <c r="C465" s="27" t="s">
        <v>1627</v>
      </c>
      <c r="D465" s="28" t="s">
        <v>1628</v>
      </c>
      <c r="E465" s="11" t="s">
        <v>368</v>
      </c>
      <c r="F465" s="13">
        <v>28</v>
      </c>
      <c r="G465" s="13">
        <f>VLOOKUP(A465,Entradas!A241:KQ1049,303)</f>
        <v>0</v>
      </c>
      <c r="H465" s="13">
        <f>VLOOKUP(A465,Salidas!A241:BVY1057,1949,0)</f>
        <v>0</v>
      </c>
      <c r="I465" s="13">
        <f>(F465+G465)-H465</f>
        <v>28</v>
      </c>
      <c r="J465" s="13" t="s">
        <v>992</v>
      </c>
      <c r="K465" s="13" t="s">
        <v>557</v>
      </c>
      <c r="L465" s="29" t="s">
        <v>1481</v>
      </c>
      <c r="M465" s="15">
        <f>Tabla1[[#This Row],[COSTO UNITARIO]]*Tabla1[[#This Row],[EXITENCIA ]]</f>
        <v>14000</v>
      </c>
      <c r="N465" s="14"/>
      <c r="O465" s="71">
        <f>Tabla1[[#This Row],[COSTO UNITARIO]]*Tabla1[[#This Row],[EXITENCIA ]]</f>
        <v>14000</v>
      </c>
      <c r="P465" s="54"/>
    </row>
    <row r="466" spans="1:16" ht="20.100000000000001" customHeight="1" x14ac:dyDescent="0.25">
      <c r="A466" s="70" t="s">
        <v>2580</v>
      </c>
      <c r="B466" s="26">
        <v>43399</v>
      </c>
      <c r="C466" s="27" t="s">
        <v>1629</v>
      </c>
      <c r="D466" s="28" t="s">
        <v>1630</v>
      </c>
      <c r="E466" s="11" t="s">
        <v>1078</v>
      </c>
      <c r="F466" s="13">
        <v>2</v>
      </c>
      <c r="G466" s="13">
        <f>VLOOKUP(A466,Entradas!A242:KQ1050,303)</f>
        <v>0</v>
      </c>
      <c r="H466" s="13">
        <f>VLOOKUP(A466,Salidas!A242:BVY1058,1949,0)</f>
        <v>0</v>
      </c>
      <c r="I466" s="13">
        <f>(F466+G466)-H466</f>
        <v>2</v>
      </c>
      <c r="J466" s="13" t="s">
        <v>992</v>
      </c>
      <c r="K466" s="13" t="s">
        <v>1631</v>
      </c>
      <c r="L466" s="29" t="s">
        <v>1632</v>
      </c>
      <c r="M466" s="15">
        <f>Tabla1[[#This Row],[COSTO UNITARIO]]*Tabla1[[#This Row],[EXITENCIA ]]</f>
        <v>1100</v>
      </c>
      <c r="N466" s="14"/>
      <c r="O466" s="71">
        <f>Tabla1[[#This Row],[COSTO UNITARIO]]*Tabla1[[#This Row],[EXITENCIA ]]</f>
        <v>1100</v>
      </c>
      <c r="P466" s="54"/>
    </row>
    <row r="467" spans="1:16" ht="20.100000000000001" customHeight="1" x14ac:dyDescent="0.25">
      <c r="A467" s="70" t="s">
        <v>2581</v>
      </c>
      <c r="B467" s="26">
        <v>43399</v>
      </c>
      <c r="C467" s="27" t="s">
        <v>1633</v>
      </c>
      <c r="D467" s="28" t="s">
        <v>1634</v>
      </c>
      <c r="E467" s="11" t="s">
        <v>1078</v>
      </c>
      <c r="F467" s="13">
        <v>8</v>
      </c>
      <c r="G467" s="13">
        <f>VLOOKUP(A467,Entradas!A243:KQ1051,303)</f>
        <v>0</v>
      </c>
      <c r="H467" s="13">
        <f>VLOOKUP(A467,Salidas!A243:BVY1059,1949,0)</f>
        <v>0</v>
      </c>
      <c r="I467" s="13">
        <v>7</v>
      </c>
      <c r="J467" s="13" t="s">
        <v>992</v>
      </c>
      <c r="K467" s="13" t="s">
        <v>1631</v>
      </c>
      <c r="L467" s="29" t="s">
        <v>1204</v>
      </c>
      <c r="M467" s="15">
        <f>Tabla1[[#This Row],[COSTO UNITARIO]]*Tabla1[[#This Row],[EXITENCIA ]]</f>
        <v>4200</v>
      </c>
      <c r="N467" s="14"/>
      <c r="O467" s="71">
        <f>Tabla1[[#This Row],[COSTO UNITARIO]]*Tabla1[[#This Row],[EXITENCIA ]]</f>
        <v>4200</v>
      </c>
      <c r="P467" s="54"/>
    </row>
    <row r="468" spans="1:16" ht="20.100000000000001" customHeight="1" x14ac:dyDescent="0.25">
      <c r="A468" s="70" t="s">
        <v>2583</v>
      </c>
      <c r="B468" s="26">
        <v>44046</v>
      </c>
      <c r="C468" s="27" t="s">
        <v>1638</v>
      </c>
      <c r="D468" s="28" t="s">
        <v>3031</v>
      </c>
      <c r="E468" s="11" t="s">
        <v>1078</v>
      </c>
      <c r="F468" s="13">
        <v>2</v>
      </c>
      <c r="G468" s="13">
        <f>VLOOKUP(A468,Entradas!A245:KQ1053,303)</f>
        <v>0</v>
      </c>
      <c r="H468" s="13">
        <f>VLOOKUP(A468,Salidas!A245:BVY1061,1949,0)</f>
        <v>0</v>
      </c>
      <c r="I468" s="13">
        <v>4</v>
      </c>
      <c r="J468" s="13" t="s">
        <v>992</v>
      </c>
      <c r="K468" s="13" t="s">
        <v>1637</v>
      </c>
      <c r="L468" s="29">
        <v>650</v>
      </c>
      <c r="M468" s="15">
        <f>Tabla1[[#This Row],[COSTO UNITARIO]]*Tabla1[[#This Row],[EXITENCIA ]]</f>
        <v>2600</v>
      </c>
      <c r="N468" s="14"/>
      <c r="O468" s="71">
        <f>Tabla1[[#This Row],[COSTO UNITARIO]]*Tabla1[[#This Row],[EXITENCIA ]]</f>
        <v>2600</v>
      </c>
      <c r="P468" s="54"/>
    </row>
    <row r="469" spans="1:16" ht="20.100000000000001" customHeight="1" x14ac:dyDescent="0.25">
      <c r="A469" s="70" t="s">
        <v>2584</v>
      </c>
      <c r="B469" s="26">
        <v>44046</v>
      </c>
      <c r="C469" s="27" t="s">
        <v>1640</v>
      </c>
      <c r="D469" s="28" t="s">
        <v>1641</v>
      </c>
      <c r="E469" s="11" t="s">
        <v>1078</v>
      </c>
      <c r="F469" s="13">
        <v>2</v>
      </c>
      <c r="G469" s="13">
        <f>VLOOKUP(A469,Entradas!A246:KQ1054,303)</f>
        <v>0</v>
      </c>
      <c r="H469" s="13">
        <f>VLOOKUP(A469,Salidas!A246:BVY1062,1949,0)</f>
        <v>0</v>
      </c>
      <c r="I469" s="13">
        <f>(F469+G469)-H469</f>
        <v>2</v>
      </c>
      <c r="J469" s="13" t="s">
        <v>992</v>
      </c>
      <c r="K469" s="13" t="s">
        <v>1637</v>
      </c>
      <c r="L469" s="29">
        <v>650</v>
      </c>
      <c r="M469" s="15">
        <f>Tabla1[[#This Row],[COSTO UNITARIO]]*Tabla1[[#This Row],[EXITENCIA ]]</f>
        <v>1300</v>
      </c>
      <c r="N469" s="14"/>
      <c r="O469" s="71">
        <f>Tabla1[[#This Row],[COSTO UNITARIO]]*Tabla1[[#This Row],[EXITENCIA ]]</f>
        <v>1300</v>
      </c>
      <c r="P469" s="54"/>
    </row>
    <row r="470" spans="1:16" ht="20.100000000000001" customHeight="1" x14ac:dyDescent="0.25">
      <c r="A470" s="70"/>
      <c r="B470" s="18">
        <v>43334</v>
      </c>
      <c r="C470" s="27" t="s">
        <v>2897</v>
      </c>
      <c r="D470" s="28" t="s">
        <v>2898</v>
      </c>
      <c r="E470" s="90" t="s">
        <v>5</v>
      </c>
      <c r="F470" s="31"/>
      <c r="G470" s="13" t="e">
        <f>VLOOKUP(A470,Entradas!A805:KQ1613,303)</f>
        <v>#N/A</v>
      </c>
      <c r="H470" s="13" t="e">
        <f>VLOOKUP(A470,Salidas!A805:BVY1621,1949,0)</f>
        <v>#N/A</v>
      </c>
      <c r="I470" s="31">
        <v>2</v>
      </c>
      <c r="J470" s="31" t="s">
        <v>559</v>
      </c>
      <c r="K470" s="31" t="s">
        <v>548</v>
      </c>
      <c r="L470" s="29">
        <v>11200</v>
      </c>
      <c r="M470" s="15">
        <f>Tabla1[[#This Row],[COSTO UNITARIO]]*Tabla1[[#This Row],[EXITENCIA ]]</f>
        <v>22400</v>
      </c>
      <c r="N470" s="91"/>
      <c r="O470" s="80">
        <f>Tabla1[[#This Row],[COSTO UNITARIO]]*Tabla1[[#This Row],[EXITENCIA ]]</f>
        <v>22400</v>
      </c>
      <c r="P470" s="54"/>
    </row>
    <row r="471" spans="1:16" ht="20.100000000000001" customHeight="1" x14ac:dyDescent="0.25">
      <c r="A471" s="70" t="s">
        <v>2137</v>
      </c>
      <c r="B471" s="18">
        <v>42320</v>
      </c>
      <c r="C471" s="19" t="s">
        <v>170</v>
      </c>
      <c r="D471" s="12" t="s">
        <v>315</v>
      </c>
      <c r="E471" s="13" t="s">
        <v>5</v>
      </c>
      <c r="F471" s="13">
        <v>12</v>
      </c>
      <c r="G471" s="13">
        <v>0</v>
      </c>
      <c r="H471" s="13">
        <v>0</v>
      </c>
      <c r="I471" s="21">
        <v>12</v>
      </c>
      <c r="J471" s="13" t="s">
        <v>559</v>
      </c>
      <c r="K471" s="13" t="s">
        <v>549</v>
      </c>
      <c r="L471" s="82">
        <v>6756</v>
      </c>
      <c r="M471" s="15">
        <f>Tabla1[[#This Row],[COSTO UNITARIO]]*Tabla1[[#This Row],[EXITENCIA ]]</f>
        <v>81072</v>
      </c>
      <c r="N471" s="79"/>
      <c r="O471" s="71">
        <f>Tabla1[[#This Row],[COSTO UNITARIO]]*Tabla1[[#This Row],[EXITENCIA ]]</f>
        <v>81072</v>
      </c>
      <c r="P471" s="54"/>
    </row>
    <row r="472" spans="1:16" ht="20.100000000000001" customHeight="1" x14ac:dyDescent="0.25">
      <c r="A472" s="70" t="s">
        <v>2138</v>
      </c>
      <c r="B472" s="18">
        <v>42587</v>
      </c>
      <c r="C472" s="19" t="s">
        <v>414</v>
      </c>
      <c r="D472" s="25" t="s">
        <v>310</v>
      </c>
      <c r="E472" s="13" t="s">
        <v>5</v>
      </c>
      <c r="F472" s="13">
        <v>12</v>
      </c>
      <c r="G472" s="13">
        <v>0</v>
      </c>
      <c r="H472" s="13">
        <v>0</v>
      </c>
      <c r="I472" s="21">
        <v>12</v>
      </c>
      <c r="J472" s="13" t="s">
        <v>559</v>
      </c>
      <c r="K472" s="13" t="s">
        <v>550</v>
      </c>
      <c r="L472" s="82">
        <v>4283.8</v>
      </c>
      <c r="M472" s="15">
        <f>Tabla1[[#This Row],[COSTO UNITARIO]]*Tabla1[[#This Row],[EXITENCIA ]]</f>
        <v>51405.600000000006</v>
      </c>
      <c r="N472" s="79"/>
      <c r="O472" s="71">
        <f>Tabla1[[#This Row],[COSTO UNITARIO]]*Tabla1[[#This Row],[EXITENCIA ]]</f>
        <v>51405.600000000006</v>
      </c>
      <c r="P472" s="54"/>
    </row>
    <row r="473" spans="1:16" ht="20.100000000000001" customHeight="1" x14ac:dyDescent="0.25">
      <c r="A473" s="70" t="s">
        <v>2139</v>
      </c>
      <c r="B473" s="18">
        <v>42587</v>
      </c>
      <c r="C473" s="19" t="s">
        <v>157</v>
      </c>
      <c r="D473" s="12" t="s">
        <v>305</v>
      </c>
      <c r="E473" s="13" t="s">
        <v>5</v>
      </c>
      <c r="F473" s="13">
        <v>2</v>
      </c>
      <c r="G473" s="13">
        <f>VLOOKUP(A473,Entradas!A510:KQ1318,303)</f>
        <v>0</v>
      </c>
      <c r="H473" s="13">
        <v>0</v>
      </c>
      <c r="I473" s="21">
        <v>2</v>
      </c>
      <c r="J473" s="13" t="s">
        <v>559</v>
      </c>
      <c r="K473" s="13" t="s">
        <v>551</v>
      </c>
      <c r="L473" s="29">
        <v>685</v>
      </c>
      <c r="M473" s="15">
        <f>Tabla1[[#This Row],[COSTO UNITARIO]]*Tabla1[[#This Row],[EXITENCIA ]]</f>
        <v>1370</v>
      </c>
      <c r="N473" s="79"/>
      <c r="O473" s="71">
        <f>Tabla1[[#This Row],[COSTO UNITARIO]]*Tabla1[[#This Row],[EXITENCIA ]]</f>
        <v>1370</v>
      </c>
      <c r="P473" s="54"/>
    </row>
    <row r="474" spans="1:16" ht="20.100000000000001" customHeight="1" x14ac:dyDescent="0.25">
      <c r="A474" s="70" t="s">
        <v>2141</v>
      </c>
      <c r="B474" s="18">
        <v>42587</v>
      </c>
      <c r="C474" s="19" t="s">
        <v>159</v>
      </c>
      <c r="D474" s="12" t="s">
        <v>307</v>
      </c>
      <c r="E474" s="13" t="s">
        <v>5</v>
      </c>
      <c r="F474" s="13">
        <v>16</v>
      </c>
      <c r="G474" s="13">
        <f>VLOOKUP(A474,Entradas!A512:KQ1320,303)</f>
        <v>0</v>
      </c>
      <c r="H474" s="13">
        <v>0</v>
      </c>
      <c r="I474" s="21">
        <v>16</v>
      </c>
      <c r="J474" s="13" t="s">
        <v>559</v>
      </c>
      <c r="K474" s="13" t="s">
        <v>551</v>
      </c>
      <c r="L474" s="82">
        <v>531</v>
      </c>
      <c r="M474" s="15">
        <f>Tabla1[[#This Row],[COSTO UNITARIO]]*Tabla1[[#This Row],[EXITENCIA ]]</f>
        <v>8496</v>
      </c>
      <c r="N474" s="79"/>
      <c r="O474" s="71">
        <f>Tabla1[[#This Row],[COSTO UNITARIO]]*Tabla1[[#This Row],[EXITENCIA ]]</f>
        <v>8496</v>
      </c>
      <c r="P474" s="54"/>
    </row>
    <row r="475" spans="1:16" ht="20.100000000000001" customHeight="1" x14ac:dyDescent="0.25">
      <c r="A475" s="70"/>
      <c r="B475" s="18">
        <v>44453</v>
      </c>
      <c r="C475" s="19" t="s">
        <v>142</v>
      </c>
      <c r="D475" s="12" t="s">
        <v>291</v>
      </c>
      <c r="E475" s="13" t="s">
        <v>5</v>
      </c>
      <c r="F475" s="13"/>
      <c r="G475" s="13" t="e">
        <f>VLOOKUP(A475,Entradas!A210:KQ1018,303)</f>
        <v>#N/A</v>
      </c>
      <c r="H475" s="13" t="e">
        <f>VLOOKUP(A475,Salidas!A210:BVY1026,1949,0)</f>
        <v>#N/A</v>
      </c>
      <c r="I475" s="21">
        <v>1</v>
      </c>
      <c r="J475" s="13" t="s">
        <v>559</v>
      </c>
      <c r="K475" s="13" t="s">
        <v>552</v>
      </c>
      <c r="L475" s="29">
        <v>4846</v>
      </c>
      <c r="M475" s="15">
        <f>Tabla1[[#This Row],[COSTO UNITARIO]]*Tabla1[[#This Row],[EXITENCIA ]]</f>
        <v>4846</v>
      </c>
      <c r="N475" s="79"/>
      <c r="O475" s="71">
        <f>Tabla1[[#This Row],[COSTO UNITARIO]]*Tabla1[[#This Row],[EXITENCIA ]]</f>
        <v>4846</v>
      </c>
      <c r="P475" s="54"/>
    </row>
    <row r="476" spans="1:16" ht="20.100000000000001" customHeight="1" x14ac:dyDescent="0.25">
      <c r="A476" s="70"/>
      <c r="B476" s="18">
        <v>44453</v>
      </c>
      <c r="C476" s="19" t="s">
        <v>139</v>
      </c>
      <c r="D476" s="12" t="s">
        <v>350</v>
      </c>
      <c r="E476" s="13" t="s">
        <v>5</v>
      </c>
      <c r="F476" s="13"/>
      <c r="G476" s="13" t="e">
        <f>VLOOKUP(A476,Entradas!A210:KQ1018,303)</f>
        <v>#N/A</v>
      </c>
      <c r="H476" s="13" t="e">
        <f>VLOOKUP(A476,Salidas!A210:BVY1026,1949,0)</f>
        <v>#N/A</v>
      </c>
      <c r="I476" s="21">
        <v>1</v>
      </c>
      <c r="J476" s="13" t="s">
        <v>559</v>
      </c>
      <c r="K476" s="13" t="s">
        <v>552</v>
      </c>
      <c r="L476" s="29">
        <v>16704</v>
      </c>
      <c r="M476" s="15">
        <f>Tabla1[[#This Row],[COSTO UNITARIO]]*Tabla1[[#This Row],[EXITENCIA ]]</f>
        <v>16704</v>
      </c>
      <c r="N476" s="79"/>
      <c r="O476" s="71">
        <f>Tabla1[[#This Row],[COSTO UNITARIO]]*Tabla1[[#This Row],[EXITENCIA ]]</f>
        <v>16704</v>
      </c>
      <c r="P476" s="54"/>
    </row>
    <row r="477" spans="1:16" ht="20.100000000000001" customHeight="1" x14ac:dyDescent="0.25">
      <c r="A477" s="70" t="s">
        <v>2144</v>
      </c>
      <c r="B477" s="18">
        <v>43437</v>
      </c>
      <c r="C477" s="19" t="s">
        <v>480</v>
      </c>
      <c r="D477" s="12" t="s">
        <v>479</v>
      </c>
      <c r="E477" s="13" t="s">
        <v>5</v>
      </c>
      <c r="F477" s="13">
        <v>1</v>
      </c>
      <c r="G477" s="13">
        <f>VLOOKUP(A477,Entradas!A515:KQ1323,303)</f>
        <v>0</v>
      </c>
      <c r="H477" s="13">
        <v>0</v>
      </c>
      <c r="I477" s="21">
        <v>2</v>
      </c>
      <c r="J477" s="13" t="s">
        <v>559</v>
      </c>
      <c r="K477" s="13" t="s">
        <v>552</v>
      </c>
      <c r="L477" s="29">
        <v>3215</v>
      </c>
      <c r="M477" s="15">
        <f>Tabla1[[#This Row],[COSTO UNITARIO]]*Tabla1[[#This Row],[EXITENCIA ]]</f>
        <v>6430</v>
      </c>
      <c r="N477" s="79"/>
      <c r="O477" s="71">
        <f>Tabla1[[#This Row],[COSTO UNITARIO]]*Tabla1[[#This Row],[EXITENCIA ]]</f>
        <v>6430</v>
      </c>
      <c r="P477" s="54"/>
    </row>
    <row r="478" spans="1:16" ht="20.100000000000001" customHeight="1" x14ac:dyDescent="0.25">
      <c r="A478" s="70" t="s">
        <v>2146</v>
      </c>
      <c r="B478" s="18">
        <v>43258</v>
      </c>
      <c r="C478" s="19" t="s">
        <v>144</v>
      </c>
      <c r="D478" s="12" t="s">
        <v>293</v>
      </c>
      <c r="E478" s="13" t="s">
        <v>5</v>
      </c>
      <c r="F478" s="13">
        <v>1</v>
      </c>
      <c r="G478" s="13">
        <f>VLOOKUP(A478,Entradas!A517:KQ1325,303)</f>
        <v>0</v>
      </c>
      <c r="H478" s="13">
        <v>0</v>
      </c>
      <c r="I478" s="21">
        <f t="shared" ref="I478:I493" si="10">(F478+G478)-H478</f>
        <v>1</v>
      </c>
      <c r="J478" s="13" t="s">
        <v>559</v>
      </c>
      <c r="K478" s="13" t="s">
        <v>552</v>
      </c>
      <c r="L478" s="29">
        <v>4130</v>
      </c>
      <c r="M478" s="15">
        <f>Tabla1[[#This Row],[COSTO UNITARIO]]*Tabla1[[#This Row],[EXITENCIA ]]</f>
        <v>4130</v>
      </c>
      <c r="N478" s="79"/>
      <c r="O478" s="71">
        <f>Tabla1[[#This Row],[COSTO UNITARIO]]*Tabla1[[#This Row],[EXITENCIA ]]</f>
        <v>4130</v>
      </c>
      <c r="P478" s="54"/>
    </row>
    <row r="479" spans="1:16" ht="20.100000000000001" customHeight="1" x14ac:dyDescent="0.25">
      <c r="A479" s="70" t="s">
        <v>2148</v>
      </c>
      <c r="B479" s="18">
        <v>43437</v>
      </c>
      <c r="C479" s="19" t="s">
        <v>482</v>
      </c>
      <c r="D479" s="12" t="s">
        <v>481</v>
      </c>
      <c r="E479" s="13" t="s">
        <v>5</v>
      </c>
      <c r="F479" s="13">
        <v>2</v>
      </c>
      <c r="G479" s="13">
        <f>VLOOKUP(A479,Entradas!A519:KQ1327,303)</f>
        <v>0</v>
      </c>
      <c r="H479" s="13">
        <v>0</v>
      </c>
      <c r="I479" s="21">
        <f t="shared" si="10"/>
        <v>2</v>
      </c>
      <c r="J479" s="13" t="s">
        <v>559</v>
      </c>
      <c r="K479" s="13" t="s">
        <v>552</v>
      </c>
      <c r="L479" s="29">
        <v>3876</v>
      </c>
      <c r="M479" s="15">
        <f>Tabla1[[#This Row],[COSTO UNITARIO]]*Tabla1[[#This Row],[EXITENCIA ]]</f>
        <v>7752</v>
      </c>
      <c r="N479" s="79"/>
      <c r="O479" s="71">
        <f>Tabla1[[#This Row],[COSTO UNITARIO]]*Tabla1[[#This Row],[EXITENCIA ]]</f>
        <v>7752</v>
      </c>
      <c r="P479" s="54"/>
    </row>
    <row r="480" spans="1:16" ht="20.100000000000001" customHeight="1" x14ac:dyDescent="0.25">
      <c r="A480" s="70" t="s">
        <v>2585</v>
      </c>
      <c r="B480" s="26">
        <v>44046</v>
      </c>
      <c r="C480" s="27" t="s">
        <v>1642</v>
      </c>
      <c r="D480" s="28" t="s">
        <v>3054</v>
      </c>
      <c r="E480" s="11" t="s">
        <v>1078</v>
      </c>
      <c r="F480" s="13">
        <v>2</v>
      </c>
      <c r="G480" s="13">
        <f>VLOOKUP(A480,Entradas!A247:KQ1055,303)</f>
        <v>0</v>
      </c>
      <c r="H480" s="13">
        <f>VLOOKUP(A480,Salidas!A247:BVY1063,1949,0)</f>
        <v>0</v>
      </c>
      <c r="I480" s="13">
        <f t="shared" si="10"/>
        <v>2</v>
      </c>
      <c r="J480" s="13" t="s">
        <v>992</v>
      </c>
      <c r="K480" s="13" t="s">
        <v>1637</v>
      </c>
      <c r="L480" s="29">
        <v>650</v>
      </c>
      <c r="M480" s="15">
        <f>Tabla1[[#This Row],[COSTO UNITARIO]]*Tabla1[[#This Row],[EXITENCIA ]]</f>
        <v>1300</v>
      </c>
      <c r="N480" s="14"/>
      <c r="O480" s="71">
        <f>Tabla1[[#This Row],[COSTO UNITARIO]]*Tabla1[[#This Row],[EXITENCIA ]]</f>
        <v>1300</v>
      </c>
      <c r="P480" s="54"/>
    </row>
    <row r="481" spans="1:17" ht="20.100000000000001" customHeight="1" x14ac:dyDescent="0.25">
      <c r="A481" s="70" t="s">
        <v>2587</v>
      </c>
      <c r="B481" s="26">
        <v>40787</v>
      </c>
      <c r="C481" s="27" t="s">
        <v>1646</v>
      </c>
      <c r="D481" s="28" t="s">
        <v>1647</v>
      </c>
      <c r="E481" s="11" t="s">
        <v>1078</v>
      </c>
      <c r="F481" s="13">
        <v>4</v>
      </c>
      <c r="G481" s="13">
        <f>VLOOKUP(A481,Entradas!A249:KQ1057,303)</f>
        <v>0</v>
      </c>
      <c r="H481" s="13">
        <f>VLOOKUP(A481,Salidas!A249:BVY1065,1949,0)</f>
        <v>0</v>
      </c>
      <c r="I481" s="13">
        <f t="shared" si="10"/>
        <v>4</v>
      </c>
      <c r="J481" s="13" t="s">
        <v>992</v>
      </c>
      <c r="K481" s="13" t="s">
        <v>1648</v>
      </c>
      <c r="L481" s="29" t="s">
        <v>1649</v>
      </c>
      <c r="M481" s="15">
        <f>Tabla1[[#This Row],[COSTO UNITARIO]]*Tabla1[[#This Row],[EXITENCIA ]]</f>
        <v>2180</v>
      </c>
      <c r="N481" s="14"/>
      <c r="O481" s="71">
        <f>Tabla1[[#This Row],[COSTO UNITARIO]]*Tabla1[[#This Row],[EXITENCIA ]]</f>
        <v>2180</v>
      </c>
      <c r="P481" s="54"/>
    </row>
    <row r="482" spans="1:17" ht="20.100000000000001" customHeight="1" x14ac:dyDescent="0.25">
      <c r="A482" s="70" t="s">
        <v>2589</v>
      </c>
      <c r="B482" s="26">
        <v>43493</v>
      </c>
      <c r="C482" s="27" t="s">
        <v>1652</v>
      </c>
      <c r="D482" s="28" t="s">
        <v>1653</v>
      </c>
      <c r="E482" s="11" t="s">
        <v>1078</v>
      </c>
      <c r="F482" s="13">
        <v>5</v>
      </c>
      <c r="G482" s="13">
        <f>VLOOKUP(A482,Entradas!A251:KQ1059,303)</f>
        <v>0</v>
      </c>
      <c r="H482" s="13">
        <f>VLOOKUP(A482,Salidas!A251:BVY1067,1949,0)</f>
        <v>0</v>
      </c>
      <c r="I482" s="13">
        <f t="shared" si="10"/>
        <v>5</v>
      </c>
      <c r="J482" s="13" t="s">
        <v>992</v>
      </c>
      <c r="K482" s="13" t="s">
        <v>1654</v>
      </c>
      <c r="L482" s="29" t="s">
        <v>1655</v>
      </c>
      <c r="M482" s="15">
        <f>Tabla1[[#This Row],[COSTO UNITARIO]]*Tabla1[[#This Row],[EXITENCIA ]]</f>
        <v>7120</v>
      </c>
      <c r="N482" s="14"/>
      <c r="O482" s="71">
        <f>Tabla1[[#This Row],[COSTO UNITARIO]]*Tabla1[[#This Row],[EXITENCIA ]]</f>
        <v>7120</v>
      </c>
      <c r="P482" s="54"/>
    </row>
    <row r="483" spans="1:17" ht="20.100000000000001" customHeight="1" x14ac:dyDescent="0.25">
      <c r="A483" s="70" t="s">
        <v>2590</v>
      </c>
      <c r="B483" s="26">
        <v>43493</v>
      </c>
      <c r="C483" s="27" t="s">
        <v>1656</v>
      </c>
      <c r="D483" s="28" t="s">
        <v>1657</v>
      </c>
      <c r="E483" s="11" t="s">
        <v>1078</v>
      </c>
      <c r="F483" s="13">
        <v>1</v>
      </c>
      <c r="G483" s="13">
        <f>VLOOKUP(A483,Entradas!A252:KQ1060,303)</f>
        <v>0</v>
      </c>
      <c r="H483" s="13">
        <f>VLOOKUP(A483,Salidas!A252:BVY1068,1949,0)</f>
        <v>0</v>
      </c>
      <c r="I483" s="13">
        <f t="shared" si="10"/>
        <v>1</v>
      </c>
      <c r="J483" s="13" t="s">
        <v>992</v>
      </c>
      <c r="K483" s="13" t="s">
        <v>1658</v>
      </c>
      <c r="L483" s="29" t="s">
        <v>1655</v>
      </c>
      <c r="M483" s="15">
        <f>Tabla1[[#This Row],[COSTO UNITARIO]]*Tabla1[[#This Row],[EXITENCIA ]]</f>
        <v>1424</v>
      </c>
      <c r="N483" s="14"/>
      <c r="O483" s="71">
        <f>Tabla1[[#This Row],[COSTO UNITARIO]]*Tabla1[[#This Row],[EXITENCIA ]]</f>
        <v>1424</v>
      </c>
      <c r="P483" s="54"/>
    </row>
    <row r="484" spans="1:17" ht="20.100000000000001" customHeight="1" x14ac:dyDescent="0.25">
      <c r="A484" s="70" t="s">
        <v>2592</v>
      </c>
      <c r="B484" s="26">
        <v>43493</v>
      </c>
      <c r="C484" s="27" t="s">
        <v>1661</v>
      </c>
      <c r="D484" s="28" t="s">
        <v>1662</v>
      </c>
      <c r="E484" s="11" t="s">
        <v>1078</v>
      </c>
      <c r="F484" s="13">
        <v>5</v>
      </c>
      <c r="G484" s="13">
        <f>VLOOKUP(A484,Entradas!A254:KQ1062,303)</f>
        <v>0</v>
      </c>
      <c r="H484" s="13">
        <f>VLOOKUP(A484,Salidas!A254:BVY1070,1949,0)</f>
        <v>0</v>
      </c>
      <c r="I484" s="13">
        <f t="shared" si="10"/>
        <v>5</v>
      </c>
      <c r="J484" s="13" t="s">
        <v>992</v>
      </c>
      <c r="K484" s="13" t="s">
        <v>1658</v>
      </c>
      <c r="L484" s="29" t="s">
        <v>1663</v>
      </c>
      <c r="M484" s="15">
        <f>Tabla1[[#This Row],[COSTO UNITARIO]]*Tabla1[[#This Row],[EXITENCIA ]]</f>
        <v>4500</v>
      </c>
      <c r="N484" s="14"/>
      <c r="O484" s="71">
        <f>Tabla1[[#This Row],[COSTO UNITARIO]]*Tabla1[[#This Row],[EXITENCIA ]]</f>
        <v>4500</v>
      </c>
      <c r="P484" s="54"/>
    </row>
    <row r="485" spans="1:17" ht="20.100000000000001" customHeight="1" x14ac:dyDescent="0.25">
      <c r="A485" s="70" t="s">
        <v>2593</v>
      </c>
      <c r="B485" s="26">
        <f>VLOOKUP(Tabla1[[#This Row],[CODIGO INSTITUCIONAL]],[1]Hoja1!$A:$I,8,0)</f>
        <v>40756</v>
      </c>
      <c r="C485" s="27" t="s">
        <v>1664</v>
      </c>
      <c r="D485" s="28" t="s">
        <v>1665</v>
      </c>
      <c r="E485" s="11" t="s">
        <v>1078</v>
      </c>
      <c r="F485" s="13">
        <v>2</v>
      </c>
      <c r="G485" s="13">
        <f>VLOOKUP(A485,Entradas!A255:KQ1063,303)</f>
        <v>0</v>
      </c>
      <c r="H485" s="13">
        <f>VLOOKUP(A485,Salidas!A255:BVY1071,1949,0)</f>
        <v>0</v>
      </c>
      <c r="I485" s="13">
        <f t="shared" si="10"/>
        <v>2</v>
      </c>
      <c r="J485" s="13" t="s">
        <v>992</v>
      </c>
      <c r="K485" s="13" t="s">
        <v>1666</v>
      </c>
      <c r="L485" s="29" t="s">
        <v>1667</v>
      </c>
      <c r="M485" s="15">
        <f>Tabla1[[#This Row],[COSTO UNITARIO]]*Tabla1[[#This Row],[EXITENCIA ]]</f>
        <v>1160</v>
      </c>
      <c r="N485" s="14"/>
      <c r="O485" s="71">
        <f>Tabla1[[#This Row],[COSTO UNITARIO]]*Tabla1[[#This Row],[EXITENCIA ]]</f>
        <v>1160</v>
      </c>
      <c r="P485" s="54"/>
    </row>
    <row r="486" spans="1:17" ht="20.100000000000001" customHeight="1" x14ac:dyDescent="0.25">
      <c r="A486" s="70" t="s">
        <v>2594</v>
      </c>
      <c r="B486" s="26">
        <f>VLOOKUP(Tabla1[[#This Row],[CODIGO INSTITUCIONAL]],[1]Hoja1!$A:$I,8,0)</f>
        <v>43566</v>
      </c>
      <c r="C486" s="27" t="s">
        <v>1668</v>
      </c>
      <c r="D486" s="28" t="s">
        <v>1669</v>
      </c>
      <c r="E486" s="11" t="s">
        <v>1078</v>
      </c>
      <c r="F486" s="13">
        <v>1</v>
      </c>
      <c r="G486" s="13">
        <f>VLOOKUP(A486,Entradas!A256:KQ1064,303)</f>
        <v>0</v>
      </c>
      <c r="H486" s="13">
        <f>VLOOKUP(A486,Salidas!A256:BVY1072,1949,0)</f>
        <v>0</v>
      </c>
      <c r="I486" s="13">
        <f t="shared" si="10"/>
        <v>1</v>
      </c>
      <c r="J486" s="13" t="s">
        <v>992</v>
      </c>
      <c r="K486" s="13" t="s">
        <v>1666</v>
      </c>
      <c r="L486" s="29" t="s">
        <v>1670</v>
      </c>
      <c r="M486" s="15">
        <f>Tabla1[[#This Row],[COSTO UNITARIO]]*Tabla1[[#This Row],[EXITENCIA ]]</f>
        <v>740</v>
      </c>
      <c r="N486" s="14"/>
      <c r="O486" s="71">
        <f>Tabla1[[#This Row],[COSTO UNITARIO]]*Tabla1[[#This Row],[EXITENCIA ]]</f>
        <v>740</v>
      </c>
      <c r="P486" s="54"/>
    </row>
    <row r="487" spans="1:17" ht="20.100000000000001" customHeight="1" x14ac:dyDescent="0.25">
      <c r="A487" s="70" t="s">
        <v>2595</v>
      </c>
      <c r="B487" s="26">
        <f>VLOOKUP(Tabla1[[#This Row],[CODIGO INSTITUCIONAL]],[1]Hoja1!$A:$I,8,0)</f>
        <v>43399</v>
      </c>
      <c r="C487" s="27" t="s">
        <v>1671</v>
      </c>
      <c r="D487" s="28" t="s">
        <v>1672</v>
      </c>
      <c r="E487" s="11" t="s">
        <v>1673</v>
      </c>
      <c r="F487" s="13">
        <v>1</v>
      </c>
      <c r="G487" s="13">
        <f>VLOOKUP(A487,Entradas!A257:KQ1065,303)</f>
        <v>0</v>
      </c>
      <c r="H487" s="13">
        <f>VLOOKUP(A487,Salidas!A257:BVY1073,1949,0)</f>
        <v>0</v>
      </c>
      <c r="I487" s="13">
        <f t="shared" si="10"/>
        <v>1</v>
      </c>
      <c r="J487" s="13" t="s">
        <v>992</v>
      </c>
      <c r="K487" s="13" t="s">
        <v>1666</v>
      </c>
      <c r="L487" s="29" t="s">
        <v>1674</v>
      </c>
      <c r="M487" s="15">
        <f>Tabla1[[#This Row],[COSTO UNITARIO]]*Tabla1[[#This Row],[EXITENCIA ]]</f>
        <v>537</v>
      </c>
      <c r="N487" s="14"/>
      <c r="O487" s="71">
        <f>Tabla1[[#This Row],[COSTO UNITARIO]]*Tabla1[[#This Row],[EXITENCIA ]]</f>
        <v>537</v>
      </c>
      <c r="P487" s="54"/>
    </row>
    <row r="488" spans="1:17" ht="20.100000000000001" customHeight="1" x14ac:dyDescent="0.25">
      <c r="A488" s="70" t="s">
        <v>2596</v>
      </c>
      <c r="B488" s="26">
        <f>VLOOKUP(Tabla1[[#This Row],[CODIGO INSTITUCIONAL]],[1]Hoja1!$A:$I,8,0)</f>
        <v>43201</v>
      </c>
      <c r="C488" s="27" t="s">
        <v>1675</v>
      </c>
      <c r="D488" s="28" t="s">
        <v>1676</v>
      </c>
      <c r="E488" s="11" t="s">
        <v>368</v>
      </c>
      <c r="F488" s="13">
        <v>3</v>
      </c>
      <c r="G488" s="13">
        <f>VLOOKUP(A488,Entradas!A258:KQ1066,303)</f>
        <v>0</v>
      </c>
      <c r="H488" s="13">
        <f>VLOOKUP(A488,Salidas!A258:BVY1074,1949,0)</f>
        <v>0</v>
      </c>
      <c r="I488" s="13">
        <f t="shared" si="10"/>
        <v>3</v>
      </c>
      <c r="J488" s="13" t="s">
        <v>992</v>
      </c>
      <c r="K488" s="13" t="s">
        <v>1666</v>
      </c>
      <c r="L488" s="29" t="s">
        <v>1677</v>
      </c>
      <c r="M488" s="15">
        <f>Tabla1[[#This Row],[COSTO UNITARIO]]*Tabla1[[#This Row],[EXITENCIA ]]</f>
        <v>1422</v>
      </c>
      <c r="N488" s="14"/>
      <c r="O488" s="71">
        <f>Tabla1[[#This Row],[COSTO UNITARIO]]*Tabla1[[#This Row],[EXITENCIA ]]</f>
        <v>1422</v>
      </c>
      <c r="P488" s="54"/>
    </row>
    <row r="489" spans="1:17" ht="20.100000000000001" customHeight="1" x14ac:dyDescent="0.25">
      <c r="A489" s="70" t="s">
        <v>2597</v>
      </c>
      <c r="B489" s="26">
        <f>VLOOKUP(Tabla1[[#This Row],[CODIGO INSTITUCIONAL]],[1]Hoja1!$A:$I,8,0)</f>
        <v>43201</v>
      </c>
      <c r="C489" s="27" t="s">
        <v>1678</v>
      </c>
      <c r="D489" s="28" t="s">
        <v>1679</v>
      </c>
      <c r="E489" s="11" t="s">
        <v>368</v>
      </c>
      <c r="F489" s="13">
        <v>2</v>
      </c>
      <c r="G489" s="13">
        <f>VLOOKUP(A489,Entradas!A259:KQ1067,303)</f>
        <v>0</v>
      </c>
      <c r="H489" s="13">
        <f>VLOOKUP(A489,Salidas!A259:BVY1075,1949,0)</f>
        <v>0</v>
      </c>
      <c r="I489" s="13">
        <f t="shared" si="10"/>
        <v>2</v>
      </c>
      <c r="J489" s="13" t="s">
        <v>992</v>
      </c>
      <c r="K489" s="13" t="s">
        <v>1666</v>
      </c>
      <c r="L489" s="29" t="s">
        <v>1677</v>
      </c>
      <c r="M489" s="15">
        <f>Tabla1[[#This Row],[COSTO UNITARIO]]*Tabla1[[#This Row],[EXITENCIA ]]</f>
        <v>948</v>
      </c>
      <c r="N489" s="14"/>
      <c r="O489" s="71">
        <f>Tabla1[[#This Row],[COSTO UNITARIO]]*Tabla1[[#This Row],[EXITENCIA ]]</f>
        <v>948</v>
      </c>
      <c r="P489" s="54"/>
    </row>
    <row r="490" spans="1:17" ht="20.100000000000001" customHeight="1" x14ac:dyDescent="0.25">
      <c r="A490" s="70" t="s">
        <v>2598</v>
      </c>
      <c r="B490" s="26">
        <f>VLOOKUP(Tabla1[[#This Row],[CODIGO INSTITUCIONAL]],[1]Hoja1!$A:$I,8,0)</f>
        <v>40786</v>
      </c>
      <c r="C490" s="27" t="s">
        <v>1680</v>
      </c>
      <c r="D490" s="28" t="s">
        <v>1681</v>
      </c>
      <c r="E490" s="92" t="s">
        <v>1682</v>
      </c>
      <c r="F490" s="13">
        <v>1</v>
      </c>
      <c r="G490" s="13">
        <f>VLOOKUP(A490,Entradas!A260:KQ1068,303)</f>
        <v>0</v>
      </c>
      <c r="H490" s="13">
        <f>VLOOKUP(A490,Salidas!A260:BVY1076,1949,0)</f>
        <v>0</v>
      </c>
      <c r="I490" s="13">
        <f t="shared" si="10"/>
        <v>1</v>
      </c>
      <c r="J490" s="13" t="s">
        <v>992</v>
      </c>
      <c r="K490" s="13" t="s">
        <v>1666</v>
      </c>
      <c r="L490" s="29" t="s">
        <v>1683</v>
      </c>
      <c r="M490" s="15">
        <f>Tabla1[[#This Row],[COSTO UNITARIO]]*Tabla1[[#This Row],[EXITENCIA ]]</f>
        <v>754</v>
      </c>
      <c r="N490" s="14"/>
      <c r="O490" s="71">
        <f>Tabla1[[#This Row],[COSTO UNITARIO]]*Tabla1[[#This Row],[EXITENCIA ]]</f>
        <v>754</v>
      </c>
      <c r="P490" s="54"/>
    </row>
    <row r="491" spans="1:17" ht="20.100000000000001" customHeight="1" x14ac:dyDescent="0.25">
      <c r="A491" s="93" t="s">
        <v>2599</v>
      </c>
      <c r="B491" s="94">
        <f>VLOOKUP(Tabla1[[#This Row],[CODIGO INSTITUCIONAL]],[1]Hoja1!$A:$I,8,0)</f>
        <v>41652</v>
      </c>
      <c r="C491" s="27" t="s">
        <v>1684</v>
      </c>
      <c r="D491" s="28" t="s">
        <v>1685</v>
      </c>
      <c r="E491" s="11" t="s">
        <v>1682</v>
      </c>
      <c r="F491" s="13">
        <v>1</v>
      </c>
      <c r="G491" s="13">
        <f>VLOOKUP(A491,Entradas!A261:KQ1069,303)</f>
        <v>0</v>
      </c>
      <c r="H491" s="13">
        <f>VLOOKUP(A491,Salidas!A261:BVY1077,1949,0)</f>
        <v>0</v>
      </c>
      <c r="I491" s="13">
        <f t="shared" si="10"/>
        <v>1</v>
      </c>
      <c r="J491" s="13" t="s">
        <v>992</v>
      </c>
      <c r="K491" s="13" t="s">
        <v>1666</v>
      </c>
      <c r="L491" s="29" t="s">
        <v>1686</v>
      </c>
      <c r="M491" s="15">
        <f>Tabla1[[#This Row],[COSTO UNITARIO]]*Tabla1[[#This Row],[EXITENCIA ]]</f>
        <v>267</v>
      </c>
      <c r="N491" s="14"/>
      <c r="O491" s="71">
        <f>Tabla1[[#This Row],[COSTO UNITARIO]]*Tabla1[[#This Row],[EXITENCIA ]]</f>
        <v>267</v>
      </c>
      <c r="P491" s="54"/>
      <c r="Q491" s="24"/>
    </row>
    <row r="492" spans="1:17" ht="20.100000000000001" customHeight="1" x14ac:dyDescent="0.25">
      <c r="A492" s="70" t="s">
        <v>2600</v>
      </c>
      <c r="B492" s="26">
        <f>VLOOKUP(Tabla1[[#This Row],[CODIGO INSTITUCIONAL]],[1]Hoja1!$A:$I,8,0)</f>
        <v>43493</v>
      </c>
      <c r="C492" s="27" t="s">
        <v>1687</v>
      </c>
      <c r="D492" s="28" t="s">
        <v>1688</v>
      </c>
      <c r="E492" s="11" t="s">
        <v>1682</v>
      </c>
      <c r="F492" s="13">
        <v>1</v>
      </c>
      <c r="G492" s="13">
        <f>VLOOKUP(A492,Entradas!A262:KQ1070,303)</f>
        <v>0</v>
      </c>
      <c r="H492" s="13">
        <f>VLOOKUP(A492,Salidas!A262:BVY1078,1949,0)</f>
        <v>0</v>
      </c>
      <c r="I492" s="13">
        <f t="shared" si="10"/>
        <v>1</v>
      </c>
      <c r="J492" s="13" t="s">
        <v>992</v>
      </c>
      <c r="K492" s="13" t="s">
        <v>1666</v>
      </c>
      <c r="L492" s="29" t="s">
        <v>1686</v>
      </c>
      <c r="M492" s="15">
        <f>Tabla1[[#This Row],[COSTO UNITARIO]]*Tabla1[[#This Row],[EXITENCIA ]]</f>
        <v>267</v>
      </c>
      <c r="N492" s="14"/>
      <c r="O492" s="71">
        <f>Tabla1[[#This Row],[COSTO UNITARIO]]*Tabla1[[#This Row],[EXITENCIA ]]</f>
        <v>267</v>
      </c>
      <c r="P492" s="54"/>
    </row>
    <row r="493" spans="1:17" ht="20.100000000000001" customHeight="1" x14ac:dyDescent="0.25">
      <c r="A493" s="70" t="s">
        <v>2601</v>
      </c>
      <c r="B493" s="26">
        <f>VLOOKUP(Tabla1[[#This Row],[CODIGO INSTITUCIONAL]],[1]Hoja1!$A:$I,8,0)</f>
        <v>43493</v>
      </c>
      <c r="C493" s="27" t="s">
        <v>1689</v>
      </c>
      <c r="D493" s="28" t="s">
        <v>1690</v>
      </c>
      <c r="E493" s="11" t="s">
        <v>1682</v>
      </c>
      <c r="F493" s="13">
        <v>1</v>
      </c>
      <c r="G493" s="13">
        <f>VLOOKUP(A493,Entradas!A263:KQ1071,303)</f>
        <v>0</v>
      </c>
      <c r="H493" s="13">
        <f>VLOOKUP(A493,Salidas!A263:BVY1079,1949,0)</f>
        <v>0</v>
      </c>
      <c r="I493" s="13">
        <f t="shared" si="10"/>
        <v>1</v>
      </c>
      <c r="J493" s="13" t="s">
        <v>992</v>
      </c>
      <c r="K493" s="13" t="s">
        <v>1666</v>
      </c>
      <c r="L493" s="29" t="s">
        <v>1393</v>
      </c>
      <c r="M493" s="15">
        <f>Tabla1[[#This Row],[COSTO UNITARIO]]*Tabla1[[#This Row],[EXITENCIA ]]</f>
        <v>429</v>
      </c>
      <c r="N493" s="14"/>
      <c r="O493" s="71">
        <f>Tabla1[[#This Row],[COSTO UNITARIO]]*Tabla1[[#This Row],[EXITENCIA ]]</f>
        <v>429</v>
      </c>
      <c r="P493" s="54"/>
    </row>
    <row r="494" spans="1:17" ht="20.100000000000001" customHeight="1" x14ac:dyDescent="0.25">
      <c r="A494" s="70" t="s">
        <v>2602</v>
      </c>
      <c r="B494" s="26">
        <f>VLOOKUP(Tabla1[[#This Row],[CODIGO INSTITUCIONAL]],[1]Hoja1!$A:$I,8,0)</f>
        <v>43493</v>
      </c>
      <c r="C494" s="27" t="s">
        <v>1691</v>
      </c>
      <c r="D494" s="28" t="s">
        <v>1692</v>
      </c>
      <c r="E494" s="11" t="s">
        <v>1682</v>
      </c>
      <c r="F494" s="13">
        <v>1</v>
      </c>
      <c r="G494" s="13">
        <f>VLOOKUP(A494,Entradas!A264:KQ1072,303)</f>
        <v>0</v>
      </c>
      <c r="H494" s="13">
        <f>VLOOKUP(A494,Salidas!A264:BVY1080,1949,0)</f>
        <v>0</v>
      </c>
      <c r="I494" s="13">
        <v>2</v>
      </c>
      <c r="J494" s="13" t="s">
        <v>992</v>
      </c>
      <c r="K494" s="13" t="s">
        <v>1666</v>
      </c>
      <c r="L494" s="29" t="s">
        <v>1393</v>
      </c>
      <c r="M494" s="15">
        <f>Tabla1[[#This Row],[COSTO UNITARIO]]*Tabla1[[#This Row],[EXITENCIA ]]</f>
        <v>858</v>
      </c>
      <c r="N494" s="14"/>
      <c r="O494" s="71">
        <f>Tabla1[[#This Row],[COSTO UNITARIO]]*Tabla1[[#This Row],[EXITENCIA ]]</f>
        <v>858</v>
      </c>
      <c r="P494" s="54"/>
    </row>
    <row r="495" spans="1:17" ht="20.100000000000001" customHeight="1" x14ac:dyDescent="0.25">
      <c r="A495" s="70" t="s">
        <v>2603</v>
      </c>
      <c r="B495" s="26" t="str">
        <f>VLOOKUP(Tabla1[[#This Row],[CODIGO INSTITUCIONAL]],[1]Hoja1!$A:$I,8,0)</f>
        <v>21/092011</v>
      </c>
      <c r="C495" s="27" t="s">
        <v>1693</v>
      </c>
      <c r="D495" s="28" t="s">
        <v>1694</v>
      </c>
      <c r="E495" s="11" t="s">
        <v>368</v>
      </c>
      <c r="F495" s="13">
        <v>2</v>
      </c>
      <c r="G495" s="13">
        <f>VLOOKUP(A495,Entradas!A265:KQ1073,303)</f>
        <v>0</v>
      </c>
      <c r="H495" s="13">
        <f>VLOOKUP(A495,Salidas!A265:BVY1081,1949,0)</f>
        <v>0</v>
      </c>
      <c r="I495" s="13">
        <f>(F495+G495)-H495</f>
        <v>2</v>
      </c>
      <c r="J495" s="13" t="s">
        <v>992</v>
      </c>
      <c r="K495" s="13" t="s">
        <v>1666</v>
      </c>
      <c r="L495" s="29" t="s">
        <v>741</v>
      </c>
      <c r="M495" s="15">
        <f>Tabla1[[#This Row],[COSTO UNITARIO]]*Tabla1[[#This Row],[EXITENCIA ]]</f>
        <v>540</v>
      </c>
      <c r="N495" s="14"/>
      <c r="O495" s="71">
        <f>Tabla1[[#This Row],[COSTO UNITARIO]]*Tabla1[[#This Row],[EXITENCIA ]]</f>
        <v>540</v>
      </c>
      <c r="P495" s="54"/>
    </row>
    <row r="496" spans="1:17" ht="20.100000000000001" customHeight="1" x14ac:dyDescent="0.25">
      <c r="A496" s="70" t="s">
        <v>2604</v>
      </c>
      <c r="B496" s="26">
        <f>VLOOKUP(Tabla1[[#This Row],[CODIGO INSTITUCIONAL]],[1]Hoja1!$A:$I,8,0)</f>
        <v>40807</v>
      </c>
      <c r="C496" s="27" t="s">
        <v>1695</v>
      </c>
      <c r="D496" s="28" t="s">
        <v>1696</v>
      </c>
      <c r="E496" s="11" t="s">
        <v>368</v>
      </c>
      <c r="F496" s="13">
        <v>1</v>
      </c>
      <c r="G496" s="13">
        <f>VLOOKUP(A496,Entradas!A266:KQ1074,303)</f>
        <v>0</v>
      </c>
      <c r="H496" s="13">
        <f>VLOOKUP(A496,Salidas!A266:BVY1082,1949,0)</f>
        <v>0</v>
      </c>
      <c r="I496" s="13">
        <f>(F496+G496)-H496</f>
        <v>1</v>
      </c>
      <c r="J496" s="13" t="s">
        <v>992</v>
      </c>
      <c r="K496" s="13" t="s">
        <v>1666</v>
      </c>
      <c r="L496" s="29" t="s">
        <v>741</v>
      </c>
      <c r="M496" s="15">
        <f>Tabla1[[#This Row],[COSTO UNITARIO]]*Tabla1[[#This Row],[EXITENCIA ]]</f>
        <v>270</v>
      </c>
      <c r="N496" s="14"/>
      <c r="O496" s="71">
        <f>Tabla1[[#This Row],[COSTO UNITARIO]]*Tabla1[[#This Row],[EXITENCIA ]]</f>
        <v>270</v>
      </c>
      <c r="P496" s="54"/>
    </row>
    <row r="497" spans="1:16" ht="20.100000000000001" customHeight="1" x14ac:dyDescent="0.25">
      <c r="A497" s="70"/>
      <c r="B497" s="26"/>
      <c r="C497" s="27" t="s">
        <v>3058</v>
      </c>
      <c r="D497" s="28" t="s">
        <v>3059</v>
      </c>
      <c r="E497" s="11" t="s">
        <v>1078</v>
      </c>
      <c r="F497" s="13"/>
      <c r="G497" s="13" t="e">
        <f>VLOOKUP(A497,Entradas!A489:KQ1297,303)</f>
        <v>#N/A</v>
      </c>
      <c r="H497" s="13" t="e">
        <f>VLOOKUP(A497,Salidas!A489:BVY1305,1949,0)</f>
        <v>#N/A</v>
      </c>
      <c r="I497" s="13">
        <v>3</v>
      </c>
      <c r="J497" s="13" t="s">
        <v>992</v>
      </c>
      <c r="K497" s="13" t="s">
        <v>3060</v>
      </c>
      <c r="L497" s="29">
        <v>900</v>
      </c>
      <c r="M497" s="15">
        <f>Tabla1[[#This Row],[COSTO UNITARIO]]*Tabla1[[#This Row],[EXITENCIA ]]</f>
        <v>2700</v>
      </c>
      <c r="N497" s="14"/>
      <c r="O497" s="71">
        <f>Tabla1[[#This Row],[COSTO UNITARIO]]*Tabla1[[#This Row],[EXITENCIA ]]</f>
        <v>2700</v>
      </c>
      <c r="P497" s="54"/>
    </row>
    <row r="498" spans="1:16" ht="20.100000000000001" customHeight="1" x14ac:dyDescent="0.25">
      <c r="A498" s="70" t="s">
        <v>2605</v>
      </c>
      <c r="B498" s="26">
        <f>VLOOKUP(Tabla1[[#This Row],[CODIGO INSTITUCIONAL]],[1]Hoja1!$A:$I,8,0)</f>
        <v>41564</v>
      </c>
      <c r="C498" s="27" t="s">
        <v>1697</v>
      </c>
      <c r="D498" s="28" t="s">
        <v>1698</v>
      </c>
      <c r="E498" s="11" t="s">
        <v>1078</v>
      </c>
      <c r="F498" s="13">
        <v>10</v>
      </c>
      <c r="G498" s="13">
        <f>VLOOKUP(A498,Entradas!A267:KQ1075,303)</f>
        <v>0</v>
      </c>
      <c r="H498" s="13">
        <f>VLOOKUP(A498,Salidas!A267:BVY1083,1949,0)</f>
        <v>0</v>
      </c>
      <c r="I498" s="13">
        <f>(F498+G498)-H498</f>
        <v>10</v>
      </c>
      <c r="J498" s="13" t="s">
        <v>992</v>
      </c>
      <c r="K498" s="13" t="s">
        <v>1699</v>
      </c>
      <c r="L498" s="29" t="s">
        <v>1700</v>
      </c>
      <c r="M498" s="15">
        <f>Tabla1[[#This Row],[COSTO UNITARIO]]*Tabla1[[#This Row],[EXITENCIA ]]</f>
        <v>14160</v>
      </c>
      <c r="N498" s="14"/>
      <c r="O498" s="71">
        <f>Tabla1[[#This Row],[COSTO UNITARIO]]*Tabla1[[#This Row],[EXITENCIA ]]</f>
        <v>14160</v>
      </c>
      <c r="P498" s="54"/>
    </row>
    <row r="499" spans="1:16" ht="20.100000000000001" customHeight="1" x14ac:dyDescent="0.25">
      <c r="A499" s="70" t="s">
        <v>2606</v>
      </c>
      <c r="B499" s="26">
        <f>VLOOKUP(Tabla1[[#This Row],[CODIGO INSTITUCIONAL]],[1]Hoja1!$A:$I,8,0)</f>
        <v>41564</v>
      </c>
      <c r="C499" s="27" t="s">
        <v>1701</v>
      </c>
      <c r="D499" s="28" t="s">
        <v>1702</v>
      </c>
      <c r="E499" s="11" t="s">
        <v>1078</v>
      </c>
      <c r="F499" s="13">
        <v>6</v>
      </c>
      <c r="G499" s="13">
        <f>VLOOKUP(A499,Entradas!A268:KQ1076,303)</f>
        <v>0</v>
      </c>
      <c r="H499" s="13">
        <f>VLOOKUP(A499,Salidas!A268:BVY1084,1949,0)</f>
        <v>0</v>
      </c>
      <c r="I499" s="13">
        <f>(F499+G499)-H499</f>
        <v>6</v>
      </c>
      <c r="J499" s="13" t="s">
        <v>992</v>
      </c>
      <c r="K499" s="13" t="s">
        <v>1703</v>
      </c>
      <c r="L499" s="29" t="s">
        <v>1700</v>
      </c>
      <c r="M499" s="15">
        <f>Tabla1[[#This Row],[COSTO UNITARIO]]*Tabla1[[#This Row],[EXITENCIA ]]</f>
        <v>8496</v>
      </c>
      <c r="N499" s="14"/>
      <c r="O499" s="71">
        <f>Tabla1[[#This Row],[COSTO UNITARIO]]*Tabla1[[#This Row],[EXITENCIA ]]</f>
        <v>8496</v>
      </c>
      <c r="P499" s="54"/>
    </row>
    <row r="500" spans="1:16" ht="20.100000000000001" customHeight="1" x14ac:dyDescent="0.25">
      <c r="A500" s="70" t="s">
        <v>2613</v>
      </c>
      <c r="B500" s="26">
        <f>VLOOKUP(Tabla1[[#This Row],[CODIGO INSTITUCIONAL]],[1]Hoja1!$A:$I,8,0)</f>
        <v>42605</v>
      </c>
      <c r="C500" s="27" t="s">
        <v>1722</v>
      </c>
      <c r="D500" s="28" t="s">
        <v>1723</v>
      </c>
      <c r="E500" s="11" t="s">
        <v>1078</v>
      </c>
      <c r="F500" s="13">
        <v>3</v>
      </c>
      <c r="G500" s="13">
        <f>VLOOKUP(A500,Entradas!A275:KQ1083,303)</f>
        <v>0</v>
      </c>
      <c r="H500" s="13">
        <f>VLOOKUP(A500,Salidas!A275:BVY1091,1949,0)</f>
        <v>0</v>
      </c>
      <c r="I500" s="13">
        <v>4</v>
      </c>
      <c r="J500" s="13" t="s">
        <v>992</v>
      </c>
      <c r="K500" s="13" t="s">
        <v>1703</v>
      </c>
      <c r="L500" s="29" t="s">
        <v>1663</v>
      </c>
      <c r="M500" s="15">
        <f>Tabla1[[#This Row],[COSTO UNITARIO]]*Tabla1[[#This Row],[EXITENCIA ]]</f>
        <v>3600</v>
      </c>
      <c r="N500" s="14"/>
      <c r="O500" s="71">
        <f>Tabla1[[#This Row],[COSTO UNITARIO]]*Tabla1[[#This Row],[EXITENCIA ]]</f>
        <v>3600</v>
      </c>
      <c r="P500" s="54"/>
    </row>
    <row r="501" spans="1:16" ht="20.100000000000001" customHeight="1" x14ac:dyDescent="0.25">
      <c r="A501" s="74" t="s">
        <v>2726</v>
      </c>
      <c r="B501" s="26">
        <v>44265</v>
      </c>
      <c r="C501" s="13" t="s">
        <v>2726</v>
      </c>
      <c r="D501" s="30" t="s">
        <v>2727</v>
      </c>
      <c r="E501" s="31" t="s">
        <v>1078</v>
      </c>
      <c r="F501" s="31">
        <v>5</v>
      </c>
      <c r="G501" s="13">
        <v>0</v>
      </c>
      <c r="H501" s="13">
        <v>0</v>
      </c>
      <c r="I501" s="31">
        <v>5</v>
      </c>
      <c r="J501" s="31" t="s">
        <v>992</v>
      </c>
      <c r="K501" s="31" t="s">
        <v>1706</v>
      </c>
      <c r="L501" s="32">
        <v>975</v>
      </c>
      <c r="M501" s="15">
        <f>Tabla1[[#This Row],[COSTO UNITARIO]]*Tabla1[[#This Row],[EXITENCIA ]]</f>
        <v>4875</v>
      </c>
      <c r="N501" s="14"/>
      <c r="O501" s="71">
        <f>Tabla1[[#This Row],[COSTO UNITARIO]]*Tabla1[[#This Row],[EXITENCIA ]]</f>
        <v>4875</v>
      </c>
      <c r="P501" s="54"/>
    </row>
    <row r="502" spans="1:16" ht="20.100000000000001" customHeight="1" x14ac:dyDescent="0.25">
      <c r="A502" s="70" t="s">
        <v>2609</v>
      </c>
      <c r="B502" s="26">
        <f>VLOOKUP(Tabla1[[#This Row],[CODIGO INSTITUCIONAL]],[1]Hoja1!$A:$I,8,0)</f>
        <v>40280</v>
      </c>
      <c r="C502" s="27" t="s">
        <v>1711</v>
      </c>
      <c r="D502" s="28" t="s">
        <v>1712</v>
      </c>
      <c r="E502" s="11" t="s">
        <v>1078</v>
      </c>
      <c r="F502" s="13">
        <v>6</v>
      </c>
      <c r="G502" s="13">
        <f>VLOOKUP(A502,Entradas!A271:KQ1079,303)</f>
        <v>0</v>
      </c>
      <c r="H502" s="13">
        <f>VLOOKUP(A502,Salidas!A271:BVY1087,1949,0)</f>
        <v>0</v>
      </c>
      <c r="I502" s="13">
        <f>(F502+G502)-H502</f>
        <v>6</v>
      </c>
      <c r="J502" s="13" t="s">
        <v>992</v>
      </c>
      <c r="K502" s="13" t="s">
        <v>1709</v>
      </c>
      <c r="L502" s="29" t="s">
        <v>1710</v>
      </c>
      <c r="M502" s="15">
        <f>Tabla1[[#This Row],[COSTO UNITARIO]]*Tabla1[[#This Row],[EXITENCIA ]]</f>
        <v>10818</v>
      </c>
      <c r="N502" s="14"/>
      <c r="O502" s="71">
        <f>Tabla1[[#This Row],[COSTO UNITARIO]]*Tabla1[[#This Row],[EXITENCIA ]]</f>
        <v>10818</v>
      </c>
      <c r="P502" s="54"/>
    </row>
    <row r="503" spans="1:16" ht="20.100000000000001" customHeight="1" x14ac:dyDescent="0.25">
      <c r="A503" s="70"/>
      <c r="B503" s="26"/>
      <c r="C503" s="27" t="s">
        <v>3056</v>
      </c>
      <c r="D503" s="28" t="s">
        <v>3057</v>
      </c>
      <c r="E503" s="11" t="s">
        <v>1078</v>
      </c>
      <c r="F503" s="13"/>
      <c r="G503" s="13" t="e">
        <f>VLOOKUP(A503,Entradas!A489:KQ1297,303)</f>
        <v>#N/A</v>
      </c>
      <c r="H503" s="13" t="e">
        <f>VLOOKUP(A503,Salidas!A489:BVY1305,1949,0)</f>
        <v>#N/A</v>
      </c>
      <c r="I503" s="13">
        <v>2</v>
      </c>
      <c r="J503" s="13" t="s">
        <v>992</v>
      </c>
      <c r="K503" s="13" t="s">
        <v>1709</v>
      </c>
      <c r="L503" s="29">
        <v>800</v>
      </c>
      <c r="M503" s="15">
        <f>Tabla1[[#This Row],[COSTO UNITARIO]]*Tabla1[[#This Row],[EXITENCIA ]]</f>
        <v>1600</v>
      </c>
      <c r="N503" s="14"/>
      <c r="O503" s="71">
        <f>Tabla1[[#This Row],[COSTO UNITARIO]]*Tabla1[[#This Row],[EXITENCIA ]]</f>
        <v>1600</v>
      </c>
      <c r="P503" s="54"/>
    </row>
    <row r="504" spans="1:16" ht="20.100000000000001" customHeight="1" x14ac:dyDescent="0.25">
      <c r="A504" s="74" t="s">
        <v>2728</v>
      </c>
      <c r="B504" s="26">
        <v>44265</v>
      </c>
      <c r="C504" s="13" t="s">
        <v>2728</v>
      </c>
      <c r="D504" s="30" t="s">
        <v>2729</v>
      </c>
      <c r="E504" s="31" t="s">
        <v>1078</v>
      </c>
      <c r="F504" s="31">
        <v>5</v>
      </c>
      <c r="G504" s="13">
        <v>0</v>
      </c>
      <c r="H504" s="13">
        <v>0</v>
      </c>
      <c r="I504" s="31">
        <v>0</v>
      </c>
      <c r="J504" s="31" t="s">
        <v>992</v>
      </c>
      <c r="K504" s="31" t="s">
        <v>1715</v>
      </c>
      <c r="L504" s="32">
        <v>1003</v>
      </c>
      <c r="M504" s="15">
        <f>Tabla1[[#This Row],[COSTO UNITARIO]]*Tabla1[[#This Row],[EXITENCIA ]]</f>
        <v>0</v>
      </c>
      <c r="N504" s="14"/>
      <c r="O504" s="71">
        <f>Tabla1[[#This Row],[COSTO UNITARIO]]*Tabla1[[#This Row],[EXITENCIA ]]</f>
        <v>0</v>
      </c>
      <c r="P504" s="54"/>
    </row>
    <row r="505" spans="1:16" ht="20.100000000000001" customHeight="1" x14ac:dyDescent="0.25">
      <c r="A505" s="70" t="s">
        <v>2571</v>
      </c>
      <c r="B505" s="26">
        <f>VLOOKUP(Tabla1[[#This Row],[CODIGO INSTITUCIONAL]],[1]Hoja1!$A:$I,8,0)</f>
        <v>40280</v>
      </c>
      <c r="C505" s="27" t="s">
        <v>1607</v>
      </c>
      <c r="D505" s="28" t="s">
        <v>1608</v>
      </c>
      <c r="E505" s="11" t="s">
        <v>368</v>
      </c>
      <c r="F505" s="13">
        <v>10</v>
      </c>
      <c r="G505" s="13">
        <f>VLOOKUP(A505,Entradas!A233:KQ1041,303)</f>
        <v>0</v>
      </c>
      <c r="H505" s="13">
        <f>VLOOKUP(A505,Salidas!A233:BVY1049,1949,0)</f>
        <v>0</v>
      </c>
      <c r="I505" s="13">
        <v>9</v>
      </c>
      <c r="J505" s="13" t="s">
        <v>992</v>
      </c>
      <c r="K505" s="13" t="s">
        <v>1718</v>
      </c>
      <c r="L505" s="29" t="s">
        <v>1454</v>
      </c>
      <c r="M505" s="15">
        <f>Tabla1[[#This Row],[COSTO UNITARIO]]*Tabla1[[#This Row],[EXITENCIA ]]</f>
        <v>450</v>
      </c>
      <c r="N505" s="14"/>
      <c r="O505" s="71">
        <f>Tabla1[[#This Row],[COSTO UNITARIO]]*Tabla1[[#This Row],[EXITENCIA ]]</f>
        <v>450</v>
      </c>
      <c r="P505" s="54"/>
    </row>
    <row r="506" spans="1:16" ht="20.100000000000001" customHeight="1" x14ac:dyDescent="0.25">
      <c r="A506" s="70" t="s">
        <v>2572</v>
      </c>
      <c r="B506" s="26">
        <f>VLOOKUP(Tabla1[[#This Row],[CODIGO INSTITUCIONAL]],[1]Hoja1!$A:$I,8,0)</f>
        <v>41750</v>
      </c>
      <c r="C506" s="27" t="s">
        <v>1609</v>
      </c>
      <c r="D506" s="28" t="s">
        <v>1610</v>
      </c>
      <c r="E506" s="11" t="s">
        <v>368</v>
      </c>
      <c r="F506" s="13">
        <v>6</v>
      </c>
      <c r="G506" s="13">
        <f>VLOOKUP(A506,Entradas!A234:KQ1042,303)</f>
        <v>0</v>
      </c>
      <c r="H506" s="13">
        <f>VLOOKUP(A506,Salidas!A234:BVY1050,1949,0)</f>
        <v>0</v>
      </c>
      <c r="I506" s="13">
        <f>(F506+G506)-H506</f>
        <v>6</v>
      </c>
      <c r="J506" s="13" t="s">
        <v>992</v>
      </c>
      <c r="K506" s="13" t="s">
        <v>1718</v>
      </c>
      <c r="L506" s="29" t="s">
        <v>1611</v>
      </c>
      <c r="M506" s="15">
        <f>Tabla1[[#This Row],[COSTO UNITARIO]]*Tabla1[[#This Row],[EXITENCIA ]]</f>
        <v>228</v>
      </c>
      <c r="N506" s="14"/>
      <c r="O506" s="71">
        <f>Tabla1[[#This Row],[COSTO UNITARIO]]*Tabla1[[#This Row],[EXITENCIA ]]</f>
        <v>228</v>
      </c>
      <c r="P506" s="54"/>
    </row>
    <row r="507" spans="1:16" ht="20.100000000000001" customHeight="1" x14ac:dyDescent="0.25">
      <c r="A507" s="70" t="s">
        <v>2575</v>
      </c>
      <c r="B507" s="26">
        <f>VLOOKUP(Tabla1[[#This Row],[CODIGO INSTITUCIONAL]],[1]Hoja1!$A:$I,8,0)</f>
        <v>40807</v>
      </c>
      <c r="C507" s="27" t="s">
        <v>1618</v>
      </c>
      <c r="D507" s="28" t="s">
        <v>1619</v>
      </c>
      <c r="E507" s="11" t="s">
        <v>368</v>
      </c>
      <c r="F507" s="13">
        <v>12</v>
      </c>
      <c r="G507" s="13">
        <f>VLOOKUP(A507,Entradas!A237:KQ1045,303)</f>
        <v>0</v>
      </c>
      <c r="H507" s="13">
        <f>VLOOKUP(A507,Salidas!A237:BVY1053,1949,0)</f>
        <v>0</v>
      </c>
      <c r="I507" s="13">
        <f>(F507+G507)-H507</f>
        <v>12</v>
      </c>
      <c r="J507" s="13" t="s">
        <v>992</v>
      </c>
      <c r="K507" s="13" t="s">
        <v>1718</v>
      </c>
      <c r="L507" s="29" t="s">
        <v>1617</v>
      </c>
      <c r="M507" s="15">
        <f>Tabla1[[#This Row],[COSTO UNITARIO]]*Tabla1[[#This Row],[EXITENCIA ]]</f>
        <v>1176</v>
      </c>
      <c r="N507" s="14"/>
      <c r="O507" s="71">
        <f>Tabla1[[#This Row],[COSTO UNITARIO]]*Tabla1[[#This Row],[EXITENCIA ]]</f>
        <v>1176</v>
      </c>
      <c r="P507" s="54"/>
    </row>
    <row r="508" spans="1:16" ht="20.100000000000001" customHeight="1" x14ac:dyDescent="0.25">
      <c r="A508" s="74" t="s">
        <v>2722</v>
      </c>
      <c r="B508" s="26">
        <v>44265</v>
      </c>
      <c r="C508" s="13" t="s">
        <v>2722</v>
      </c>
      <c r="D508" s="30" t="s">
        <v>2723</v>
      </c>
      <c r="E508" s="31" t="s">
        <v>494</v>
      </c>
      <c r="F508" s="31">
        <v>1</v>
      </c>
      <c r="G508" s="13">
        <v>0</v>
      </c>
      <c r="H508" s="13">
        <v>0</v>
      </c>
      <c r="I508" s="31">
        <v>1</v>
      </c>
      <c r="J508" s="31" t="s">
        <v>992</v>
      </c>
      <c r="K508" s="31" t="s">
        <v>1726</v>
      </c>
      <c r="L508" s="32">
        <v>59</v>
      </c>
      <c r="M508" s="15">
        <f>Tabla1[[#This Row],[COSTO UNITARIO]]*Tabla1[[#This Row],[EXITENCIA ]]</f>
        <v>59</v>
      </c>
      <c r="N508" s="14"/>
      <c r="O508" s="71">
        <f>Tabla1[[#This Row],[COSTO UNITARIO]]*Tabla1[[#This Row],[EXITENCIA ]]</f>
        <v>59</v>
      </c>
      <c r="P508" s="54"/>
    </row>
    <row r="509" spans="1:16" ht="20.100000000000001" customHeight="1" x14ac:dyDescent="0.25">
      <c r="A509" s="70" t="s">
        <v>2568</v>
      </c>
      <c r="B509" s="26">
        <f>VLOOKUP(Tabla1[[#This Row],[CODIGO INSTITUCIONAL]],[1]Hoja1!$A:$I,8,0)</f>
        <v>43493</v>
      </c>
      <c r="C509" s="27" t="s">
        <v>1600</v>
      </c>
      <c r="D509" s="28" t="s">
        <v>1601</v>
      </c>
      <c r="E509" s="11" t="s">
        <v>368</v>
      </c>
      <c r="F509" s="13">
        <v>4</v>
      </c>
      <c r="G509" s="13">
        <f>VLOOKUP(A509,Entradas!A230:KQ1038,303)</f>
        <v>0</v>
      </c>
      <c r="H509" s="13">
        <f>VLOOKUP(A509,Salidas!A230:BVY1046,1949,0)</f>
        <v>0</v>
      </c>
      <c r="I509" s="13">
        <f>(F509+G509)-H509</f>
        <v>4</v>
      </c>
      <c r="J509" s="13" t="s">
        <v>992</v>
      </c>
      <c r="K509" s="13" t="s">
        <v>1726</v>
      </c>
      <c r="L509" s="29" t="s">
        <v>638</v>
      </c>
      <c r="M509" s="15">
        <f>Tabla1[[#This Row],[COSTO UNITARIO]]*Tabla1[[#This Row],[EXITENCIA ]]</f>
        <v>396</v>
      </c>
      <c r="N509" s="14"/>
      <c r="O509" s="71">
        <f>Tabla1[[#This Row],[COSTO UNITARIO]]*Tabla1[[#This Row],[EXITENCIA ]]</f>
        <v>396</v>
      </c>
      <c r="P509" s="54"/>
    </row>
    <row r="510" spans="1:16" ht="20.100000000000001" customHeight="1" x14ac:dyDescent="0.25">
      <c r="A510" s="70" t="s">
        <v>2570</v>
      </c>
      <c r="B510" s="26">
        <v>44265</v>
      </c>
      <c r="C510" s="27" t="s">
        <v>2669</v>
      </c>
      <c r="D510" s="28" t="s">
        <v>1606</v>
      </c>
      <c r="E510" s="11" t="s">
        <v>368</v>
      </c>
      <c r="F510" s="13">
        <v>4</v>
      </c>
      <c r="G510" s="13">
        <f>VLOOKUP(A510,Entradas!A232:KQ1040,303)</f>
        <v>0</v>
      </c>
      <c r="H510" s="13">
        <f>VLOOKUP(A510,Salidas!A232:BVY1048,1949,0)</f>
        <v>0</v>
      </c>
      <c r="I510" s="13">
        <v>0</v>
      </c>
      <c r="J510" s="13" t="s">
        <v>992</v>
      </c>
      <c r="K510" s="13" t="s">
        <v>1726</v>
      </c>
      <c r="L510" s="29" t="s">
        <v>590</v>
      </c>
      <c r="M510" s="15">
        <f>Tabla1[[#This Row],[COSTO UNITARIO]]*Tabla1[[#This Row],[EXITENCIA ]]</f>
        <v>0</v>
      </c>
      <c r="N510" s="14"/>
      <c r="O510" s="71">
        <f>Tabla1[[#This Row],[COSTO UNITARIO]]*Tabla1[[#This Row],[EXITENCIA ]]</f>
        <v>0</v>
      </c>
      <c r="P510" s="54"/>
    </row>
    <row r="511" spans="1:16" ht="20.100000000000001" customHeight="1" x14ac:dyDescent="0.25">
      <c r="A511" s="70" t="s">
        <v>2576</v>
      </c>
      <c r="B511" s="26">
        <f>VLOOKUP(Tabla1[[#This Row],[CODIGO INSTITUCIONAL]],[1]Hoja1!$A:$I,8,0)</f>
        <v>43399</v>
      </c>
      <c r="C511" s="27" t="s">
        <v>1620</v>
      </c>
      <c r="D511" s="28" t="s">
        <v>1621</v>
      </c>
      <c r="E511" s="11" t="s">
        <v>368</v>
      </c>
      <c r="F511" s="13">
        <v>5</v>
      </c>
      <c r="G511" s="13">
        <f>VLOOKUP(A511,Entradas!A238:KQ1046,303)</f>
        <v>0</v>
      </c>
      <c r="H511" s="13">
        <f>VLOOKUP(A511,Salidas!A238:BVY1054,1949,0)</f>
        <v>0</v>
      </c>
      <c r="I511" s="13">
        <f>(F511+G511)-H511</f>
        <v>5</v>
      </c>
      <c r="J511" s="13" t="s">
        <v>992</v>
      </c>
      <c r="K511" s="13" t="s">
        <v>1726</v>
      </c>
      <c r="L511" s="29" t="s">
        <v>1622</v>
      </c>
      <c r="M511" s="15">
        <f>Tabla1[[#This Row],[COSTO UNITARIO]]*Tabla1[[#This Row],[EXITENCIA ]]</f>
        <v>540</v>
      </c>
      <c r="N511" s="14"/>
      <c r="O511" s="71">
        <f>Tabla1[[#This Row],[COSTO UNITARIO]]*Tabla1[[#This Row],[EXITENCIA ]]</f>
        <v>540</v>
      </c>
      <c r="P511" s="54"/>
    </row>
    <row r="512" spans="1:16" ht="20.100000000000001" customHeight="1" x14ac:dyDescent="0.25">
      <c r="A512" s="70" t="s">
        <v>2577</v>
      </c>
      <c r="B512" s="26">
        <f>VLOOKUP(Tabla1[[#This Row],[CODIGO INSTITUCIONAL]],[1]Hoja1!$A:$I,8,0)</f>
        <v>43399</v>
      </c>
      <c r="C512" s="27" t="s">
        <v>1623</v>
      </c>
      <c r="D512" s="28" t="s">
        <v>1624</v>
      </c>
      <c r="E512" s="11" t="s">
        <v>368</v>
      </c>
      <c r="F512" s="13">
        <v>2</v>
      </c>
      <c r="G512" s="13">
        <f>VLOOKUP(A512,Entradas!A239:KQ1047,303)</f>
        <v>0</v>
      </c>
      <c r="H512" s="13">
        <f>VLOOKUP(A512,Salidas!A239:BVY1055,1949,0)</f>
        <v>0</v>
      </c>
      <c r="I512" s="13">
        <f>(F512+G512)-H512</f>
        <v>2</v>
      </c>
      <c r="J512" s="13" t="s">
        <v>992</v>
      </c>
      <c r="K512" s="13" t="s">
        <v>1726</v>
      </c>
      <c r="L512" s="29" t="s">
        <v>1622</v>
      </c>
      <c r="M512" s="15">
        <f>Tabla1[[#This Row],[COSTO UNITARIO]]*Tabla1[[#This Row],[EXITENCIA ]]</f>
        <v>216</v>
      </c>
      <c r="N512" s="14"/>
      <c r="O512" s="71">
        <f>Tabla1[[#This Row],[COSTO UNITARIO]]*Tabla1[[#This Row],[EXITENCIA ]]</f>
        <v>216</v>
      </c>
      <c r="P512" s="54"/>
    </row>
    <row r="513" spans="1:18" ht="20.100000000000001" customHeight="1" x14ac:dyDescent="0.25">
      <c r="A513" s="70" t="s">
        <v>2578</v>
      </c>
      <c r="B513" s="26">
        <f>VLOOKUP(Tabla1[[#This Row],[CODIGO INSTITUCIONAL]],[1]Hoja1!$A:$I,8,0)</f>
        <v>43399</v>
      </c>
      <c r="C513" s="27" t="s">
        <v>1625</v>
      </c>
      <c r="D513" s="28" t="s">
        <v>1626</v>
      </c>
      <c r="E513" s="11" t="s">
        <v>368</v>
      </c>
      <c r="F513" s="13">
        <v>9</v>
      </c>
      <c r="G513" s="13">
        <f>VLOOKUP(A513,Entradas!A240:KQ1048,303)</f>
        <v>0</v>
      </c>
      <c r="H513" s="13">
        <f>VLOOKUP(A513,Salidas!A240:BVY1056,1949,0)</f>
        <v>0</v>
      </c>
      <c r="I513" s="13">
        <f>(F513+G513)-H513</f>
        <v>9</v>
      </c>
      <c r="J513" s="13" t="s">
        <v>992</v>
      </c>
      <c r="K513" s="13" t="s">
        <v>1726</v>
      </c>
      <c r="L513" s="29" t="s">
        <v>1622</v>
      </c>
      <c r="M513" s="15">
        <f>Tabla1[[#This Row],[COSTO UNITARIO]]*Tabla1[[#This Row],[EXITENCIA ]]</f>
        <v>972</v>
      </c>
      <c r="N513" s="14"/>
      <c r="O513" s="71">
        <f>Tabla1[[#This Row],[COSTO UNITARIO]]*Tabla1[[#This Row],[EXITENCIA ]]</f>
        <v>972</v>
      </c>
      <c r="P513" s="54"/>
    </row>
    <row r="514" spans="1:18" ht="20.100000000000001" customHeight="1" x14ac:dyDescent="0.25">
      <c r="A514" s="74" t="s">
        <v>2673</v>
      </c>
      <c r="B514" s="26">
        <v>44188</v>
      </c>
      <c r="C514" s="13" t="s">
        <v>2673</v>
      </c>
      <c r="D514" s="30" t="s">
        <v>2674</v>
      </c>
      <c r="E514" s="31" t="s">
        <v>1078</v>
      </c>
      <c r="F514" s="31">
        <v>3</v>
      </c>
      <c r="G514" s="13">
        <f>VLOOKUP(A514,Entradas!A741:KQ1549,303)</f>
        <v>0</v>
      </c>
      <c r="H514" s="13">
        <v>0</v>
      </c>
      <c r="I514" s="31">
        <v>0</v>
      </c>
      <c r="J514" s="31" t="s">
        <v>992</v>
      </c>
      <c r="K514" s="31" t="s">
        <v>2675</v>
      </c>
      <c r="L514" s="32">
        <v>1770</v>
      </c>
      <c r="M514" s="15">
        <f>Tabla1[[#This Row],[COSTO UNITARIO]]*Tabla1[[#This Row],[EXITENCIA ]]</f>
        <v>0</v>
      </c>
      <c r="N514" s="14"/>
      <c r="O514" s="71">
        <f>Tabla1[[#This Row],[COSTO UNITARIO]]*Tabla1[[#This Row],[EXITENCIA ]]</f>
        <v>0</v>
      </c>
      <c r="P514" s="54"/>
    </row>
    <row r="515" spans="1:18" ht="20.100000000000001" customHeight="1" x14ac:dyDescent="0.25">
      <c r="A515" s="74" t="s">
        <v>2800</v>
      </c>
      <c r="B515" s="26">
        <v>44188</v>
      </c>
      <c r="C515" s="13" t="s">
        <v>2676</v>
      </c>
      <c r="D515" s="30" t="s">
        <v>2677</v>
      </c>
      <c r="E515" s="31" t="s">
        <v>1078</v>
      </c>
      <c r="F515" s="31">
        <v>2</v>
      </c>
      <c r="G515" s="13">
        <f>VLOOKUP(A515,Entradas!A742:KQ1550,303)</f>
        <v>0</v>
      </c>
      <c r="H515" s="13">
        <v>0</v>
      </c>
      <c r="I515" s="31">
        <v>2</v>
      </c>
      <c r="J515" s="31" t="s">
        <v>992</v>
      </c>
      <c r="K515" s="31" t="s">
        <v>2675</v>
      </c>
      <c r="L515" s="32">
        <v>1770</v>
      </c>
      <c r="M515" s="15">
        <f>Tabla1[[#This Row],[COSTO UNITARIO]]*Tabla1[[#This Row],[EXITENCIA ]]</f>
        <v>3540</v>
      </c>
      <c r="N515" s="14"/>
      <c r="O515" s="71">
        <f>Tabla1[[#This Row],[COSTO UNITARIO]]*Tabla1[[#This Row],[EXITENCIA ]]</f>
        <v>3540</v>
      </c>
      <c r="P515" s="54"/>
    </row>
    <row r="516" spans="1:18" ht="20.100000000000001" customHeight="1" x14ac:dyDescent="0.25">
      <c r="A516" s="70" t="s">
        <v>2612</v>
      </c>
      <c r="B516" s="26">
        <f>VLOOKUP(Tabla1[[#This Row],[CODIGO INSTITUCIONAL]],[1]Hoja1!$A:$I,8,0)</f>
        <v>40492</v>
      </c>
      <c r="C516" s="27" t="s">
        <v>1719</v>
      </c>
      <c r="D516" s="28" t="s">
        <v>1720</v>
      </c>
      <c r="E516" s="11" t="s">
        <v>1078</v>
      </c>
      <c r="F516" s="13">
        <v>2</v>
      </c>
      <c r="G516" s="13">
        <f>VLOOKUP(A516,Entradas!A274:KQ1082,303)</f>
        <v>0</v>
      </c>
      <c r="H516" s="13">
        <f>VLOOKUP(A516,Salidas!A274:BVY1090,1949,0)</f>
        <v>0</v>
      </c>
      <c r="I516" s="13">
        <f>(F516+G516)-H516</f>
        <v>2</v>
      </c>
      <c r="J516" s="13" t="s">
        <v>992</v>
      </c>
      <c r="K516" s="13" t="s">
        <v>1733</v>
      </c>
      <c r="L516" s="29" t="s">
        <v>1721</v>
      </c>
      <c r="M516" s="15">
        <f>Tabla1[[#This Row],[COSTO UNITARIO]]*Tabla1[[#This Row],[EXITENCIA ]]</f>
        <v>2600</v>
      </c>
      <c r="N516" s="14"/>
      <c r="O516" s="71">
        <f>Tabla1[[#This Row],[COSTO UNITARIO]]*Tabla1[[#This Row],[EXITENCIA ]]</f>
        <v>2600</v>
      </c>
      <c r="P516" s="54"/>
    </row>
    <row r="517" spans="1:18" ht="20.100000000000001" customHeight="1" x14ac:dyDescent="0.25">
      <c r="A517" s="70" t="s">
        <v>2614</v>
      </c>
      <c r="B517" s="26">
        <f>VLOOKUP(Tabla1[[#This Row],[CODIGO INSTITUCIONAL]],[1]Hoja1!$A:$I,8,0)</f>
        <v>42605</v>
      </c>
      <c r="C517" s="27" t="s">
        <v>1724</v>
      </c>
      <c r="D517" s="28" t="s">
        <v>1725</v>
      </c>
      <c r="E517" s="11" t="s">
        <v>1078</v>
      </c>
      <c r="F517" s="13">
        <v>1</v>
      </c>
      <c r="G517" s="13">
        <f>VLOOKUP(A517,Entradas!A276:KQ1084,303)</f>
        <v>0</v>
      </c>
      <c r="H517" s="13">
        <f>VLOOKUP(A517,Salidas!A276:BVY1092,1949,0)</f>
        <v>0</v>
      </c>
      <c r="I517" s="13">
        <f>(F517+G517)-H517</f>
        <v>1</v>
      </c>
      <c r="J517" s="13" t="s">
        <v>992</v>
      </c>
      <c r="K517" s="13" t="s">
        <v>1733</v>
      </c>
      <c r="L517" s="29" t="s">
        <v>1727</v>
      </c>
      <c r="M517" s="15">
        <f>Tabla1[[#This Row],[COSTO UNITARIO]]*Tabla1[[#This Row],[EXITENCIA ]]</f>
        <v>1600</v>
      </c>
      <c r="N517" s="14"/>
      <c r="O517" s="71">
        <f>Tabla1[[#This Row],[COSTO UNITARIO]]*Tabla1[[#This Row],[EXITENCIA ]]</f>
        <v>1600</v>
      </c>
      <c r="P517" s="54"/>
    </row>
    <row r="518" spans="1:18" ht="20.100000000000001" customHeight="1" x14ac:dyDescent="0.25">
      <c r="A518" s="70" t="s">
        <v>2615</v>
      </c>
      <c r="B518" s="26">
        <f>VLOOKUP(Tabla1[[#This Row],[CODIGO INSTITUCIONAL]],[1]Hoja1!$A:$I,8,0)</f>
        <v>42889</v>
      </c>
      <c r="C518" s="27" t="s">
        <v>1728</v>
      </c>
      <c r="D518" s="28" t="s">
        <v>1729</v>
      </c>
      <c r="E518" s="11" t="s">
        <v>1078</v>
      </c>
      <c r="F518" s="13">
        <v>5</v>
      </c>
      <c r="G518" s="13">
        <f>VLOOKUP(A518,Entradas!A277:KQ1085,303)</f>
        <v>0</v>
      </c>
      <c r="H518" s="13">
        <f>VLOOKUP(A518,Salidas!A277:BVY1093,1949,0)</f>
        <v>0</v>
      </c>
      <c r="I518" s="13">
        <f>(F518+G518)-H518</f>
        <v>5</v>
      </c>
      <c r="J518" s="13" t="s">
        <v>992</v>
      </c>
      <c r="K518" s="13" t="s">
        <v>1733</v>
      </c>
      <c r="L518" s="29" t="s">
        <v>1730</v>
      </c>
      <c r="M518" s="15">
        <f>Tabla1[[#This Row],[COSTO UNITARIO]]*Tabla1[[#This Row],[EXITENCIA ]]</f>
        <v>11500</v>
      </c>
      <c r="N518" s="14"/>
      <c r="O518" s="71">
        <f>Tabla1[[#This Row],[COSTO UNITARIO]]*Tabla1[[#This Row],[EXITENCIA ]]</f>
        <v>11500</v>
      </c>
      <c r="P518" s="54"/>
    </row>
    <row r="519" spans="1:18" ht="20.100000000000001" customHeight="1" x14ac:dyDescent="0.25">
      <c r="A519" s="70" t="s">
        <v>2542</v>
      </c>
      <c r="B519" s="26">
        <f>VLOOKUP(Tabla1[[#This Row],[CODIGO INSTITUCIONAL]],[1]Hoja1!$A:$I,8,0)</f>
        <v>40787</v>
      </c>
      <c r="C519" s="27" t="s">
        <v>1541</v>
      </c>
      <c r="D519" s="28" t="s">
        <v>2668</v>
      </c>
      <c r="E519" s="11" t="s">
        <v>368</v>
      </c>
      <c r="F519" s="13">
        <v>12</v>
      </c>
      <c r="G519" s="13">
        <f>VLOOKUP(A519,Entradas!A204:KQ1012,303)</f>
        <v>0</v>
      </c>
      <c r="H519" s="13">
        <f>VLOOKUP(A519,Salidas!A204:BVY1020,1949,0)</f>
        <v>0</v>
      </c>
      <c r="I519" s="13">
        <f>(F519+G519)-H519</f>
        <v>12</v>
      </c>
      <c r="J519" s="13" t="s">
        <v>992</v>
      </c>
      <c r="K519" s="13" t="s">
        <v>1736</v>
      </c>
      <c r="L519" s="29" t="s">
        <v>1544</v>
      </c>
      <c r="M519" s="15">
        <f>Tabla1[[#This Row],[COSTO UNITARIO]]*Tabla1[[#This Row],[EXITENCIA ]]</f>
        <v>204</v>
      </c>
      <c r="N519" s="14"/>
      <c r="O519" s="71">
        <f>Tabla1[[#This Row],[COSTO UNITARIO]]*Tabla1[[#This Row],[EXITENCIA ]]</f>
        <v>204</v>
      </c>
      <c r="P519" s="54"/>
    </row>
    <row r="520" spans="1:18" ht="20.100000000000001" customHeight="1" x14ac:dyDescent="0.25">
      <c r="A520" s="70" t="s">
        <v>2543</v>
      </c>
      <c r="B520" s="26" t="str">
        <f>VLOOKUP(Tabla1[[#This Row],[CODIGO INSTITUCIONAL]],[1]Hoja1!$A:$I,8,0)</f>
        <v>12/10/212</v>
      </c>
      <c r="C520" s="27" t="s">
        <v>1545</v>
      </c>
      <c r="D520" s="28" t="s">
        <v>1546</v>
      </c>
      <c r="E520" s="11" t="s">
        <v>368</v>
      </c>
      <c r="F520" s="13">
        <v>26</v>
      </c>
      <c r="G520" s="13">
        <f>VLOOKUP(A520,Entradas!A205:KQ1013,303)</f>
        <v>0</v>
      </c>
      <c r="H520" s="13">
        <f>VLOOKUP(A520,Salidas!A205:BVY1021,1949,0)</f>
        <v>0</v>
      </c>
      <c r="I520" s="13">
        <f>(F520+G520)-H520</f>
        <v>26</v>
      </c>
      <c r="J520" s="13" t="s">
        <v>992</v>
      </c>
      <c r="K520" s="13" t="s">
        <v>1736</v>
      </c>
      <c r="L520" s="29" t="s">
        <v>1039</v>
      </c>
      <c r="M520" s="15">
        <f>Tabla1[[#This Row],[COSTO UNITARIO]]*Tabla1[[#This Row],[EXITENCIA ]]</f>
        <v>1664</v>
      </c>
      <c r="N520" s="14"/>
      <c r="O520" s="71">
        <f>Tabla1[[#This Row],[COSTO UNITARIO]]*Tabla1[[#This Row],[EXITENCIA ]]</f>
        <v>1664</v>
      </c>
      <c r="P520" s="54"/>
    </row>
    <row r="521" spans="1:18" ht="20.100000000000001" customHeight="1" x14ac:dyDescent="0.25">
      <c r="A521" s="70" t="s">
        <v>2619</v>
      </c>
      <c r="B521" s="26">
        <f>VLOOKUP(Tabla1[[#This Row],[CODIGO INSTITUCIONAL]],[1]Hoja1!$A:$I,8,0)</f>
        <v>43566</v>
      </c>
      <c r="C521" s="27" t="s">
        <v>1740</v>
      </c>
      <c r="D521" s="28" t="s">
        <v>1741</v>
      </c>
      <c r="E521" s="11" t="s">
        <v>1078</v>
      </c>
      <c r="F521" s="13">
        <v>2</v>
      </c>
      <c r="G521" s="13">
        <f>VLOOKUP(A521,Entradas!A281:KQ1089,303)</f>
        <v>0</v>
      </c>
      <c r="H521" s="13">
        <f>VLOOKUP(A521,Salidas!A281:BVY1097,1949,0)</f>
        <v>0</v>
      </c>
      <c r="I521" s="13">
        <v>2</v>
      </c>
      <c r="J521" s="13" t="s">
        <v>992</v>
      </c>
      <c r="K521" s="13" t="s">
        <v>1736</v>
      </c>
      <c r="L521" s="29" t="s">
        <v>1737</v>
      </c>
      <c r="M521" s="15">
        <f>Tabla1[[#This Row],[COSTO UNITARIO]]*Tabla1[[#This Row],[EXITENCIA ]]</f>
        <v>630</v>
      </c>
      <c r="N521" s="14"/>
      <c r="O521" s="71">
        <f>Tabla1[[#This Row],[COSTO UNITARIO]]*Tabla1[[#This Row],[EXITENCIA ]]</f>
        <v>630</v>
      </c>
      <c r="P521" s="54"/>
    </row>
    <row r="522" spans="1:18" ht="20.100000000000001" customHeight="1" x14ac:dyDescent="0.25">
      <c r="A522" s="70"/>
      <c r="B522" s="26">
        <v>43932</v>
      </c>
      <c r="C522" s="27" t="s">
        <v>1734</v>
      </c>
      <c r="D522" s="28" t="s">
        <v>3055</v>
      </c>
      <c r="E522" s="11" t="s">
        <v>1078</v>
      </c>
      <c r="F522" s="13"/>
      <c r="G522" s="13" t="e">
        <f>VLOOKUP(A522,Entradas!A489:KQ1297,303)</f>
        <v>#N/A</v>
      </c>
      <c r="H522" s="13" t="e">
        <f>VLOOKUP(A522,Salidas!A489:BVY1305,1949,0)</f>
        <v>#N/A</v>
      </c>
      <c r="I522" s="13">
        <v>3</v>
      </c>
      <c r="J522" s="13" t="s">
        <v>992</v>
      </c>
      <c r="K522" s="13" t="s">
        <v>1744</v>
      </c>
      <c r="L522" s="29">
        <v>350</v>
      </c>
      <c r="M522" s="15">
        <f>Tabla1[[#This Row],[COSTO UNITARIO]]*Tabla1[[#This Row],[EXITENCIA ]]</f>
        <v>1050</v>
      </c>
      <c r="N522" s="14"/>
      <c r="O522" s="71">
        <f>Tabla1[[#This Row],[COSTO UNITARIO]]*Tabla1[[#This Row],[EXITENCIA ]]</f>
        <v>1050</v>
      </c>
      <c r="P522" s="54"/>
    </row>
    <row r="523" spans="1:18" ht="20.100000000000001" customHeight="1" x14ac:dyDescent="0.25">
      <c r="A523" s="70" t="s">
        <v>2620</v>
      </c>
      <c r="B523" s="26">
        <f>VLOOKUP(Tabla1[[#This Row],[CODIGO INSTITUCIONAL]],[1]Hoja1!$A:$I,8,0)</f>
        <v>43832</v>
      </c>
      <c r="C523" s="27" t="s">
        <v>1742</v>
      </c>
      <c r="D523" s="28" t="s">
        <v>1743</v>
      </c>
      <c r="E523" s="11" t="s">
        <v>1078</v>
      </c>
      <c r="F523" s="13">
        <v>1</v>
      </c>
      <c r="G523" s="13">
        <f>VLOOKUP(A523,Entradas!A282:KQ1090,303)</f>
        <v>0</v>
      </c>
      <c r="H523" s="13">
        <f>VLOOKUP(A523,Salidas!A282:BVY1098,1949,0)</f>
        <v>0</v>
      </c>
      <c r="I523" s="13">
        <f>(F523+G523)-H523</f>
        <v>1</v>
      </c>
      <c r="J523" s="13" t="s">
        <v>992</v>
      </c>
      <c r="K523" s="13" t="s">
        <v>1744</v>
      </c>
      <c r="L523" s="29" t="s">
        <v>1745</v>
      </c>
      <c r="M523" s="15">
        <f>Tabla1[[#This Row],[COSTO UNITARIO]]*Tabla1[[#This Row],[EXITENCIA ]]</f>
        <v>1432</v>
      </c>
      <c r="N523" s="14"/>
      <c r="O523" s="71">
        <f>Tabla1[[#This Row],[COSTO UNITARIO]]*Tabla1[[#This Row],[EXITENCIA ]]</f>
        <v>1432</v>
      </c>
      <c r="P523" s="54"/>
    </row>
    <row r="524" spans="1:18" ht="20.100000000000001" customHeight="1" x14ac:dyDescent="0.25">
      <c r="A524" s="74"/>
      <c r="B524" s="26">
        <v>44203</v>
      </c>
      <c r="C524" s="13" t="s">
        <v>2937</v>
      </c>
      <c r="D524" s="30" t="s">
        <v>2938</v>
      </c>
      <c r="E524" s="31" t="s">
        <v>958</v>
      </c>
      <c r="F524" s="31"/>
      <c r="G524" s="13" t="e">
        <f>VLOOKUP(A524,Entradas!A61:KQ869,303)</f>
        <v>#N/A</v>
      </c>
      <c r="H524" s="13" t="e">
        <f>VLOOKUP(A524,Salidas!A61:BVY877,1949,0)</f>
        <v>#N/A</v>
      </c>
      <c r="I524" s="31">
        <v>3</v>
      </c>
      <c r="J524" s="31" t="s">
        <v>992</v>
      </c>
      <c r="K524" s="31" t="s">
        <v>1860</v>
      </c>
      <c r="L524" s="32">
        <v>2300</v>
      </c>
      <c r="M524" s="15">
        <f>Tabla1[[#This Row],[COSTO UNITARIO]]*Tabla1[[#This Row],[EXITENCIA ]]</f>
        <v>6900</v>
      </c>
      <c r="N524" s="14"/>
      <c r="O524" s="71">
        <f>Tabla1[[#This Row],[COSTO UNITARIO]]*Tabla1[[#This Row],[EXITENCIA ]]</f>
        <v>6900</v>
      </c>
      <c r="P524" s="54"/>
    </row>
    <row r="525" spans="1:18" ht="20.100000000000001" customHeight="1" x14ac:dyDescent="0.25">
      <c r="A525" s="70"/>
      <c r="B525" s="26">
        <v>44265</v>
      </c>
      <c r="C525" s="19" t="s">
        <v>2916</v>
      </c>
      <c r="D525" s="12" t="s">
        <v>2917</v>
      </c>
      <c r="E525" s="31" t="s">
        <v>494</v>
      </c>
      <c r="F525" s="31"/>
      <c r="G525" s="13" t="e">
        <f>VLOOKUP(A525,Entradas!A813:KQ1621,303)</f>
        <v>#N/A</v>
      </c>
      <c r="H525" s="13" t="e">
        <f>VLOOKUP(A525,Salidas!A813:BVY1629,1949,0)</f>
        <v>#N/A</v>
      </c>
      <c r="I525" s="78">
        <v>8</v>
      </c>
      <c r="J525" s="31" t="s">
        <v>992</v>
      </c>
      <c r="K525" s="31" t="s">
        <v>2918</v>
      </c>
      <c r="L525" s="29">
        <v>10790</v>
      </c>
      <c r="M525" s="15">
        <f>Tabla1[[#This Row],[COSTO UNITARIO]]*Tabla1[[#This Row],[EXITENCIA ]]</f>
        <v>86320</v>
      </c>
      <c r="N525" s="79"/>
      <c r="O525" s="80">
        <f>Tabla1[[#This Row],[COSTO UNITARIO]]*Tabla1[[#This Row],[EXITENCIA ]]</f>
        <v>86320</v>
      </c>
      <c r="P525" s="54"/>
    </row>
    <row r="526" spans="1:18" ht="20.100000000000001" customHeight="1" x14ac:dyDescent="0.25">
      <c r="A526" s="70" t="s">
        <v>1785</v>
      </c>
      <c r="B526" s="26">
        <v>44265</v>
      </c>
      <c r="C526" s="27" t="s">
        <v>1785</v>
      </c>
      <c r="D526" s="28" t="s">
        <v>1755</v>
      </c>
      <c r="E526" s="11" t="s">
        <v>1756</v>
      </c>
      <c r="F526" s="13">
        <v>60</v>
      </c>
      <c r="G526" s="13">
        <f>VLOOKUP(A526,Entradas!A286:KQ1094,303)</f>
        <v>0</v>
      </c>
      <c r="H526" s="13">
        <v>0</v>
      </c>
      <c r="I526" s="13">
        <f>(F526+G526)-H526</f>
        <v>60</v>
      </c>
      <c r="J526" s="13" t="s">
        <v>992</v>
      </c>
      <c r="K526" s="13" t="s">
        <v>1753</v>
      </c>
      <c r="L526" s="29" t="s">
        <v>1757</v>
      </c>
      <c r="M526" s="15">
        <f>Tabla1[[#This Row],[COSTO UNITARIO]]*Tabla1[[#This Row],[EXITENCIA ]]</f>
        <v>98700</v>
      </c>
      <c r="N526" s="14"/>
      <c r="O526" s="71">
        <f>Tabla1[[#This Row],[COSTO UNITARIO]]*Tabla1[[#This Row],[EXITENCIA ]]</f>
        <v>98700</v>
      </c>
      <c r="P526" s="54"/>
    </row>
    <row r="527" spans="1:18" ht="20.100000000000001" customHeight="1" x14ac:dyDescent="0.25">
      <c r="A527" s="70" t="s">
        <v>2624</v>
      </c>
      <c r="B527" s="26">
        <v>44265</v>
      </c>
      <c r="C527" s="27" t="s">
        <v>1758</v>
      </c>
      <c r="D527" s="28" t="s">
        <v>1759</v>
      </c>
      <c r="E527" s="11" t="s">
        <v>1760</v>
      </c>
      <c r="F527" s="13">
        <v>6</v>
      </c>
      <c r="G527" s="13">
        <f>VLOOKUP(A527,Entradas!A287:KQ1095,303)</f>
        <v>0</v>
      </c>
      <c r="H527" s="13">
        <f>VLOOKUP(A527,Salidas!A287:BVY1103,1949,0)</f>
        <v>0</v>
      </c>
      <c r="I527" s="13">
        <f>(F527+G527)-H527</f>
        <v>6</v>
      </c>
      <c r="J527" s="13" t="s">
        <v>992</v>
      </c>
      <c r="K527" s="13" t="s">
        <v>1753</v>
      </c>
      <c r="L527" s="29" t="s">
        <v>1189</v>
      </c>
      <c r="M527" s="15">
        <f>Tabla1[[#This Row],[COSTO UNITARIO]]*Tabla1[[#This Row],[EXITENCIA ]]</f>
        <v>1914</v>
      </c>
      <c r="N527" s="14"/>
      <c r="O527" s="71">
        <f>Tabla1[[#This Row],[COSTO UNITARIO]]*Tabla1[[#This Row],[EXITENCIA ]]</f>
        <v>1914</v>
      </c>
      <c r="P527" s="54"/>
    </row>
    <row r="528" spans="1:18" ht="20.100000000000001" customHeight="1" x14ac:dyDescent="0.25">
      <c r="A528" s="70" t="s">
        <v>2279</v>
      </c>
      <c r="B528" s="26">
        <v>44349</v>
      </c>
      <c r="C528" s="27" t="s">
        <v>822</v>
      </c>
      <c r="D528" s="28" t="s">
        <v>826</v>
      </c>
      <c r="E528" s="11" t="s">
        <v>2</v>
      </c>
      <c r="F528" s="13">
        <v>0</v>
      </c>
      <c r="G528" s="13" t="e">
        <f>VLOOKUP(A528,Entradas!A659:KQ1467,303)</f>
        <v>#N/A</v>
      </c>
      <c r="H528" s="13" t="e">
        <f>VLOOKUP(A528,Salidas!A659:BVY1475,1949,0)</f>
        <v>#N/A</v>
      </c>
      <c r="I528" s="13">
        <v>8</v>
      </c>
      <c r="J528" s="13" t="s">
        <v>562</v>
      </c>
      <c r="K528" s="86" t="s">
        <v>1868</v>
      </c>
      <c r="L528" s="29" t="s">
        <v>825</v>
      </c>
      <c r="M528" s="15">
        <f>Tabla1[[#This Row],[COSTO UNITARIO]]*Tabla1[[#This Row],[EXITENCIA ]]</f>
        <v>33920</v>
      </c>
      <c r="N528" s="14"/>
      <c r="O528" s="71">
        <f>Tabla1[[#This Row],[COSTO UNITARIO]]*Tabla1[[#This Row],[EXITENCIA ]]</f>
        <v>33920</v>
      </c>
      <c r="P528" s="54"/>
      <c r="R528" s="24"/>
    </row>
    <row r="529" spans="1:16" ht="20.100000000000001" customHeight="1" x14ac:dyDescent="0.25">
      <c r="A529" s="70" t="s">
        <v>2280</v>
      </c>
      <c r="B529" s="26">
        <v>44349</v>
      </c>
      <c r="C529" s="27" t="s">
        <v>827</v>
      </c>
      <c r="D529" s="28" t="s">
        <v>828</v>
      </c>
      <c r="E529" s="11" t="s">
        <v>2</v>
      </c>
      <c r="F529" s="13">
        <v>4</v>
      </c>
      <c r="G529" s="13" t="e">
        <f>VLOOKUP(A529,Entradas!A660:KQ1468,303)</f>
        <v>#N/A</v>
      </c>
      <c r="H529" s="13" t="e">
        <f>VLOOKUP(A529,Salidas!A660:BVY1476,1949,0)</f>
        <v>#N/A</v>
      </c>
      <c r="I529" s="13">
        <v>4</v>
      </c>
      <c r="J529" s="13" t="s">
        <v>562</v>
      </c>
      <c r="K529" s="86" t="s">
        <v>1868</v>
      </c>
      <c r="L529" s="29" t="s">
        <v>829</v>
      </c>
      <c r="M529" s="15">
        <f>Tabla1[[#This Row],[COSTO UNITARIO]]*Tabla1[[#This Row],[EXITENCIA ]]</f>
        <v>20296</v>
      </c>
      <c r="N529" s="14"/>
      <c r="O529" s="71">
        <f>Tabla1[[#This Row],[COSTO UNITARIO]]*Tabla1[[#This Row],[EXITENCIA ]]</f>
        <v>20296</v>
      </c>
      <c r="P529" s="54"/>
    </row>
    <row r="530" spans="1:16" ht="20.100000000000001" customHeight="1" x14ac:dyDescent="0.25">
      <c r="A530" s="70" t="s">
        <v>2301</v>
      </c>
      <c r="B530" s="26">
        <v>44349</v>
      </c>
      <c r="C530" s="27" t="s">
        <v>885</v>
      </c>
      <c r="D530" s="28" t="s">
        <v>886</v>
      </c>
      <c r="E530" s="11" t="s">
        <v>865</v>
      </c>
      <c r="F530" s="13">
        <v>2</v>
      </c>
      <c r="G530" s="13" t="e">
        <f>VLOOKUP(A530,Entradas!A681:KQ1489,303)</f>
        <v>#N/A</v>
      </c>
      <c r="H530" s="13" t="e">
        <f>VLOOKUP(A530,Salidas!A681:BVY1497,1949,0)</f>
        <v>#N/A</v>
      </c>
      <c r="I530" s="13">
        <v>9</v>
      </c>
      <c r="J530" s="13" t="s">
        <v>562</v>
      </c>
      <c r="K530" s="86" t="s">
        <v>1868</v>
      </c>
      <c r="L530" s="29">
        <v>4105</v>
      </c>
      <c r="M530" s="15">
        <f>Tabla1[[#This Row],[COSTO UNITARIO]]*Tabla1[[#This Row],[EXITENCIA ]]</f>
        <v>36945</v>
      </c>
      <c r="N530" s="14"/>
      <c r="O530" s="71">
        <f>Tabla1[[#This Row],[COSTO UNITARIO]]*Tabla1[[#This Row],[EXITENCIA ]]</f>
        <v>36945</v>
      </c>
      <c r="P530" s="54"/>
    </row>
    <row r="531" spans="1:16" ht="20.100000000000001" customHeight="1" x14ac:dyDescent="0.25">
      <c r="A531" s="70" t="s">
        <v>2264</v>
      </c>
      <c r="B531" s="26">
        <v>44349</v>
      </c>
      <c r="C531" s="27" t="s">
        <v>788</v>
      </c>
      <c r="D531" s="28" t="s">
        <v>789</v>
      </c>
      <c r="E531" s="11" t="s">
        <v>2</v>
      </c>
      <c r="F531" s="13">
        <v>2</v>
      </c>
      <c r="G531" s="13" t="e">
        <f>VLOOKUP(A531,Entradas!A644:KQ1452,303)</f>
        <v>#N/A</v>
      </c>
      <c r="H531" s="13" t="e">
        <f>VLOOKUP(A531,Salidas!A644:BVY1460,1949,0)</f>
        <v>#N/A</v>
      </c>
      <c r="I531" s="13">
        <v>2</v>
      </c>
      <c r="J531" s="13" t="s">
        <v>562</v>
      </c>
      <c r="K531" s="86" t="s">
        <v>2813</v>
      </c>
      <c r="L531" s="29" t="s">
        <v>790</v>
      </c>
      <c r="M531" s="15">
        <f>Tabla1[[#This Row],[COSTO UNITARIO]]*Tabla1[[#This Row],[EXITENCIA ]]</f>
        <v>8260</v>
      </c>
      <c r="N531" s="14"/>
      <c r="O531" s="71">
        <f>Tabla1[[#This Row],[COSTO UNITARIO]]*Tabla1[[#This Row],[EXITENCIA ]]</f>
        <v>8260</v>
      </c>
      <c r="P531" s="54"/>
    </row>
    <row r="532" spans="1:16" ht="20.100000000000001" customHeight="1" x14ac:dyDescent="0.25">
      <c r="A532" s="70" t="s">
        <v>2276</v>
      </c>
      <c r="B532" s="26">
        <v>44349</v>
      </c>
      <c r="C532" s="27" t="s">
        <v>805</v>
      </c>
      <c r="D532" s="25" t="s">
        <v>817</v>
      </c>
      <c r="E532" s="11" t="s">
        <v>2</v>
      </c>
      <c r="F532" s="13">
        <v>7</v>
      </c>
      <c r="G532" s="13">
        <f>VLOOKUP(A532,Entradas!A656:KQ1464,303)</f>
        <v>0</v>
      </c>
      <c r="H532" s="13" t="e">
        <f>VLOOKUP(A532,Salidas!A656:BVY1472,1949,0)</f>
        <v>#N/A</v>
      </c>
      <c r="I532" s="13">
        <v>7</v>
      </c>
      <c r="J532" s="13" t="s">
        <v>562</v>
      </c>
      <c r="K532" s="86" t="s">
        <v>2813</v>
      </c>
      <c r="L532" s="29" t="s">
        <v>818</v>
      </c>
      <c r="M532" s="15">
        <f>Tabla1[[#This Row],[COSTO UNITARIO]]*Tabla1[[#This Row],[EXITENCIA ]]</f>
        <v>27909</v>
      </c>
      <c r="N532" s="14"/>
      <c r="O532" s="71">
        <f>Tabla1[[#This Row],[COSTO UNITARIO]]*Tabla1[[#This Row],[EXITENCIA ]]</f>
        <v>27909</v>
      </c>
      <c r="P532" s="54"/>
    </row>
    <row r="533" spans="1:16" ht="20.100000000000001" customHeight="1" x14ac:dyDescent="0.25">
      <c r="A533" s="70" t="s">
        <v>2293</v>
      </c>
      <c r="B533" s="26">
        <v>43850</v>
      </c>
      <c r="C533" s="27" t="s">
        <v>866</v>
      </c>
      <c r="D533" s="28" t="s">
        <v>867</v>
      </c>
      <c r="E533" s="11" t="s">
        <v>865</v>
      </c>
      <c r="F533" s="13">
        <v>10</v>
      </c>
      <c r="G533" s="13" t="e">
        <f>VLOOKUP(A533,Entradas!A673:KQ1481,303)</f>
        <v>#N/A</v>
      </c>
      <c r="H533" s="13" t="e">
        <f>VLOOKUP(A533,Salidas!A673:BVY1489,1949,0)</f>
        <v>#N/A</v>
      </c>
      <c r="I533" s="13">
        <v>9</v>
      </c>
      <c r="J533" s="13" t="s">
        <v>562</v>
      </c>
      <c r="K533" s="86" t="s">
        <v>1851</v>
      </c>
      <c r="L533" s="29">
        <v>686</v>
      </c>
      <c r="M533" s="15">
        <f>Tabla1[[#This Row],[COSTO UNITARIO]]*Tabla1[[#This Row],[EXITENCIA ]]</f>
        <v>6174</v>
      </c>
      <c r="N533" s="14"/>
      <c r="O533" s="71">
        <f>Tabla1[[#This Row],[COSTO UNITARIO]]*Tabla1[[#This Row],[EXITENCIA ]]</f>
        <v>6174</v>
      </c>
      <c r="P533" s="54"/>
    </row>
    <row r="534" spans="1:16" ht="20.100000000000001" customHeight="1" x14ac:dyDescent="0.25">
      <c r="A534" s="70" t="s">
        <v>2292</v>
      </c>
      <c r="B534" s="26">
        <v>43850</v>
      </c>
      <c r="C534" s="27" t="s">
        <v>863</v>
      </c>
      <c r="D534" s="28" t="s">
        <v>864</v>
      </c>
      <c r="E534" s="11" t="s">
        <v>865</v>
      </c>
      <c r="F534" s="13">
        <v>10</v>
      </c>
      <c r="G534" s="13" t="e">
        <f>VLOOKUP(A534,Entradas!A672:KQ1480,303)</f>
        <v>#N/A</v>
      </c>
      <c r="H534" s="13" t="e">
        <f>VLOOKUP(A534,Salidas!A672:BVY1488,1949,0)</f>
        <v>#N/A</v>
      </c>
      <c r="I534" s="13">
        <v>9</v>
      </c>
      <c r="J534" s="13" t="s">
        <v>562</v>
      </c>
      <c r="K534" s="86" t="s">
        <v>1851</v>
      </c>
      <c r="L534" s="29">
        <v>679</v>
      </c>
      <c r="M534" s="15">
        <f>Tabla1[[#This Row],[COSTO UNITARIO]]*Tabla1[[#This Row],[EXITENCIA ]]</f>
        <v>6111</v>
      </c>
      <c r="N534" s="14"/>
      <c r="O534" s="71">
        <f>Tabla1[[#This Row],[COSTO UNITARIO]]*Tabla1[[#This Row],[EXITENCIA ]]</f>
        <v>6111</v>
      </c>
      <c r="P534" s="54"/>
    </row>
    <row r="535" spans="1:16" ht="20.100000000000001" customHeight="1" x14ac:dyDescent="0.25">
      <c r="A535" s="70" t="s">
        <v>2289</v>
      </c>
      <c r="B535" s="26">
        <v>44349</v>
      </c>
      <c r="C535" s="27" t="s">
        <v>854</v>
      </c>
      <c r="D535" s="28" t="s">
        <v>855</v>
      </c>
      <c r="E535" s="11" t="s">
        <v>2</v>
      </c>
      <c r="F535" s="13">
        <v>15</v>
      </c>
      <c r="G535" s="13" t="e">
        <f>VLOOKUP(A535,Entradas!A669:KQ1477,303)</f>
        <v>#N/A</v>
      </c>
      <c r="H535" s="13" t="e">
        <f>VLOOKUP(A535,Salidas!A669:BVY1485,1949,0)</f>
        <v>#N/A</v>
      </c>
      <c r="I535" s="13">
        <v>15</v>
      </c>
      <c r="J535" s="13" t="s">
        <v>562</v>
      </c>
      <c r="K535" s="86" t="s">
        <v>1851</v>
      </c>
      <c r="L535" s="29" t="s">
        <v>856</v>
      </c>
      <c r="M535" s="15">
        <f>Tabla1[[#This Row],[COSTO UNITARIO]]*Tabla1[[#This Row],[EXITENCIA ]]</f>
        <v>50460</v>
      </c>
      <c r="N535" s="14"/>
      <c r="O535" s="71">
        <f>Tabla1[[#This Row],[COSTO UNITARIO]]*Tabla1[[#This Row],[EXITENCIA ]]</f>
        <v>50460</v>
      </c>
      <c r="P535" s="54"/>
    </row>
    <row r="536" spans="1:16" ht="20.100000000000001" customHeight="1" x14ac:dyDescent="0.25">
      <c r="A536" s="70" t="s">
        <v>2291</v>
      </c>
      <c r="B536" s="26">
        <v>43850</v>
      </c>
      <c r="C536" s="27" t="s">
        <v>860</v>
      </c>
      <c r="D536" s="28" t="s">
        <v>861</v>
      </c>
      <c r="E536" s="11" t="s">
        <v>2</v>
      </c>
      <c r="F536" s="13">
        <v>16</v>
      </c>
      <c r="G536" s="13" t="e">
        <f>VLOOKUP(A536,Entradas!A671:KQ1479,303)</f>
        <v>#N/A</v>
      </c>
      <c r="H536" s="13" t="e">
        <f>VLOOKUP(A536,Salidas!A671:BVY1487,1949,0)</f>
        <v>#N/A</v>
      </c>
      <c r="I536" s="13">
        <v>16</v>
      </c>
      <c r="J536" s="13" t="s">
        <v>562</v>
      </c>
      <c r="K536" s="86" t="s">
        <v>1851</v>
      </c>
      <c r="L536" s="29" t="s">
        <v>862</v>
      </c>
      <c r="M536" s="15">
        <f>Tabla1[[#This Row],[COSTO UNITARIO]]*Tabla1[[#This Row],[EXITENCIA ]]</f>
        <v>22864</v>
      </c>
      <c r="N536" s="14"/>
      <c r="O536" s="71">
        <f>Tabla1[[#This Row],[COSTO UNITARIO]]*Tabla1[[#This Row],[EXITENCIA ]]</f>
        <v>22864</v>
      </c>
      <c r="P536" s="54"/>
    </row>
    <row r="537" spans="1:16" ht="20.100000000000001" customHeight="1" x14ac:dyDescent="0.25">
      <c r="A537" s="70" t="s">
        <v>2290</v>
      </c>
      <c r="B537" s="26">
        <v>44349</v>
      </c>
      <c r="C537" s="27" t="s">
        <v>857</v>
      </c>
      <c r="D537" s="28" t="s">
        <v>858</v>
      </c>
      <c r="E537" s="11" t="s">
        <v>2</v>
      </c>
      <c r="F537" s="13">
        <v>16</v>
      </c>
      <c r="G537" s="13" t="e">
        <f>VLOOKUP(A537,Entradas!A670:KQ1478,303)</f>
        <v>#N/A</v>
      </c>
      <c r="H537" s="13" t="e">
        <f>VLOOKUP(A537,Salidas!A670:BVY1486,1949,0)</f>
        <v>#N/A</v>
      </c>
      <c r="I537" s="13">
        <v>16</v>
      </c>
      <c r="J537" s="13" t="s">
        <v>562</v>
      </c>
      <c r="K537" s="86" t="s">
        <v>1851</v>
      </c>
      <c r="L537" s="29" t="s">
        <v>859</v>
      </c>
      <c r="M537" s="15">
        <f>Tabla1[[#This Row],[COSTO UNITARIO]]*Tabla1[[#This Row],[EXITENCIA ]]</f>
        <v>21728</v>
      </c>
      <c r="N537" s="14"/>
      <c r="O537" s="71">
        <f>Tabla1[[#This Row],[COSTO UNITARIO]]*Tabla1[[#This Row],[EXITENCIA ]]</f>
        <v>21728</v>
      </c>
      <c r="P537" s="54"/>
    </row>
    <row r="538" spans="1:16" ht="20.100000000000001" customHeight="1" x14ac:dyDescent="0.25">
      <c r="A538" s="70" t="s">
        <v>2287</v>
      </c>
      <c r="B538" s="26">
        <v>44349</v>
      </c>
      <c r="C538" s="27" t="s">
        <v>848</v>
      </c>
      <c r="D538" s="28" t="s">
        <v>849</v>
      </c>
      <c r="E538" s="11" t="s">
        <v>2</v>
      </c>
      <c r="F538" s="13">
        <v>16</v>
      </c>
      <c r="G538" s="13">
        <f>VLOOKUP(A538,Entradas!A667:KQ1475,303)</f>
        <v>0</v>
      </c>
      <c r="H538" s="13" t="e">
        <f>VLOOKUP(A538,Salidas!A667:BVY1483,1949,0)</f>
        <v>#N/A</v>
      </c>
      <c r="I538" s="13">
        <v>16</v>
      </c>
      <c r="J538" s="13" t="s">
        <v>562</v>
      </c>
      <c r="K538" s="86" t="s">
        <v>1851</v>
      </c>
      <c r="L538" s="29" t="s">
        <v>850</v>
      </c>
      <c r="M538" s="15">
        <f>Tabla1[[#This Row],[COSTO UNITARIO]]*Tabla1[[#This Row],[EXITENCIA ]]</f>
        <v>21648</v>
      </c>
      <c r="N538" s="14"/>
      <c r="O538" s="71">
        <f>Tabla1[[#This Row],[COSTO UNITARIO]]*Tabla1[[#This Row],[EXITENCIA ]]</f>
        <v>21648</v>
      </c>
      <c r="P538" s="54"/>
    </row>
    <row r="539" spans="1:16" ht="20.100000000000001" customHeight="1" x14ac:dyDescent="0.25">
      <c r="A539" s="70" t="s">
        <v>2297</v>
      </c>
      <c r="B539" s="26">
        <v>44176</v>
      </c>
      <c r="C539" s="27" t="s">
        <v>876</v>
      </c>
      <c r="D539" s="28" t="s">
        <v>877</v>
      </c>
      <c r="E539" s="11" t="s">
        <v>2</v>
      </c>
      <c r="F539" s="13">
        <v>10</v>
      </c>
      <c r="G539" s="13" t="e">
        <f>VLOOKUP(A539,Entradas!A677:KQ1485,303)</f>
        <v>#N/A</v>
      </c>
      <c r="H539" s="13" t="e">
        <f>VLOOKUP(A539,Salidas!A677:BVY1493,1949,0)</f>
        <v>#N/A</v>
      </c>
      <c r="I539" s="13">
        <v>3</v>
      </c>
      <c r="J539" s="13" t="s">
        <v>562</v>
      </c>
      <c r="K539" s="86" t="s">
        <v>1854</v>
      </c>
      <c r="L539" s="29" t="s">
        <v>878</v>
      </c>
      <c r="M539" s="15">
        <f>Tabla1[[#This Row],[COSTO UNITARIO]]*Tabla1[[#This Row],[EXITENCIA ]]</f>
        <v>2592</v>
      </c>
      <c r="N539" s="14"/>
      <c r="O539" s="71">
        <f>Tabla1[[#This Row],[COSTO UNITARIO]]*Tabla1[[#This Row],[EXITENCIA ]]</f>
        <v>2592</v>
      </c>
      <c r="P539" s="54"/>
    </row>
    <row r="540" spans="1:16" ht="20.100000000000001" customHeight="1" x14ac:dyDescent="0.25">
      <c r="A540" s="70" t="s">
        <v>2296</v>
      </c>
      <c r="B540" s="26">
        <v>43858</v>
      </c>
      <c r="C540" s="27" t="s">
        <v>873</v>
      </c>
      <c r="D540" s="28" t="s">
        <v>874</v>
      </c>
      <c r="E540" s="11" t="s">
        <v>2</v>
      </c>
      <c r="F540" s="13">
        <v>10</v>
      </c>
      <c r="G540" s="13" t="e">
        <f>VLOOKUP(A540,Entradas!A676:KQ1484,303)</f>
        <v>#N/A</v>
      </c>
      <c r="H540" s="13" t="e">
        <f>VLOOKUP(A540,Salidas!A676:BVY1492,1949,0)</f>
        <v>#N/A</v>
      </c>
      <c r="I540" s="13">
        <v>7</v>
      </c>
      <c r="J540" s="13" t="s">
        <v>562</v>
      </c>
      <c r="K540" s="86" t="s">
        <v>1854</v>
      </c>
      <c r="L540" s="29" t="s">
        <v>875</v>
      </c>
      <c r="M540" s="15">
        <f>Tabla1[[#This Row],[COSTO UNITARIO]]*Tabla1[[#This Row],[EXITENCIA ]]</f>
        <v>9296</v>
      </c>
      <c r="N540" s="14"/>
      <c r="O540" s="71">
        <f>Tabla1[[#This Row],[COSTO UNITARIO]]*Tabla1[[#This Row],[EXITENCIA ]]</f>
        <v>9296</v>
      </c>
      <c r="P540" s="54"/>
    </row>
    <row r="541" spans="1:16" ht="20.100000000000001" customHeight="1" x14ac:dyDescent="0.25">
      <c r="A541" s="70" t="s">
        <v>2302</v>
      </c>
      <c r="B541" s="26">
        <v>44176</v>
      </c>
      <c r="C541" s="27" t="s">
        <v>887</v>
      </c>
      <c r="D541" s="28" t="s">
        <v>888</v>
      </c>
      <c r="E541" s="11" t="s">
        <v>2</v>
      </c>
      <c r="F541" s="13">
        <v>10</v>
      </c>
      <c r="G541" s="13" t="e">
        <f>VLOOKUP(A541,Entradas!A682:KQ1490,303)</f>
        <v>#N/A</v>
      </c>
      <c r="H541" s="13" t="e">
        <f>VLOOKUP(A541,Salidas!A682:BVY1498,1949,0)</f>
        <v>#N/A</v>
      </c>
      <c r="I541" s="13">
        <v>6</v>
      </c>
      <c r="J541" s="13" t="s">
        <v>562</v>
      </c>
      <c r="K541" s="86" t="s">
        <v>1854</v>
      </c>
      <c r="L541" s="29" t="s">
        <v>889</v>
      </c>
      <c r="M541" s="15">
        <f>Tabla1[[#This Row],[COSTO UNITARIO]]*Tabla1[[#This Row],[EXITENCIA ]]</f>
        <v>5946</v>
      </c>
      <c r="N541" s="14"/>
      <c r="O541" s="71">
        <f>Tabla1[[#This Row],[COSTO UNITARIO]]*Tabla1[[#This Row],[EXITENCIA ]]</f>
        <v>5946</v>
      </c>
      <c r="P541" s="54"/>
    </row>
    <row r="542" spans="1:16" ht="20.100000000000001" customHeight="1" x14ac:dyDescent="0.25">
      <c r="A542" s="70" t="s">
        <v>2294</v>
      </c>
      <c r="B542" s="26">
        <v>43850</v>
      </c>
      <c r="C542" s="27" t="s">
        <v>868</v>
      </c>
      <c r="D542" s="28" t="s">
        <v>869</v>
      </c>
      <c r="E542" s="11" t="s">
        <v>2</v>
      </c>
      <c r="F542" s="13">
        <v>9</v>
      </c>
      <c r="G542" s="13" t="e">
        <f>VLOOKUP(A542,Entradas!A674:KQ1482,303)</f>
        <v>#N/A</v>
      </c>
      <c r="H542" s="13" t="e">
        <f>VLOOKUP(A542,Salidas!A674:BVY1490,1949,0)</f>
        <v>#N/A</v>
      </c>
      <c r="I542" s="13">
        <v>9</v>
      </c>
      <c r="J542" s="13" t="s">
        <v>562</v>
      </c>
      <c r="K542" s="86" t="s">
        <v>1854</v>
      </c>
      <c r="L542" s="29" t="s">
        <v>870</v>
      </c>
      <c r="M542" s="15">
        <f>Tabla1[[#This Row],[COSTO UNITARIO]]*Tabla1[[#This Row],[EXITENCIA ]]</f>
        <v>12942</v>
      </c>
      <c r="N542" s="14"/>
      <c r="O542" s="71">
        <f>Tabla1[[#This Row],[COSTO UNITARIO]]*Tabla1[[#This Row],[EXITENCIA ]]</f>
        <v>12942</v>
      </c>
      <c r="P542" s="54"/>
    </row>
    <row r="543" spans="1:16" ht="20.100000000000001" customHeight="1" x14ac:dyDescent="0.25">
      <c r="A543" s="70" t="s">
        <v>2288</v>
      </c>
      <c r="B543" s="26">
        <v>43850</v>
      </c>
      <c r="C543" s="27" t="s">
        <v>851</v>
      </c>
      <c r="D543" s="28" t="s">
        <v>852</v>
      </c>
      <c r="E543" s="11" t="s">
        <v>2</v>
      </c>
      <c r="F543" s="13">
        <v>10</v>
      </c>
      <c r="G543" s="13" t="e">
        <f>VLOOKUP(A543,Entradas!A668:KQ1476,303)</f>
        <v>#N/A</v>
      </c>
      <c r="H543" s="13" t="e">
        <f>VLOOKUP(A543,Salidas!A668:BVY1484,1949,0)</f>
        <v>#N/A</v>
      </c>
      <c r="I543" s="13">
        <v>10</v>
      </c>
      <c r="J543" s="13" t="s">
        <v>562</v>
      </c>
      <c r="K543" s="86" t="s">
        <v>1854</v>
      </c>
      <c r="L543" s="29" t="s">
        <v>853</v>
      </c>
      <c r="M543" s="15">
        <f>Tabla1[[#This Row],[COSTO UNITARIO]]*Tabla1[[#This Row],[EXITENCIA ]]</f>
        <v>12470</v>
      </c>
      <c r="N543" s="14"/>
      <c r="O543" s="71">
        <f>Tabla1[[#This Row],[COSTO UNITARIO]]*Tabla1[[#This Row],[EXITENCIA ]]</f>
        <v>12470</v>
      </c>
      <c r="P543" s="54"/>
    </row>
    <row r="544" spans="1:16" ht="20.100000000000001" customHeight="1" x14ac:dyDescent="0.25">
      <c r="A544" s="70"/>
      <c r="B544" s="26">
        <v>44349</v>
      </c>
      <c r="C544" s="27" t="s">
        <v>2994</v>
      </c>
      <c r="D544" s="28" t="s">
        <v>3038</v>
      </c>
      <c r="E544" s="11" t="s">
        <v>494</v>
      </c>
      <c r="F544" s="13"/>
      <c r="G544" s="13" t="e">
        <f>VLOOKUP(A544,Entradas!A597:KQ1405,303)</f>
        <v>#N/A</v>
      </c>
      <c r="H544" s="13" t="e">
        <f>VLOOKUP(A544,Salidas!A597:BVY1413,1949,0)</f>
        <v>#N/A</v>
      </c>
      <c r="I544" s="13">
        <v>3</v>
      </c>
      <c r="J544" s="13" t="s">
        <v>562</v>
      </c>
      <c r="K544" s="86" t="s">
        <v>2817</v>
      </c>
      <c r="L544" s="29">
        <v>3500</v>
      </c>
      <c r="M544" s="15">
        <f>Tabla1[[#This Row],[COSTO UNITARIO]]*Tabla1[[#This Row],[EXITENCIA ]]</f>
        <v>10500</v>
      </c>
      <c r="N544" s="14"/>
      <c r="O544" s="71">
        <f>Tabla1[[#This Row],[COSTO UNITARIO]]*Tabla1[[#This Row],[EXITENCIA ]]</f>
        <v>10500</v>
      </c>
      <c r="P544" s="54"/>
    </row>
    <row r="545" spans="1:16" ht="20.100000000000001" customHeight="1" x14ac:dyDescent="0.25">
      <c r="A545" s="70" t="s">
        <v>2283</v>
      </c>
      <c r="B545" s="26">
        <v>44223</v>
      </c>
      <c r="C545" s="27" t="s">
        <v>836</v>
      </c>
      <c r="D545" s="28" t="s">
        <v>2665</v>
      </c>
      <c r="E545" s="11" t="s">
        <v>2</v>
      </c>
      <c r="F545" s="13">
        <v>10</v>
      </c>
      <c r="G545" s="13" t="e">
        <f>VLOOKUP(A545,Entradas!A663:KQ1471,303)</f>
        <v>#N/A</v>
      </c>
      <c r="H545" s="13" t="e">
        <f>VLOOKUP(A545,Salidas!A663:BVY1479,1949,0)</f>
        <v>#N/A</v>
      </c>
      <c r="I545" s="13">
        <v>10</v>
      </c>
      <c r="J545" s="13" t="s">
        <v>562</v>
      </c>
      <c r="K545" s="86" t="s">
        <v>2817</v>
      </c>
      <c r="L545" s="29">
        <v>3346</v>
      </c>
      <c r="M545" s="15">
        <f>Tabla1[[#This Row],[COSTO UNITARIO]]*Tabla1[[#This Row],[EXITENCIA ]]</f>
        <v>33460</v>
      </c>
      <c r="N545" s="14"/>
      <c r="O545" s="71">
        <f>Tabla1[[#This Row],[COSTO UNITARIO]]*Tabla1[[#This Row],[EXITENCIA ]]</f>
        <v>33460</v>
      </c>
      <c r="P545" s="54"/>
    </row>
    <row r="546" spans="1:16" ht="20.100000000000001" customHeight="1" x14ac:dyDescent="0.25">
      <c r="A546" s="70" t="s">
        <v>2273</v>
      </c>
      <c r="B546" s="26">
        <v>44349</v>
      </c>
      <c r="C546" s="27" t="s">
        <v>809</v>
      </c>
      <c r="D546" s="28" t="s">
        <v>810</v>
      </c>
      <c r="E546" s="11" t="s">
        <v>5</v>
      </c>
      <c r="F546" s="13">
        <v>10</v>
      </c>
      <c r="G546" s="13">
        <f>VLOOKUP(A546,Entradas!A653:KQ1461,303)</f>
        <v>0</v>
      </c>
      <c r="H546" s="13" t="e">
        <f>VLOOKUP(A546,Salidas!A653:BVY1469,1949,0)</f>
        <v>#N/A</v>
      </c>
      <c r="I546" s="13">
        <v>10</v>
      </c>
      <c r="J546" s="13" t="s">
        <v>562</v>
      </c>
      <c r="K546" s="86" t="s">
        <v>2815</v>
      </c>
      <c r="L546" s="29">
        <v>2671.52</v>
      </c>
      <c r="M546" s="15">
        <f>Tabla1[[#This Row],[COSTO UNITARIO]]*Tabla1[[#This Row],[EXITENCIA ]]</f>
        <v>26715.200000000001</v>
      </c>
      <c r="N546" s="14"/>
      <c r="O546" s="71">
        <f>Tabla1[[#This Row],[COSTO UNITARIO]]*Tabla1[[#This Row],[EXITENCIA ]]</f>
        <v>26715.200000000001</v>
      </c>
      <c r="P546" s="54"/>
    </row>
    <row r="547" spans="1:16" ht="20.100000000000001" customHeight="1" x14ac:dyDescent="0.25">
      <c r="A547" s="70" t="s">
        <v>2272</v>
      </c>
      <c r="B547" s="26">
        <v>44349</v>
      </c>
      <c r="C547" s="27" t="s">
        <v>807</v>
      </c>
      <c r="D547" s="28" t="s">
        <v>808</v>
      </c>
      <c r="E547" s="11" t="s">
        <v>5</v>
      </c>
      <c r="F547" s="13">
        <v>10</v>
      </c>
      <c r="G547" s="13" t="e">
        <f>VLOOKUP(A547,Entradas!A652:KQ1460,303)</f>
        <v>#N/A</v>
      </c>
      <c r="H547" s="13" t="e">
        <f>VLOOKUP(A547,Salidas!A652:BVY1468,1949,0)</f>
        <v>#N/A</v>
      </c>
      <c r="I547" s="13">
        <v>10</v>
      </c>
      <c r="J547" s="13" t="s">
        <v>562</v>
      </c>
      <c r="K547" s="86" t="s">
        <v>2815</v>
      </c>
      <c r="L547" s="29">
        <v>2671.52</v>
      </c>
      <c r="M547" s="15">
        <f>Tabla1[[#This Row],[COSTO UNITARIO]]*Tabla1[[#This Row],[EXITENCIA ]]</f>
        <v>26715.200000000001</v>
      </c>
      <c r="N547" s="14"/>
      <c r="O547" s="71">
        <f>Tabla1[[#This Row],[COSTO UNITARIO]]*Tabla1[[#This Row],[EXITENCIA ]]</f>
        <v>26715.200000000001</v>
      </c>
      <c r="P547" s="54"/>
    </row>
    <row r="548" spans="1:16" ht="20.100000000000001" customHeight="1" x14ac:dyDescent="0.25">
      <c r="A548" s="70" t="s">
        <v>2271</v>
      </c>
      <c r="B548" s="26">
        <v>44349</v>
      </c>
      <c r="C548" s="27" t="s">
        <v>805</v>
      </c>
      <c r="D548" s="28" t="s">
        <v>806</v>
      </c>
      <c r="E548" s="11" t="s">
        <v>5</v>
      </c>
      <c r="F548" s="13">
        <v>10</v>
      </c>
      <c r="G548" s="13" t="e">
        <f>VLOOKUP(A548,Entradas!A651:KQ1459,303)</f>
        <v>#N/A</v>
      </c>
      <c r="H548" s="13" t="e">
        <f>VLOOKUP(A548,Salidas!A651:BVY1467,1949,0)</f>
        <v>#N/A</v>
      </c>
      <c r="I548" s="13">
        <v>10</v>
      </c>
      <c r="J548" s="13" t="s">
        <v>562</v>
      </c>
      <c r="K548" s="86" t="s">
        <v>2815</v>
      </c>
      <c r="L548" s="29">
        <v>2671.52</v>
      </c>
      <c r="M548" s="15">
        <f>Tabla1[[#This Row],[COSTO UNITARIO]]*Tabla1[[#This Row],[EXITENCIA ]]</f>
        <v>26715.200000000001</v>
      </c>
      <c r="N548" s="14"/>
      <c r="O548" s="71">
        <f>Tabla1[[#This Row],[COSTO UNITARIO]]*Tabla1[[#This Row],[EXITENCIA ]]</f>
        <v>26715.200000000001</v>
      </c>
      <c r="P548" s="54"/>
    </row>
    <row r="549" spans="1:16" ht="20.100000000000001" customHeight="1" x14ac:dyDescent="0.25">
      <c r="A549" s="70" t="s">
        <v>2278</v>
      </c>
      <c r="B549" s="26">
        <v>44349</v>
      </c>
      <c r="C549" s="27" t="s">
        <v>822</v>
      </c>
      <c r="D549" s="28" t="s">
        <v>823</v>
      </c>
      <c r="E549" s="11" t="s">
        <v>2</v>
      </c>
      <c r="F549" s="13">
        <v>14</v>
      </c>
      <c r="G549" s="13">
        <f>VLOOKUP(A549,Entradas!A658:KQ1466,303)</f>
        <v>0</v>
      </c>
      <c r="H549" s="13" t="e">
        <f>VLOOKUP(A549,Salidas!A658:BVY1474,1949,0)</f>
        <v>#N/A</v>
      </c>
      <c r="I549" s="13">
        <v>14</v>
      </c>
      <c r="J549" s="13" t="s">
        <v>562</v>
      </c>
      <c r="K549" s="86" t="s">
        <v>2815</v>
      </c>
      <c r="L549" s="29" t="s">
        <v>825</v>
      </c>
      <c r="M549" s="15">
        <f>Tabla1[[#This Row],[COSTO UNITARIO]]*Tabla1[[#This Row],[EXITENCIA ]]</f>
        <v>59360</v>
      </c>
      <c r="N549" s="14"/>
      <c r="O549" s="71">
        <f>Tabla1[[#This Row],[COSTO UNITARIO]]*Tabla1[[#This Row],[EXITENCIA ]]</f>
        <v>59360</v>
      </c>
      <c r="P549" s="54"/>
    </row>
    <row r="550" spans="1:16" ht="20.100000000000001" customHeight="1" x14ac:dyDescent="0.25">
      <c r="A550" s="70" t="s">
        <v>2277</v>
      </c>
      <c r="B550" s="26">
        <v>44370</v>
      </c>
      <c r="C550" s="27" t="s">
        <v>819</v>
      </c>
      <c r="D550" s="28" t="s">
        <v>820</v>
      </c>
      <c r="E550" s="11" t="s">
        <v>5</v>
      </c>
      <c r="F550" s="13">
        <v>5</v>
      </c>
      <c r="G550" s="13" t="e">
        <f>VLOOKUP(A550,Entradas!A657:KQ1465,303)</f>
        <v>#N/A</v>
      </c>
      <c r="H550" s="13" t="e">
        <f>VLOOKUP(A550,Salidas!A657:BVY1473,1949,0)</f>
        <v>#N/A</v>
      </c>
      <c r="I550" s="13">
        <v>4</v>
      </c>
      <c r="J550" s="13" t="s">
        <v>562</v>
      </c>
      <c r="K550" s="86" t="s">
        <v>2816</v>
      </c>
      <c r="L550" s="29" t="s">
        <v>821</v>
      </c>
      <c r="M550" s="15">
        <f>Tabla1[[#This Row],[COSTO UNITARIO]]*Tabla1[[#This Row],[EXITENCIA ]]</f>
        <v>16988</v>
      </c>
      <c r="N550" s="14"/>
      <c r="O550" s="71">
        <f>Tabla1[[#This Row],[COSTO UNITARIO]]*Tabla1[[#This Row],[EXITENCIA ]]</f>
        <v>16988</v>
      </c>
      <c r="P550" s="54"/>
    </row>
    <row r="551" spans="1:16" ht="20.100000000000001" customHeight="1" x14ac:dyDescent="0.25">
      <c r="A551" s="70" t="s">
        <v>2274</v>
      </c>
      <c r="B551" s="26">
        <v>44370</v>
      </c>
      <c r="C551" s="27" t="s">
        <v>811</v>
      </c>
      <c r="D551" s="28" t="s">
        <v>812</v>
      </c>
      <c r="E551" s="11" t="s">
        <v>5</v>
      </c>
      <c r="F551" s="13">
        <v>5</v>
      </c>
      <c r="G551" s="13" t="e">
        <f>VLOOKUP(A551,Entradas!A654:KQ1462,303)</f>
        <v>#N/A</v>
      </c>
      <c r="H551" s="13" t="e">
        <f>VLOOKUP(A551,Salidas!A654:BVY1470,1949,0)</f>
        <v>#N/A</v>
      </c>
      <c r="I551" s="13">
        <v>4</v>
      </c>
      <c r="J551" s="13" t="s">
        <v>562</v>
      </c>
      <c r="K551" s="86" t="s">
        <v>2816</v>
      </c>
      <c r="L551" s="29" t="s">
        <v>813</v>
      </c>
      <c r="M551" s="15">
        <f>Tabla1[[#This Row],[COSTO UNITARIO]]*Tabla1[[#This Row],[EXITENCIA ]]</f>
        <v>17196</v>
      </c>
      <c r="N551" s="14"/>
      <c r="O551" s="71">
        <f>Tabla1[[#This Row],[COSTO UNITARIO]]*Tabla1[[#This Row],[EXITENCIA ]]</f>
        <v>17196</v>
      </c>
      <c r="P551" s="54"/>
    </row>
    <row r="552" spans="1:16" ht="20.100000000000001" customHeight="1" x14ac:dyDescent="0.25">
      <c r="A552" s="70" t="s">
        <v>2275</v>
      </c>
      <c r="B552" s="26">
        <v>44370</v>
      </c>
      <c r="C552" s="27" t="s">
        <v>814</v>
      </c>
      <c r="D552" s="28" t="s">
        <v>815</v>
      </c>
      <c r="E552" s="11" t="s">
        <v>2</v>
      </c>
      <c r="F552" s="13">
        <v>6</v>
      </c>
      <c r="G552" s="13" t="e">
        <f>VLOOKUP(A552,Entradas!A655:KQ1463,303)</f>
        <v>#N/A</v>
      </c>
      <c r="H552" s="13" t="e">
        <f>VLOOKUP(A552,Salidas!A655:BVY1471,1949,0)</f>
        <v>#N/A</v>
      </c>
      <c r="I552" s="13">
        <v>5</v>
      </c>
      <c r="J552" s="13" t="s">
        <v>562</v>
      </c>
      <c r="K552" s="86" t="s">
        <v>2816</v>
      </c>
      <c r="L552" s="29" t="s">
        <v>816</v>
      </c>
      <c r="M552" s="15">
        <f>Tabla1[[#This Row],[COSTO UNITARIO]]*Tabla1[[#This Row],[EXITENCIA ]]</f>
        <v>20110</v>
      </c>
      <c r="N552" s="14"/>
      <c r="O552" s="71">
        <f>Tabla1[[#This Row],[COSTO UNITARIO]]*Tabla1[[#This Row],[EXITENCIA ]]</f>
        <v>20110</v>
      </c>
      <c r="P552" s="54"/>
    </row>
    <row r="553" spans="1:16" ht="20.100000000000001" customHeight="1" x14ac:dyDescent="0.25">
      <c r="A553" s="70" t="s">
        <v>2284</v>
      </c>
      <c r="B553" s="26">
        <v>44370</v>
      </c>
      <c r="C553" s="27" t="s">
        <v>838</v>
      </c>
      <c r="D553" s="28" t="s">
        <v>839</v>
      </c>
      <c r="E553" s="11" t="s">
        <v>5</v>
      </c>
      <c r="F553" s="13">
        <v>7</v>
      </c>
      <c r="G553" s="13" t="e">
        <f>VLOOKUP(A553,Entradas!A664:KQ1472,303)</f>
        <v>#N/A</v>
      </c>
      <c r="H553" s="13" t="e">
        <f>VLOOKUP(A553,Salidas!A664:BVY1480,1949,0)</f>
        <v>#N/A</v>
      </c>
      <c r="I553" s="13">
        <v>6</v>
      </c>
      <c r="J553" s="13" t="s">
        <v>562</v>
      </c>
      <c r="K553" s="86" t="s">
        <v>2816</v>
      </c>
      <c r="L553" s="29" t="s">
        <v>841</v>
      </c>
      <c r="M553" s="15">
        <f>Tabla1[[#This Row],[COSTO UNITARIO]]*Tabla1[[#This Row],[EXITENCIA ]]</f>
        <v>19824</v>
      </c>
      <c r="N553" s="14"/>
      <c r="O553" s="71">
        <f>Tabla1[[#This Row],[COSTO UNITARIO]]*Tabla1[[#This Row],[EXITENCIA ]]</f>
        <v>19824</v>
      </c>
      <c r="P553" s="54"/>
    </row>
    <row r="554" spans="1:16" ht="20.100000000000001" customHeight="1" x14ac:dyDescent="0.25">
      <c r="A554" s="70" t="s">
        <v>2270</v>
      </c>
      <c r="B554" s="26">
        <v>44020</v>
      </c>
      <c r="C554" s="27" t="s">
        <v>803</v>
      </c>
      <c r="D554" s="28" t="s">
        <v>804</v>
      </c>
      <c r="E554" s="11" t="s">
        <v>2</v>
      </c>
      <c r="F554" s="13">
        <v>2</v>
      </c>
      <c r="G554" s="13" t="e">
        <f>VLOOKUP(A554,Entradas!A650:KQ1458,303)</f>
        <v>#N/A</v>
      </c>
      <c r="H554" s="13" t="e">
        <f>VLOOKUP(A554,Salidas!A650:BVY1466,1949,0)</f>
        <v>#N/A</v>
      </c>
      <c r="I554" s="13">
        <v>2</v>
      </c>
      <c r="J554" s="13" t="s">
        <v>562</v>
      </c>
      <c r="K554" s="86" t="s">
        <v>2814</v>
      </c>
      <c r="L554" s="29">
        <v>3929.4</v>
      </c>
      <c r="M554" s="15">
        <f>Tabla1[[#This Row],[COSTO UNITARIO]]*Tabla1[[#This Row],[EXITENCIA ]]</f>
        <v>7858.8</v>
      </c>
      <c r="N554" s="14"/>
      <c r="O554" s="71">
        <f>Tabla1[[#This Row],[COSTO UNITARIO]]*Tabla1[[#This Row],[EXITENCIA ]]</f>
        <v>7858.8</v>
      </c>
      <c r="P554" s="54"/>
    </row>
    <row r="555" spans="1:16" ht="20.100000000000001" customHeight="1" x14ac:dyDescent="0.25">
      <c r="A555" s="70"/>
      <c r="B555" s="18">
        <v>44453</v>
      </c>
      <c r="C555" s="19" t="s">
        <v>148</v>
      </c>
      <c r="D555" s="12" t="s">
        <v>3085</v>
      </c>
      <c r="E555" s="13" t="s">
        <v>5</v>
      </c>
      <c r="F555" s="13"/>
      <c r="G555" s="13" t="e">
        <f>VLOOKUP(A555,Entradas!A210:KQ1018,303)</f>
        <v>#N/A</v>
      </c>
      <c r="H555" s="13" t="e">
        <f>VLOOKUP(A555,Salidas!A210:BVY1026,1949,0)</f>
        <v>#N/A</v>
      </c>
      <c r="I555" s="21">
        <v>9</v>
      </c>
      <c r="J555" s="13" t="s">
        <v>559</v>
      </c>
      <c r="K555" s="13" t="s">
        <v>553</v>
      </c>
      <c r="L555" s="29">
        <v>10500</v>
      </c>
      <c r="M555" s="15">
        <f>Tabla1[[#This Row],[COSTO UNITARIO]]*Tabla1[[#This Row],[EXITENCIA ]]</f>
        <v>94500</v>
      </c>
      <c r="N555" s="79"/>
      <c r="O555" s="71">
        <f>Tabla1[[#This Row],[COSTO UNITARIO]]*Tabla1[[#This Row],[EXITENCIA ]]</f>
        <v>94500</v>
      </c>
      <c r="P555" s="54"/>
    </row>
    <row r="556" spans="1:16" ht="20.100000000000001" customHeight="1" x14ac:dyDescent="0.25">
      <c r="A556" s="70"/>
      <c r="B556" s="18">
        <v>44453</v>
      </c>
      <c r="C556" s="19" t="s">
        <v>145</v>
      </c>
      <c r="D556" s="12" t="s">
        <v>3084</v>
      </c>
      <c r="E556" s="13" t="s">
        <v>5</v>
      </c>
      <c r="F556" s="13"/>
      <c r="G556" s="13" t="e">
        <f>VLOOKUP(A556,Entradas!A210:KQ1018,303)</f>
        <v>#N/A</v>
      </c>
      <c r="H556" s="13" t="e">
        <f>VLOOKUP(A556,Salidas!A210:BVY1026,1949,0)</f>
        <v>#N/A</v>
      </c>
      <c r="I556" s="21">
        <v>1</v>
      </c>
      <c r="J556" s="13" t="s">
        <v>559</v>
      </c>
      <c r="K556" s="13" t="s">
        <v>553</v>
      </c>
      <c r="L556" s="29">
        <v>2400</v>
      </c>
      <c r="M556" s="15">
        <f>Tabla1[[#This Row],[COSTO UNITARIO]]*Tabla1[[#This Row],[EXITENCIA ]]</f>
        <v>2400</v>
      </c>
      <c r="N556" s="79"/>
      <c r="O556" s="71">
        <f>Tabla1[[#This Row],[COSTO UNITARIO]]*Tabla1[[#This Row],[EXITENCIA ]]</f>
        <v>2400</v>
      </c>
      <c r="P556" s="54"/>
    </row>
    <row r="557" spans="1:16" ht="20.100000000000001" customHeight="1" x14ac:dyDescent="0.25">
      <c r="A557" s="70" t="s">
        <v>2269</v>
      </c>
      <c r="B557" s="26">
        <v>44020</v>
      </c>
      <c r="C557" s="27" t="s">
        <v>801</v>
      </c>
      <c r="D557" s="28" t="s">
        <v>802</v>
      </c>
      <c r="E557" s="11" t="s">
        <v>2</v>
      </c>
      <c r="F557" s="13">
        <v>2</v>
      </c>
      <c r="G557" s="13" t="e">
        <f>VLOOKUP(A557,Entradas!A649:KQ1457,303)</f>
        <v>#N/A</v>
      </c>
      <c r="H557" s="13" t="e">
        <f>VLOOKUP(A557,Salidas!A649:BVY1465,1949,0)</f>
        <v>#N/A</v>
      </c>
      <c r="I557" s="13">
        <v>2</v>
      </c>
      <c r="J557" s="13" t="s">
        <v>562</v>
      </c>
      <c r="K557" s="86" t="s">
        <v>2814</v>
      </c>
      <c r="L557" s="29">
        <v>3929.4</v>
      </c>
      <c r="M557" s="15">
        <f>Tabla1[[#This Row],[COSTO UNITARIO]]*Tabla1[[#This Row],[EXITENCIA ]]</f>
        <v>7858.8</v>
      </c>
      <c r="N557" s="14"/>
      <c r="O557" s="71">
        <f>Tabla1[[#This Row],[COSTO UNITARIO]]*Tabla1[[#This Row],[EXITENCIA ]]</f>
        <v>7858.8</v>
      </c>
      <c r="P557" s="54"/>
    </row>
    <row r="558" spans="1:16" ht="20.100000000000001" customHeight="1" x14ac:dyDescent="0.25">
      <c r="A558" s="70" t="s">
        <v>2268</v>
      </c>
      <c r="B558" s="26">
        <v>44020</v>
      </c>
      <c r="C558" s="27" t="s">
        <v>799</v>
      </c>
      <c r="D558" s="28" t="s">
        <v>800</v>
      </c>
      <c r="E558" s="11" t="s">
        <v>2</v>
      </c>
      <c r="F558" s="13">
        <v>2</v>
      </c>
      <c r="G558" s="13" t="e">
        <f>VLOOKUP(A558,Entradas!A648:KQ1456,303)</f>
        <v>#N/A</v>
      </c>
      <c r="H558" s="13" t="e">
        <f>VLOOKUP(A558,Salidas!A648:BVY1464,1949,0)</f>
        <v>#N/A</v>
      </c>
      <c r="I558" s="13">
        <v>3</v>
      </c>
      <c r="J558" s="13" t="s">
        <v>562</v>
      </c>
      <c r="K558" s="86" t="s">
        <v>2814</v>
      </c>
      <c r="L558" s="29">
        <v>3929.4</v>
      </c>
      <c r="M558" s="15">
        <f>Tabla1[[#This Row],[COSTO UNITARIO]]*Tabla1[[#This Row],[EXITENCIA ]]</f>
        <v>11788.2</v>
      </c>
      <c r="N558" s="14"/>
      <c r="O558" s="71">
        <f>Tabla1[[#This Row],[COSTO UNITARIO]]*Tabla1[[#This Row],[EXITENCIA ]]</f>
        <v>11788.2</v>
      </c>
      <c r="P558" s="54"/>
    </row>
    <row r="559" spans="1:16" ht="20.100000000000001" customHeight="1" x14ac:dyDescent="0.25">
      <c r="A559" s="70"/>
      <c r="B559" s="26">
        <v>44020</v>
      </c>
      <c r="C559" s="27" t="s">
        <v>797</v>
      </c>
      <c r="D559" s="28" t="s">
        <v>2997</v>
      </c>
      <c r="E559" s="11" t="s">
        <v>494</v>
      </c>
      <c r="F559" s="13"/>
      <c r="G559" s="13" t="e">
        <f>VLOOKUP(A559,Entradas!A609:KQ1417,303)</f>
        <v>#N/A</v>
      </c>
      <c r="H559" s="13" t="e">
        <f>VLOOKUP(A559,Salidas!A609:BVY1425,1949,0)</f>
        <v>#N/A</v>
      </c>
      <c r="I559" s="13">
        <v>10</v>
      </c>
      <c r="J559" s="13" t="s">
        <v>562</v>
      </c>
      <c r="K559" s="86" t="s">
        <v>2814</v>
      </c>
      <c r="L559" s="29">
        <v>3500</v>
      </c>
      <c r="M559" s="15">
        <f>Tabla1[[#This Row],[COSTO UNITARIO]]*Tabla1[[#This Row],[EXITENCIA ]]</f>
        <v>35000</v>
      </c>
      <c r="N559" s="14"/>
      <c r="O559" s="71">
        <f>Tabla1[[#This Row],[COSTO UNITARIO]]*Tabla1[[#This Row],[EXITENCIA ]]</f>
        <v>35000</v>
      </c>
      <c r="P559" s="54"/>
    </row>
    <row r="560" spans="1:16" ht="20.100000000000001" customHeight="1" x14ac:dyDescent="0.25">
      <c r="A560" s="70" t="s">
        <v>2286</v>
      </c>
      <c r="B560" s="26">
        <v>44349</v>
      </c>
      <c r="C560" s="27" t="s">
        <v>845</v>
      </c>
      <c r="D560" s="28" t="s">
        <v>846</v>
      </c>
      <c r="E560" s="11" t="s">
        <v>2</v>
      </c>
      <c r="F560" s="13">
        <v>15</v>
      </c>
      <c r="G560" s="13" t="e">
        <f>VLOOKUP(A560,Entradas!A666:KQ1474,303)</f>
        <v>#N/A</v>
      </c>
      <c r="H560" s="13" t="e">
        <f>VLOOKUP(A560,Salidas!A666:BVY1482,1949,0)</f>
        <v>#N/A</v>
      </c>
      <c r="I560" s="13">
        <v>0</v>
      </c>
      <c r="J560" s="13" t="s">
        <v>562</v>
      </c>
      <c r="K560" s="86" t="s">
        <v>3000</v>
      </c>
      <c r="L560" s="29">
        <v>3611.88</v>
      </c>
      <c r="M560" s="15">
        <f>Tabla1[[#This Row],[COSTO UNITARIO]]*Tabla1[[#This Row],[EXITENCIA ]]</f>
        <v>0</v>
      </c>
      <c r="N560" s="14"/>
      <c r="O560" s="71">
        <f>Tabla1[[#This Row],[COSTO UNITARIO]]*Tabla1[[#This Row],[EXITENCIA ]]</f>
        <v>0</v>
      </c>
      <c r="P560" s="54"/>
    </row>
    <row r="561" spans="1:16" ht="20.100000000000001" customHeight="1" x14ac:dyDescent="0.25">
      <c r="A561" s="70"/>
      <c r="B561" s="26">
        <v>44349</v>
      </c>
      <c r="C561" s="27" t="s">
        <v>3001</v>
      </c>
      <c r="D561" s="28" t="s">
        <v>3103</v>
      </c>
      <c r="E561" s="11" t="s">
        <v>494</v>
      </c>
      <c r="F561" s="13"/>
      <c r="G561" s="13" t="e">
        <f>VLOOKUP(A561,Entradas!A732:KQ1540,303)</f>
        <v>#N/A</v>
      </c>
      <c r="H561" s="13" t="e">
        <f>VLOOKUP(A561,Salidas!A732:BVY1548,1949,0)</f>
        <v>#N/A</v>
      </c>
      <c r="I561" s="13">
        <v>8</v>
      </c>
      <c r="J561" s="13" t="s">
        <v>562</v>
      </c>
      <c r="K561" s="86" t="s">
        <v>3000</v>
      </c>
      <c r="L561" s="29">
        <v>3500</v>
      </c>
      <c r="M561" s="15">
        <f>Tabla1[[#This Row],[COSTO UNITARIO]]*Tabla1[[#This Row],[EXITENCIA ]]</f>
        <v>28000</v>
      </c>
      <c r="N561" s="14"/>
      <c r="O561" s="71">
        <f>Tabla1[[#This Row],[COSTO UNITARIO]]*Tabla1[[#This Row],[EXITENCIA ]]</f>
        <v>28000</v>
      </c>
      <c r="P561" s="54"/>
    </row>
    <row r="562" spans="1:16" ht="19.5" customHeight="1" x14ac:dyDescent="0.25">
      <c r="A562" s="70" t="s">
        <v>2300</v>
      </c>
      <c r="B562" s="26">
        <v>44349</v>
      </c>
      <c r="C562" s="27" t="s">
        <v>883</v>
      </c>
      <c r="D562" s="28" t="s">
        <v>884</v>
      </c>
      <c r="E562" s="11" t="s">
        <v>865</v>
      </c>
      <c r="F562" s="13">
        <v>6</v>
      </c>
      <c r="G562" s="13">
        <f>VLOOKUP(A562,Entradas!A680:KQ1488,303)</f>
        <v>0</v>
      </c>
      <c r="H562" s="13" t="e">
        <f>VLOOKUP(A562,Salidas!A680:BVY1496,1949,0)</f>
        <v>#N/A</v>
      </c>
      <c r="I562" s="13">
        <v>1</v>
      </c>
      <c r="J562" s="13" t="s">
        <v>562</v>
      </c>
      <c r="K562" s="86" t="s">
        <v>641</v>
      </c>
      <c r="L562" s="29">
        <v>2900</v>
      </c>
      <c r="M562" s="15">
        <f>Tabla1[[#This Row],[COSTO UNITARIO]]*Tabla1[[#This Row],[EXITENCIA ]]</f>
        <v>2900</v>
      </c>
      <c r="N562" s="14"/>
      <c r="O562" s="71">
        <f>Tabla1[[#This Row],[COSTO UNITARIO]]*Tabla1[[#This Row],[EXITENCIA ]]</f>
        <v>2900</v>
      </c>
      <c r="P562" s="54"/>
    </row>
    <row r="563" spans="1:16" ht="20.100000000000001" customHeight="1" x14ac:dyDescent="0.25">
      <c r="A563" s="70" t="s">
        <v>2310</v>
      </c>
      <c r="B563" s="26">
        <v>43831</v>
      </c>
      <c r="C563" s="27" t="s">
        <v>912</v>
      </c>
      <c r="D563" s="28" t="s">
        <v>917</v>
      </c>
      <c r="E563" s="11" t="s">
        <v>914</v>
      </c>
      <c r="F563" s="13">
        <v>22</v>
      </c>
      <c r="G563" s="13" t="e">
        <f>VLOOKUP(A563,Entradas!A692:KQ1500,303)</f>
        <v>#N/A</v>
      </c>
      <c r="H563" s="13" t="e">
        <f>VLOOKUP(A563,Salidas!A692:BVY1508,1949,0)</f>
        <v>#N/A</v>
      </c>
      <c r="I563" s="13">
        <v>22</v>
      </c>
      <c r="J563" s="13" t="s">
        <v>562</v>
      </c>
      <c r="K563" s="86" t="s">
        <v>2818</v>
      </c>
      <c r="L563" s="29">
        <v>2315</v>
      </c>
      <c r="M563" s="15">
        <f>Tabla1[[#This Row],[COSTO UNITARIO]]*Tabla1[[#This Row],[EXITENCIA ]]</f>
        <v>50930</v>
      </c>
      <c r="N563" s="14"/>
      <c r="O563" s="71">
        <f>Tabla1[[#This Row],[COSTO UNITARIO]]*Tabla1[[#This Row],[EXITENCIA ]]</f>
        <v>50930</v>
      </c>
      <c r="P563" s="54"/>
    </row>
    <row r="564" spans="1:16" ht="20.100000000000001" customHeight="1" x14ac:dyDescent="0.25">
      <c r="A564" s="70" t="s">
        <v>2310</v>
      </c>
      <c r="B564" s="26">
        <v>43831</v>
      </c>
      <c r="C564" s="27" t="s">
        <v>912</v>
      </c>
      <c r="D564" s="28" t="s">
        <v>913</v>
      </c>
      <c r="E564" s="11" t="s">
        <v>914</v>
      </c>
      <c r="F564" s="13">
        <v>29</v>
      </c>
      <c r="G564" s="13">
        <f>VLOOKUP(A564,Entradas!A691:KQ1499,303)</f>
        <v>0</v>
      </c>
      <c r="H564" s="13" t="e">
        <f>VLOOKUP(C566,Salidas!1:1048576,1949,0)</f>
        <v>#N/A</v>
      </c>
      <c r="I564" s="13">
        <v>29</v>
      </c>
      <c r="J564" s="13" t="s">
        <v>562</v>
      </c>
      <c r="K564" s="86" t="s">
        <v>2818</v>
      </c>
      <c r="L564" s="29" t="s">
        <v>916</v>
      </c>
      <c r="M564" s="15">
        <f>Tabla1[[#This Row],[COSTO UNITARIO]]*Tabla1[[#This Row],[EXITENCIA ]]</f>
        <v>51156</v>
      </c>
      <c r="N564" s="14"/>
      <c r="O564" s="71">
        <f>Tabla1[[#This Row],[COSTO UNITARIO]]*Tabla1[[#This Row],[EXITENCIA ]]</f>
        <v>51156</v>
      </c>
      <c r="P564" s="54"/>
    </row>
    <row r="565" spans="1:16" ht="20.100000000000001" customHeight="1" x14ac:dyDescent="0.25">
      <c r="A565" s="70" t="s">
        <v>2193</v>
      </c>
      <c r="B565" s="26">
        <v>44349</v>
      </c>
      <c r="C565" s="27" t="s">
        <v>613</v>
      </c>
      <c r="D565" s="28" t="s">
        <v>2664</v>
      </c>
      <c r="E565" s="11" t="s">
        <v>2</v>
      </c>
      <c r="F565" s="13">
        <v>3</v>
      </c>
      <c r="G565" s="13">
        <f>VLOOKUP(A565,Entradas!A603:KQ1411,303)</f>
        <v>0</v>
      </c>
      <c r="H565" s="13" t="e">
        <f>VLOOKUP(A565,Salidas!A603:BVY1419,1949,0)</f>
        <v>#N/A</v>
      </c>
      <c r="I565" s="13">
        <v>1</v>
      </c>
      <c r="J565" s="13" t="s">
        <v>562</v>
      </c>
      <c r="K565" s="86" t="s">
        <v>1850</v>
      </c>
      <c r="L565" s="29" t="s">
        <v>694</v>
      </c>
      <c r="M565" s="15">
        <f>Tabla1[[#This Row],[COSTO UNITARIO]]*Tabla1[[#This Row],[EXITENCIA ]]</f>
        <v>386</v>
      </c>
      <c r="N565" s="14"/>
      <c r="O565" s="71">
        <f>Tabla1[[#This Row],[COSTO UNITARIO]]*Tabla1[[#This Row],[EXITENCIA ]]</f>
        <v>386</v>
      </c>
      <c r="P565" s="54"/>
    </row>
    <row r="566" spans="1:16" ht="20.100000000000001" customHeight="1" x14ac:dyDescent="0.25">
      <c r="A566" s="70" t="s">
        <v>2225</v>
      </c>
      <c r="B566" s="26">
        <v>44349</v>
      </c>
      <c r="C566" s="27" t="s">
        <v>690</v>
      </c>
      <c r="D566" s="28" t="s">
        <v>691</v>
      </c>
      <c r="E566" s="11" t="s">
        <v>2</v>
      </c>
      <c r="F566" s="13">
        <v>12</v>
      </c>
      <c r="G566" s="13">
        <f>VLOOKUP(A566,Entradas!A602:KQ1410,303)</f>
        <v>0</v>
      </c>
      <c r="H566" s="13" t="e">
        <f>VLOOKUP(A566,Salidas!A602:BVY1418,1949,0)</f>
        <v>#N/A</v>
      </c>
      <c r="I566" s="13">
        <v>5</v>
      </c>
      <c r="J566" s="13" t="s">
        <v>562</v>
      </c>
      <c r="K566" s="86" t="s">
        <v>1850</v>
      </c>
      <c r="L566" s="29" t="s">
        <v>692</v>
      </c>
      <c r="M566" s="15">
        <f>Tabla1[[#This Row],[COSTO UNITARIO]]*Tabla1[[#This Row],[EXITENCIA ]]</f>
        <v>9145</v>
      </c>
      <c r="N566" s="14"/>
      <c r="O566" s="71">
        <f>Tabla1[[#This Row],[COSTO UNITARIO]]*Tabla1[[#This Row],[EXITENCIA ]]</f>
        <v>9145</v>
      </c>
      <c r="P566" s="54"/>
    </row>
    <row r="567" spans="1:16" ht="20.100000000000001" customHeight="1" x14ac:dyDescent="0.25">
      <c r="A567" s="70"/>
      <c r="B567" s="26">
        <v>44448</v>
      </c>
      <c r="C567" s="27" t="s">
        <v>617</v>
      </c>
      <c r="D567" s="28" t="s">
        <v>3062</v>
      </c>
      <c r="E567" s="11" t="s">
        <v>2</v>
      </c>
      <c r="F567" s="13"/>
      <c r="G567" s="13" t="e">
        <f>VLOOKUP(A567,Entradas!A535:KQ1343,303)</f>
        <v>#N/A</v>
      </c>
      <c r="H567" s="13" t="e">
        <f>VLOOKUP(A567,Salidas!A535:BVY1351,1949,0)</f>
        <v>#N/A</v>
      </c>
      <c r="I567" s="13">
        <v>0</v>
      </c>
      <c r="J567" s="13" t="s">
        <v>562</v>
      </c>
      <c r="K567" s="86" t="s">
        <v>1850</v>
      </c>
      <c r="L567" s="29">
        <v>120</v>
      </c>
      <c r="M567" s="15">
        <f>Tabla1[[#This Row],[COSTO UNITARIO]]*Tabla1[[#This Row],[EXITENCIA ]]</f>
        <v>0</v>
      </c>
      <c r="N567" s="14"/>
      <c r="O567" s="71">
        <f>Tabla1[[#This Row],[COSTO UNITARIO]]*Tabla1[[#This Row],[EXITENCIA ]]</f>
        <v>0</v>
      </c>
      <c r="P567" s="54"/>
    </row>
    <row r="568" spans="1:16" ht="20.100000000000001" customHeight="1" x14ac:dyDescent="0.25">
      <c r="A568" s="70"/>
      <c r="B568" s="26">
        <v>44257</v>
      </c>
      <c r="C568" s="27" t="s">
        <v>3027</v>
      </c>
      <c r="D568" s="28" t="s">
        <v>3028</v>
      </c>
      <c r="E568" s="11" t="s">
        <v>2</v>
      </c>
      <c r="F568" s="13"/>
      <c r="G568" s="13" t="e">
        <f>VLOOKUP(A568,Entradas!A526:KQ1334,303)</f>
        <v>#N/A</v>
      </c>
      <c r="H568" s="13" t="e">
        <f>VLOOKUP(A568,Salidas!A526:BVY1342,1949,0)</f>
        <v>#N/A</v>
      </c>
      <c r="I568" s="13">
        <v>8</v>
      </c>
      <c r="J568" s="13" t="s">
        <v>562</v>
      </c>
      <c r="K568" s="86" t="s">
        <v>1850</v>
      </c>
      <c r="L568" s="29">
        <v>150</v>
      </c>
      <c r="M568" s="15">
        <f>Tabla1[[#This Row],[COSTO UNITARIO]]*Tabla1[[#This Row],[EXITENCIA ]]</f>
        <v>1200</v>
      </c>
      <c r="N568" s="14"/>
      <c r="O568" s="71">
        <f>Tabla1[[#This Row],[COSTO UNITARIO]]*Tabla1[[#This Row],[EXITENCIA ]]</f>
        <v>1200</v>
      </c>
      <c r="P568" s="54"/>
    </row>
    <row r="569" spans="1:16" ht="20.100000000000001" customHeight="1" x14ac:dyDescent="0.25">
      <c r="A569" s="70"/>
      <c r="B569" s="26">
        <v>44460</v>
      </c>
      <c r="C569" s="27" t="s">
        <v>591</v>
      </c>
      <c r="D569" s="28" t="s">
        <v>3100</v>
      </c>
      <c r="E569" s="11" t="s">
        <v>2</v>
      </c>
      <c r="F569" s="13"/>
      <c r="G569" s="13" t="e">
        <f>VLOOKUP(A569,Entradas!A568:KQ1376,303)</f>
        <v>#N/A</v>
      </c>
      <c r="H569" s="13" t="e">
        <f>VLOOKUP(A569,Salidas!A568:BVY1384,1949,0)</f>
        <v>#N/A</v>
      </c>
      <c r="I569" s="13">
        <v>10</v>
      </c>
      <c r="J569" s="13" t="s">
        <v>562</v>
      </c>
      <c r="K569" s="86" t="s">
        <v>1850</v>
      </c>
      <c r="L569" s="29">
        <v>800</v>
      </c>
      <c r="M569" s="15">
        <f>Tabla1[[#This Row],[COSTO UNITARIO]]*Tabla1[[#This Row],[EXITENCIA ]]</f>
        <v>8000</v>
      </c>
      <c r="N569" s="14"/>
      <c r="O569" s="71">
        <f>Tabla1[[#This Row],[COSTO UNITARIO]]*Tabla1[[#This Row],[EXITENCIA ]]</f>
        <v>8000</v>
      </c>
      <c r="P569" s="54"/>
    </row>
    <row r="570" spans="1:16" ht="20.100000000000001" customHeight="1" x14ac:dyDescent="0.25">
      <c r="A570" s="70" t="s">
        <v>2190</v>
      </c>
      <c r="B570" s="26">
        <v>44460</v>
      </c>
      <c r="C570" s="27" t="s">
        <v>606</v>
      </c>
      <c r="D570" s="28" t="s">
        <v>607</v>
      </c>
      <c r="E570" s="11" t="s">
        <v>2</v>
      </c>
      <c r="F570" s="13">
        <v>222</v>
      </c>
      <c r="G570" s="13">
        <f>VLOOKUP(A570,Entradas!A566:KQ1374,303)</f>
        <v>0</v>
      </c>
      <c r="H570" s="13" t="e">
        <f>VLOOKUP(A570,Salidas!A566:BVY1382,1949,0)</f>
        <v>#N/A</v>
      </c>
      <c r="I570" s="13">
        <v>1278</v>
      </c>
      <c r="J570" s="13" t="s">
        <v>562</v>
      </c>
      <c r="K570" s="86" t="s">
        <v>662</v>
      </c>
      <c r="L570" s="29">
        <v>8</v>
      </c>
      <c r="M570" s="15">
        <f>Tabla1[[#This Row],[COSTO UNITARIO]]*Tabla1[[#This Row],[EXITENCIA ]]</f>
        <v>10224</v>
      </c>
      <c r="N570" s="14"/>
      <c r="O570" s="71">
        <f>Tabla1[[#This Row],[COSTO UNITARIO]]*Tabla1[[#This Row],[EXITENCIA ]]</f>
        <v>10224</v>
      </c>
      <c r="P570" s="54"/>
    </row>
    <row r="571" spans="1:16" ht="20.100000000000001" customHeight="1" x14ac:dyDescent="0.25">
      <c r="A571" s="70" t="s">
        <v>2180</v>
      </c>
      <c r="B571" s="26">
        <v>44216</v>
      </c>
      <c r="C571" s="27" t="s">
        <v>580</v>
      </c>
      <c r="D571" s="28" t="s">
        <v>581</v>
      </c>
      <c r="E571" s="11" t="s">
        <v>2</v>
      </c>
      <c r="F571" s="13">
        <v>47</v>
      </c>
      <c r="G571" s="13" t="e">
        <f>VLOOKUP(A571,Entradas!A555:KQ1363,303)</f>
        <v>#N/A</v>
      </c>
      <c r="H571" s="13" t="e">
        <f>VLOOKUP(A571,Salidas!A555:BVY1371,1949,0)</f>
        <v>#N/A</v>
      </c>
      <c r="I571" s="13">
        <v>0</v>
      </c>
      <c r="J571" s="13" t="s">
        <v>562</v>
      </c>
      <c r="K571" s="86" t="s">
        <v>662</v>
      </c>
      <c r="L571" s="29">
        <v>8</v>
      </c>
      <c r="M571" s="15">
        <f>Tabla1[[#This Row],[COSTO UNITARIO]]*Tabla1[[#This Row],[EXITENCIA ]]</f>
        <v>0</v>
      </c>
      <c r="N571" s="14"/>
      <c r="O571" s="71">
        <f>Tabla1[[#This Row],[COSTO UNITARIO]]*Tabla1[[#This Row],[EXITENCIA ]]</f>
        <v>0</v>
      </c>
      <c r="P571" s="54"/>
    </row>
    <row r="572" spans="1:16" ht="20.100000000000001" customHeight="1" x14ac:dyDescent="0.25">
      <c r="A572" s="70" t="s">
        <v>2188</v>
      </c>
      <c r="B572" s="26">
        <v>44216</v>
      </c>
      <c r="C572" s="27" t="s">
        <v>602</v>
      </c>
      <c r="D572" s="28" t="s">
        <v>603</v>
      </c>
      <c r="E572" s="11" t="s">
        <v>2</v>
      </c>
      <c r="F572" s="13">
        <v>249</v>
      </c>
      <c r="G572" s="13" t="e">
        <f>VLOOKUP(A572,Entradas!A564:KQ1372,303)</f>
        <v>#N/A</v>
      </c>
      <c r="H572" s="13" t="e">
        <f>VLOOKUP(A572,Salidas!A564:BVY1380,1949,0)</f>
        <v>#N/A</v>
      </c>
      <c r="I572" s="13">
        <v>0</v>
      </c>
      <c r="J572" s="13" t="s">
        <v>562</v>
      </c>
      <c r="K572" s="86" t="s">
        <v>662</v>
      </c>
      <c r="L572" s="29">
        <v>28</v>
      </c>
      <c r="M572" s="15">
        <f>Tabla1[[#This Row],[COSTO UNITARIO]]*Tabla1[[#This Row],[EXITENCIA ]]</f>
        <v>0</v>
      </c>
      <c r="N572" s="14"/>
      <c r="O572" s="71">
        <f>Tabla1[[#This Row],[COSTO UNITARIO]]*Tabla1[[#This Row],[EXITENCIA ]]</f>
        <v>0</v>
      </c>
      <c r="P572" s="54"/>
    </row>
    <row r="573" spans="1:16" ht="20.100000000000001" customHeight="1" x14ac:dyDescent="0.25">
      <c r="A573" s="70" t="s">
        <v>2150</v>
      </c>
      <c r="B573" s="18">
        <v>42961</v>
      </c>
      <c r="C573" s="19" t="s">
        <v>146</v>
      </c>
      <c r="D573" s="12" t="s">
        <v>352</v>
      </c>
      <c r="E573" s="13" t="s">
        <v>5</v>
      </c>
      <c r="F573" s="13">
        <v>1</v>
      </c>
      <c r="G573" s="13">
        <f>VLOOKUP(A573,Entradas!A521:KQ1329,303)</f>
        <v>0</v>
      </c>
      <c r="H573" s="13">
        <v>0</v>
      </c>
      <c r="I573" s="21">
        <f>(F573+G573)-H573</f>
        <v>1</v>
      </c>
      <c r="J573" s="13" t="s">
        <v>559</v>
      </c>
      <c r="K573" s="13" t="s">
        <v>553</v>
      </c>
      <c r="L573" s="29">
        <v>2138</v>
      </c>
      <c r="M573" s="15">
        <f>Tabla1[[#This Row],[COSTO UNITARIO]]*Tabla1[[#This Row],[EXITENCIA ]]</f>
        <v>2138</v>
      </c>
      <c r="N573" s="79"/>
      <c r="O573" s="71">
        <f>Tabla1[[#This Row],[COSTO UNITARIO]]*Tabla1[[#This Row],[EXITENCIA ]]</f>
        <v>2138</v>
      </c>
      <c r="P573" s="54"/>
    </row>
    <row r="574" spans="1:16" ht="20.100000000000001" customHeight="1" x14ac:dyDescent="0.25">
      <c r="A574" s="70" t="s">
        <v>2304</v>
      </c>
      <c r="B574" s="26">
        <v>44328</v>
      </c>
      <c r="C574" s="27" t="s">
        <v>893</v>
      </c>
      <c r="D574" s="28" t="s">
        <v>894</v>
      </c>
      <c r="E574" s="11" t="s">
        <v>2</v>
      </c>
      <c r="F574" s="13">
        <v>0</v>
      </c>
      <c r="G574" s="13" t="e">
        <f>VLOOKUP(A574,Entradas!A685:KQ1493,303)</f>
        <v>#N/A</v>
      </c>
      <c r="H574" s="13" t="e">
        <f>VLOOKUP(A574,Salidas!A685:BVY1501,1949,0)</f>
        <v>#N/A</v>
      </c>
      <c r="I574" s="13">
        <v>10</v>
      </c>
      <c r="J574" s="13" t="s">
        <v>562</v>
      </c>
      <c r="K574" s="86" t="s">
        <v>662</v>
      </c>
      <c r="L574" s="29" t="s">
        <v>896</v>
      </c>
      <c r="M574" s="15">
        <f>Tabla1[[#This Row],[COSTO UNITARIO]]*Tabla1[[#This Row],[EXITENCIA ]]</f>
        <v>2180</v>
      </c>
      <c r="N574" s="14"/>
      <c r="O574" s="71">
        <f>Tabla1[[#This Row],[COSTO UNITARIO]]*Tabla1[[#This Row],[EXITENCIA ]]</f>
        <v>2180</v>
      </c>
      <c r="P574" s="54"/>
    </row>
    <row r="575" spans="1:16" ht="20.100000000000001" customHeight="1" x14ac:dyDescent="0.25">
      <c r="A575" s="70"/>
      <c r="B575" s="26">
        <v>44448</v>
      </c>
      <c r="C575" s="27" t="s">
        <v>3063</v>
      </c>
      <c r="D575" s="28" t="s">
        <v>3064</v>
      </c>
      <c r="E575" s="11" t="s">
        <v>2824</v>
      </c>
      <c r="F575" s="13"/>
      <c r="G575" s="13" t="e">
        <f>VLOOKUP(A575,Entradas!A608:KQ1416,303)</f>
        <v>#N/A</v>
      </c>
      <c r="H575" s="13" t="e">
        <f>VLOOKUP(A575,Salidas!A608:BVY1424,1949,0)</f>
        <v>#N/A</v>
      </c>
      <c r="I575" s="13">
        <v>25</v>
      </c>
      <c r="J575" s="13" t="s">
        <v>562</v>
      </c>
      <c r="K575" s="86" t="s">
        <v>662</v>
      </c>
      <c r="L575" s="29">
        <v>33</v>
      </c>
      <c r="M575" s="15">
        <f>Tabla1[[#This Row],[COSTO UNITARIO]]*Tabla1[[#This Row],[EXITENCIA ]]</f>
        <v>825</v>
      </c>
      <c r="N575" s="14"/>
      <c r="O575" s="71">
        <f>Tabla1[[#This Row],[COSTO UNITARIO]]*Tabla1[[#This Row],[EXITENCIA ]]</f>
        <v>825</v>
      </c>
      <c r="P575" s="54"/>
    </row>
    <row r="576" spans="1:16" ht="20.100000000000001" customHeight="1" x14ac:dyDescent="0.25">
      <c r="A576" s="70" t="s">
        <v>2189</v>
      </c>
      <c r="B576" s="26">
        <v>44216</v>
      </c>
      <c r="C576" s="27" t="s">
        <v>604</v>
      </c>
      <c r="D576" s="28" t="s">
        <v>605</v>
      </c>
      <c r="E576" s="11" t="s">
        <v>2</v>
      </c>
      <c r="F576" s="13">
        <v>312</v>
      </c>
      <c r="G576" s="13" t="e">
        <f>VLOOKUP(A576,Entradas!A565:KQ1373,303)</f>
        <v>#N/A</v>
      </c>
      <c r="H576" s="13" t="e">
        <f>VLOOKUP(A576,Salidas!A565:BVY1381,1949,0)</f>
        <v>#N/A</v>
      </c>
      <c r="I576" s="13">
        <v>43</v>
      </c>
      <c r="J576" s="13" t="s">
        <v>562</v>
      </c>
      <c r="K576" s="86" t="s">
        <v>662</v>
      </c>
      <c r="L576" s="29">
        <v>8</v>
      </c>
      <c r="M576" s="15">
        <f>Tabla1[[#This Row],[COSTO UNITARIO]]*Tabla1[[#This Row],[EXITENCIA ]]</f>
        <v>344</v>
      </c>
      <c r="N576" s="14"/>
      <c r="O576" s="71">
        <f>Tabla1[[#This Row],[COSTO UNITARIO]]*Tabla1[[#This Row],[EXITENCIA ]]</f>
        <v>344</v>
      </c>
      <c r="P576" s="54"/>
    </row>
    <row r="577" spans="1:16" ht="20.100000000000001" customHeight="1" x14ac:dyDescent="0.25">
      <c r="A577" s="70" t="s">
        <v>2201</v>
      </c>
      <c r="B577" s="26">
        <v>44448</v>
      </c>
      <c r="C577" s="27" t="s">
        <v>634</v>
      </c>
      <c r="D577" s="28" t="s">
        <v>635</v>
      </c>
      <c r="E577" s="11" t="s">
        <v>566</v>
      </c>
      <c r="F577" s="13">
        <v>0</v>
      </c>
      <c r="G577" s="13">
        <f>VLOOKUP(A577,Entradas!A577:KQ1385,303)</f>
        <v>0</v>
      </c>
      <c r="H577" s="13" t="e">
        <f>VLOOKUP(A577,Salidas!A577:BVY1393,1949,0)</f>
        <v>#N/A</v>
      </c>
      <c r="I577" s="13">
        <v>179</v>
      </c>
      <c r="J577" s="13" t="s">
        <v>562</v>
      </c>
      <c r="K577" s="86" t="s">
        <v>662</v>
      </c>
      <c r="L577" s="29" t="s">
        <v>631</v>
      </c>
      <c r="M577" s="15">
        <f>Tabla1[[#This Row],[COSTO UNITARIO]]*Tabla1[[#This Row],[EXITENCIA ]]</f>
        <v>1253</v>
      </c>
      <c r="N577" s="14"/>
      <c r="O577" s="71">
        <f>Tabla1[[#This Row],[COSTO UNITARIO]]*Tabla1[[#This Row],[EXITENCIA ]]</f>
        <v>1253</v>
      </c>
      <c r="P577" s="54"/>
    </row>
    <row r="578" spans="1:16" ht="20.100000000000001" customHeight="1" x14ac:dyDescent="0.25">
      <c r="A578" s="70" t="s">
        <v>2151</v>
      </c>
      <c r="B578" s="18">
        <v>42167</v>
      </c>
      <c r="C578" s="19" t="s">
        <v>3094</v>
      </c>
      <c r="D578" s="12" t="s">
        <v>296</v>
      </c>
      <c r="E578" s="13" t="s">
        <v>5</v>
      </c>
      <c r="F578" s="13">
        <v>2</v>
      </c>
      <c r="G578" s="13">
        <f>VLOOKUP(A578,Entradas!A522:KQ1330,303)</f>
        <v>0</v>
      </c>
      <c r="H578" s="13">
        <v>0</v>
      </c>
      <c r="I578" s="21">
        <f>(F578+G578)-H578</f>
        <v>2</v>
      </c>
      <c r="J578" s="13" t="s">
        <v>559</v>
      </c>
      <c r="K578" s="13" t="s">
        <v>553</v>
      </c>
      <c r="L578" s="29">
        <v>2138</v>
      </c>
      <c r="M578" s="15">
        <f>Tabla1[[#This Row],[COSTO UNITARIO]]*Tabla1[[#This Row],[EXITENCIA ]]</f>
        <v>4276</v>
      </c>
      <c r="N578" s="79"/>
      <c r="O578" s="71">
        <f>Tabla1[[#This Row],[COSTO UNITARIO]]*Tabla1[[#This Row],[EXITENCIA ]]</f>
        <v>4276</v>
      </c>
      <c r="P578" s="54"/>
    </row>
    <row r="579" spans="1:16" ht="20.100000000000001" customHeight="1" x14ac:dyDescent="0.25">
      <c r="A579" s="70" t="s">
        <v>2200</v>
      </c>
      <c r="B579" s="26">
        <v>44448</v>
      </c>
      <c r="C579" s="27" t="s">
        <v>632</v>
      </c>
      <c r="D579" s="28" t="s">
        <v>633</v>
      </c>
      <c r="E579" s="11" t="s">
        <v>566</v>
      </c>
      <c r="F579" s="13">
        <v>4</v>
      </c>
      <c r="G579" s="13" t="e">
        <f>VLOOKUP(A579,Entradas!A576:KQ1384,303)</f>
        <v>#N/A</v>
      </c>
      <c r="H579" s="13" t="e">
        <f>VLOOKUP(A579,Salidas!A576:BVY1392,1949,0)</f>
        <v>#N/A</v>
      </c>
      <c r="I579" s="13">
        <v>250</v>
      </c>
      <c r="J579" s="13" t="s">
        <v>562</v>
      </c>
      <c r="K579" s="86" t="s">
        <v>662</v>
      </c>
      <c r="L579" s="29" t="s">
        <v>631</v>
      </c>
      <c r="M579" s="15">
        <f>Tabla1[[#This Row],[COSTO UNITARIO]]*Tabla1[[#This Row],[EXITENCIA ]]</f>
        <v>1750</v>
      </c>
      <c r="N579" s="14"/>
      <c r="O579" s="71">
        <f>Tabla1[[#This Row],[COSTO UNITARIO]]*Tabla1[[#This Row],[EXITENCIA ]]</f>
        <v>1750</v>
      </c>
      <c r="P579" s="54"/>
    </row>
    <row r="580" spans="1:16" ht="20.100000000000001" customHeight="1" x14ac:dyDescent="0.25">
      <c r="A580" s="70" t="s">
        <v>2307</v>
      </c>
      <c r="B580" s="26">
        <v>44523</v>
      </c>
      <c r="C580" s="27" t="s">
        <v>902</v>
      </c>
      <c r="D580" s="28" t="s">
        <v>903</v>
      </c>
      <c r="E580" s="11" t="s">
        <v>2</v>
      </c>
      <c r="F580" s="13">
        <v>1</v>
      </c>
      <c r="G580" s="13" t="e">
        <f>VLOOKUP(A580,Entradas!A688:KQ1496,303)</f>
        <v>#N/A</v>
      </c>
      <c r="H580" s="13" t="e">
        <f>VLOOKUP(A580,Salidas!A688:BVY1504,1949,0)</f>
        <v>#N/A</v>
      </c>
      <c r="I580" s="13">
        <v>1</v>
      </c>
      <c r="J580" s="13" t="s">
        <v>562</v>
      </c>
      <c r="K580" s="86" t="s">
        <v>678</v>
      </c>
      <c r="L580" s="29" t="s">
        <v>593</v>
      </c>
      <c r="M580" s="15">
        <f>Tabla1[[#This Row],[COSTO UNITARIO]]*Tabla1[[#This Row],[EXITENCIA ]]</f>
        <v>513</v>
      </c>
      <c r="N580" s="14"/>
      <c r="O580" s="71">
        <f>Tabla1[[#This Row],[COSTO UNITARIO]]*Tabla1[[#This Row],[EXITENCIA ]]</f>
        <v>513</v>
      </c>
      <c r="P580" s="54"/>
    </row>
    <row r="581" spans="1:16" ht="20.100000000000001" customHeight="1" x14ac:dyDescent="0.25">
      <c r="A581" s="70" t="s">
        <v>2223</v>
      </c>
      <c r="B581" s="26">
        <v>44460</v>
      </c>
      <c r="C581" s="27" t="s">
        <v>686</v>
      </c>
      <c r="D581" s="28" t="s">
        <v>687</v>
      </c>
      <c r="E581" s="11" t="s">
        <v>2</v>
      </c>
      <c r="F581" s="13">
        <v>0</v>
      </c>
      <c r="G581" s="13" t="e">
        <f>VLOOKUP(A581,Entradas!A600:KQ1408,303)</f>
        <v>#N/A</v>
      </c>
      <c r="H581" s="13" t="e">
        <f>VLOOKUP(A581,Salidas!A600:BVY1416,1949,0)</f>
        <v>#N/A</v>
      </c>
      <c r="I581" s="13">
        <v>117</v>
      </c>
      <c r="J581" s="13" t="s">
        <v>562</v>
      </c>
      <c r="K581" s="86" t="s">
        <v>678</v>
      </c>
      <c r="L581" s="29">
        <v>28</v>
      </c>
      <c r="M581" s="15">
        <f>Tabla1[[#This Row],[COSTO UNITARIO]]*Tabla1[[#This Row],[EXITENCIA ]]</f>
        <v>3276</v>
      </c>
      <c r="N581" s="14"/>
      <c r="O581" s="71">
        <f>Tabla1[[#This Row],[COSTO UNITARIO]]*Tabla1[[#This Row],[EXITENCIA ]]</f>
        <v>3276</v>
      </c>
      <c r="P581" s="54"/>
    </row>
    <row r="582" spans="1:16" ht="20.100000000000001" customHeight="1" x14ac:dyDescent="0.25">
      <c r="A582" s="70" t="s">
        <v>2224</v>
      </c>
      <c r="B582" s="26">
        <v>43881</v>
      </c>
      <c r="C582" s="27" t="s">
        <v>688</v>
      </c>
      <c r="D582" s="28" t="s">
        <v>689</v>
      </c>
      <c r="E582" s="11" t="s">
        <v>2</v>
      </c>
      <c r="F582" s="13">
        <v>6</v>
      </c>
      <c r="G582" s="13">
        <f>VLOOKUP(A582,Entradas!A601:KQ1409,303)</f>
        <v>0</v>
      </c>
      <c r="H582" s="13" t="e">
        <f>VLOOKUP(A582,Salidas!A601:BVY1417,1949,0)</f>
        <v>#N/A</v>
      </c>
      <c r="I582" s="13">
        <v>2</v>
      </c>
      <c r="J582" s="13" t="s">
        <v>562</v>
      </c>
      <c r="K582" s="86" t="s">
        <v>678</v>
      </c>
      <c r="L582" s="29">
        <v>78</v>
      </c>
      <c r="M582" s="15">
        <f>Tabla1[[#This Row],[COSTO UNITARIO]]*Tabla1[[#This Row],[EXITENCIA ]]</f>
        <v>156</v>
      </c>
      <c r="N582" s="14"/>
      <c r="O582" s="71">
        <f>Tabla1[[#This Row],[COSTO UNITARIO]]*Tabla1[[#This Row],[EXITENCIA ]]</f>
        <v>156</v>
      </c>
      <c r="P582" s="54"/>
    </row>
    <row r="583" spans="1:16" ht="20.100000000000001" customHeight="1" x14ac:dyDescent="0.25">
      <c r="A583" s="70"/>
      <c r="B583" s="26">
        <v>44460</v>
      </c>
      <c r="C583" s="27" t="s">
        <v>2988</v>
      </c>
      <c r="D583" s="28" t="s">
        <v>2989</v>
      </c>
      <c r="E583" s="11" t="s">
        <v>2</v>
      </c>
      <c r="F583" s="13"/>
      <c r="G583" s="13" t="e">
        <f>VLOOKUP(A583,Entradas!A621:KQ1429,303)</f>
        <v>#N/A</v>
      </c>
      <c r="H583" s="13" t="e">
        <f>VLOOKUP(A583,Salidas!A621:BVY1437,1949,0)</f>
        <v>#N/A</v>
      </c>
      <c r="I583" s="13">
        <v>17</v>
      </c>
      <c r="J583" s="13" t="s">
        <v>562</v>
      </c>
      <c r="K583" s="86" t="s">
        <v>678</v>
      </c>
      <c r="L583" s="29">
        <v>175</v>
      </c>
      <c r="M583" s="15">
        <f>Tabla1[[#This Row],[COSTO UNITARIO]]*Tabla1[[#This Row],[EXITENCIA ]]</f>
        <v>2975</v>
      </c>
      <c r="N583" s="14"/>
      <c r="O583" s="71">
        <f>Tabla1[[#This Row],[COSTO UNITARIO]]*Tabla1[[#This Row],[EXITENCIA ]]</f>
        <v>2975</v>
      </c>
      <c r="P583" s="54"/>
    </row>
    <row r="584" spans="1:16" ht="20.100000000000001" customHeight="1" x14ac:dyDescent="0.25">
      <c r="A584" s="70" t="s">
        <v>2235</v>
      </c>
      <c r="B584" s="26">
        <v>43726</v>
      </c>
      <c r="C584" s="27" t="s">
        <v>717</v>
      </c>
      <c r="D584" s="28" t="s">
        <v>718</v>
      </c>
      <c r="E584" s="11" t="s">
        <v>2</v>
      </c>
      <c r="F584" s="13">
        <v>8</v>
      </c>
      <c r="G584" s="13" t="e">
        <f>VLOOKUP(A584,Entradas!A615:KQ1423,303)</f>
        <v>#N/A</v>
      </c>
      <c r="H584" s="13" t="e">
        <f>VLOOKUP(A584,Salidas!A615:BVY1431,1949,0)</f>
        <v>#N/A</v>
      </c>
      <c r="I584" s="13">
        <v>8</v>
      </c>
      <c r="J584" s="13" t="s">
        <v>562</v>
      </c>
      <c r="K584" s="86" t="s">
        <v>678</v>
      </c>
      <c r="L584" s="29" t="s">
        <v>719</v>
      </c>
      <c r="M584" s="15">
        <f>Tabla1[[#This Row],[COSTO UNITARIO]]*Tabla1[[#This Row],[EXITENCIA ]]</f>
        <v>1704</v>
      </c>
      <c r="N584" s="14"/>
      <c r="O584" s="71">
        <f>Tabla1[[#This Row],[COSTO UNITARIO]]*Tabla1[[#This Row],[EXITENCIA ]]</f>
        <v>1704</v>
      </c>
      <c r="P584" s="54"/>
    </row>
    <row r="585" spans="1:16" ht="20.100000000000001" customHeight="1" x14ac:dyDescent="0.25">
      <c r="A585" s="70"/>
      <c r="B585" s="26">
        <v>44448</v>
      </c>
      <c r="C585" s="27" t="s">
        <v>3067</v>
      </c>
      <c r="D585" s="28" t="s">
        <v>3068</v>
      </c>
      <c r="E585" s="11" t="s">
        <v>2</v>
      </c>
      <c r="F585" s="13"/>
      <c r="G585" s="13" t="e">
        <f>VLOOKUP(A585,Entradas!A555:KQ1363,303)</f>
        <v>#N/A</v>
      </c>
      <c r="H585" s="13" t="e">
        <f>VLOOKUP(A585,Salidas!A555:BVY1371,1949,0)</f>
        <v>#N/A</v>
      </c>
      <c r="I585" s="13">
        <v>17</v>
      </c>
      <c r="J585" s="13" t="s">
        <v>562</v>
      </c>
      <c r="K585" s="86" t="s">
        <v>678</v>
      </c>
      <c r="L585" s="29">
        <v>191</v>
      </c>
      <c r="M585" s="15">
        <f>Tabla1[[#This Row],[COSTO UNITARIO]]*Tabla1[[#This Row],[EXITENCIA ]]</f>
        <v>3247</v>
      </c>
      <c r="N585" s="14"/>
      <c r="O585" s="71">
        <f>Tabla1[[#This Row],[COSTO UNITARIO]]*Tabla1[[#This Row],[EXITENCIA ]]</f>
        <v>3247</v>
      </c>
      <c r="P585" s="54"/>
    </row>
    <row r="586" spans="1:16" ht="20.100000000000001" customHeight="1" x14ac:dyDescent="0.25">
      <c r="A586" s="70"/>
      <c r="B586" s="26">
        <v>44446</v>
      </c>
      <c r="C586" s="27" t="s">
        <v>3050</v>
      </c>
      <c r="D586" s="28" t="s">
        <v>3051</v>
      </c>
      <c r="E586" s="11" t="s">
        <v>494</v>
      </c>
      <c r="F586" s="13"/>
      <c r="G586" s="13" t="e">
        <f>VLOOKUP(A586,Entradas!A545:KQ1353,303)</f>
        <v>#N/A</v>
      </c>
      <c r="H586" s="13" t="e">
        <f>VLOOKUP(A586,Salidas!A545:BVY1361,1949,0)</f>
        <v>#N/A</v>
      </c>
      <c r="I586" s="13">
        <v>18</v>
      </c>
      <c r="J586" s="13" t="s">
        <v>562</v>
      </c>
      <c r="K586" s="86" t="s">
        <v>678</v>
      </c>
      <c r="L586" s="29">
        <v>85</v>
      </c>
      <c r="M586" s="15">
        <f>Tabla1[[#This Row],[COSTO UNITARIO]]*Tabla1[[#This Row],[EXITENCIA ]]</f>
        <v>1530</v>
      </c>
      <c r="N586" s="14"/>
      <c r="O586" s="71">
        <f>Tabla1[[#This Row],[COSTO UNITARIO]]*Tabla1[[#This Row],[EXITENCIA ]]</f>
        <v>1530</v>
      </c>
      <c r="P586" s="54"/>
    </row>
    <row r="587" spans="1:16" ht="20.100000000000001" customHeight="1" x14ac:dyDescent="0.25">
      <c r="A587" s="70" t="s">
        <v>2228</v>
      </c>
      <c r="B587" s="26">
        <v>44071</v>
      </c>
      <c r="C587" s="27" t="s">
        <v>699</v>
      </c>
      <c r="D587" s="28" t="s">
        <v>2843</v>
      </c>
      <c r="E587" s="11" t="s">
        <v>2</v>
      </c>
      <c r="F587" s="13">
        <v>28</v>
      </c>
      <c r="G587" s="13" t="e">
        <f>VLOOKUP(A587,Entradas!A607:KQ1415,303)</f>
        <v>#N/A</v>
      </c>
      <c r="H587" s="13" t="e">
        <f>VLOOKUP(A587,Salidas!A607:BVY1423,1949,0)</f>
        <v>#N/A</v>
      </c>
      <c r="I587" s="13">
        <v>27</v>
      </c>
      <c r="J587" s="13" t="s">
        <v>562</v>
      </c>
      <c r="K587" s="86" t="s">
        <v>678</v>
      </c>
      <c r="L587" s="29">
        <v>889</v>
      </c>
      <c r="M587" s="15">
        <f>Tabla1[[#This Row],[COSTO UNITARIO]]*Tabla1[[#This Row],[EXITENCIA ]]</f>
        <v>24003</v>
      </c>
      <c r="N587" s="14"/>
      <c r="O587" s="71">
        <f>Tabla1[[#This Row],[COSTO UNITARIO]]*Tabla1[[#This Row],[EXITENCIA ]]</f>
        <v>24003</v>
      </c>
      <c r="P587" s="54"/>
    </row>
    <row r="588" spans="1:16" ht="20.100000000000001" customHeight="1" x14ac:dyDescent="0.25">
      <c r="A588" s="70" t="s">
        <v>2237</v>
      </c>
      <c r="B588" s="26">
        <v>44349</v>
      </c>
      <c r="C588" s="27" t="s">
        <v>723</v>
      </c>
      <c r="D588" s="28" t="s">
        <v>2842</v>
      </c>
      <c r="E588" s="11" t="s">
        <v>5</v>
      </c>
      <c r="F588" s="13">
        <v>12</v>
      </c>
      <c r="G588" s="13">
        <f>VLOOKUP(A588,Entradas!A617:KQ1425,303)</f>
        <v>0</v>
      </c>
      <c r="H588" s="13" t="e">
        <f>VLOOKUP(A588,Salidas!A617:BVY1433,1949,0)</f>
        <v>#N/A</v>
      </c>
      <c r="I588" s="13">
        <v>59</v>
      </c>
      <c r="J588" s="13" t="s">
        <v>562</v>
      </c>
      <c r="K588" s="86" t="s">
        <v>678</v>
      </c>
      <c r="L588" s="29" t="s">
        <v>619</v>
      </c>
      <c r="M588" s="15">
        <f>Tabla1[[#This Row],[COSTO UNITARIO]]*Tabla1[[#This Row],[EXITENCIA ]]</f>
        <v>6490</v>
      </c>
      <c r="N588" s="14"/>
      <c r="O588" s="71">
        <f>Tabla1[[#This Row],[COSTO UNITARIO]]*Tabla1[[#This Row],[EXITENCIA ]]</f>
        <v>6490</v>
      </c>
      <c r="P588" s="54"/>
    </row>
    <row r="589" spans="1:16" ht="20.100000000000001" customHeight="1" x14ac:dyDescent="0.25">
      <c r="A589" s="70"/>
      <c r="B589" s="26">
        <v>44349</v>
      </c>
      <c r="C589" s="27" t="s">
        <v>712</v>
      </c>
      <c r="D589" s="28" t="s">
        <v>2992</v>
      </c>
      <c r="E589" s="11" t="s">
        <v>494</v>
      </c>
      <c r="F589" s="13"/>
      <c r="G589" s="13" t="e">
        <f>VLOOKUP(A589,Entradas!A628:KQ1436,303)</f>
        <v>#N/A</v>
      </c>
      <c r="H589" s="13" t="e">
        <f>VLOOKUP(A589,Salidas!A628:BVY1444,1949,0)</f>
        <v>#N/A</v>
      </c>
      <c r="I589" s="13">
        <v>73</v>
      </c>
      <c r="J589" s="13" t="s">
        <v>562</v>
      </c>
      <c r="K589" s="86" t="s">
        <v>678</v>
      </c>
      <c r="L589" s="29">
        <v>1400</v>
      </c>
      <c r="M589" s="15">
        <f>Tabla1[[#This Row],[COSTO UNITARIO]]*Tabla1[[#This Row],[EXITENCIA ]]</f>
        <v>102200</v>
      </c>
      <c r="N589" s="14"/>
      <c r="O589" s="71">
        <f>Tabla1[[#This Row],[COSTO UNITARIO]]*Tabla1[[#This Row],[EXITENCIA ]]</f>
        <v>102200</v>
      </c>
      <c r="P589" s="54"/>
    </row>
    <row r="590" spans="1:16" ht="20.100000000000001" customHeight="1" x14ac:dyDescent="0.25">
      <c r="A590" s="70" t="s">
        <v>2153</v>
      </c>
      <c r="B590" s="18">
        <v>43592</v>
      </c>
      <c r="C590" s="19" t="s">
        <v>150</v>
      </c>
      <c r="D590" s="12" t="s">
        <v>415</v>
      </c>
      <c r="E590" s="13" t="s">
        <v>5</v>
      </c>
      <c r="F590" s="13">
        <v>2</v>
      </c>
      <c r="G590" s="13">
        <f>VLOOKUP(A590,Entradas!A524:KQ1332,303)</f>
        <v>0</v>
      </c>
      <c r="H590" s="13">
        <v>0</v>
      </c>
      <c r="I590" s="21">
        <f>(F590+G590)-H590</f>
        <v>2</v>
      </c>
      <c r="J590" s="13" t="s">
        <v>559</v>
      </c>
      <c r="K590" s="13" t="s">
        <v>553</v>
      </c>
      <c r="L590" s="29">
        <v>37072</v>
      </c>
      <c r="M590" s="15">
        <f>Tabla1[[#This Row],[COSTO UNITARIO]]*Tabla1[[#This Row],[EXITENCIA ]]</f>
        <v>74144</v>
      </c>
      <c r="N590" s="79"/>
      <c r="O590" s="71">
        <f>Tabla1[[#This Row],[COSTO UNITARIO]]*Tabla1[[#This Row],[EXITENCIA ]]</f>
        <v>74144</v>
      </c>
      <c r="P590" s="54"/>
    </row>
    <row r="591" spans="1:16" ht="20.100000000000001" customHeight="1" x14ac:dyDescent="0.25">
      <c r="A591" s="70" t="s">
        <v>2233</v>
      </c>
      <c r="B591" s="26">
        <v>44158</v>
      </c>
      <c r="C591" s="27" t="s">
        <v>3007</v>
      </c>
      <c r="D591" s="28" t="s">
        <v>713</v>
      </c>
      <c r="E591" s="11" t="s">
        <v>2</v>
      </c>
      <c r="F591" s="13">
        <v>84</v>
      </c>
      <c r="G591" s="13">
        <f>VLOOKUP(A591,Entradas!A613:KQ1421,303)</f>
        <v>0</v>
      </c>
      <c r="H591" s="13" t="e">
        <f>VLOOKUP(A591,Salidas!A613:BVY1429,1949,0)</f>
        <v>#N/A</v>
      </c>
      <c r="I591" s="13">
        <v>84</v>
      </c>
      <c r="J591" s="13" t="s">
        <v>562</v>
      </c>
      <c r="K591" s="86" t="s">
        <v>678</v>
      </c>
      <c r="L591" s="29">
        <v>30</v>
      </c>
      <c r="M591" s="15">
        <f>Tabla1[[#This Row],[COSTO UNITARIO]]*Tabla1[[#This Row],[EXITENCIA ]]</f>
        <v>2520</v>
      </c>
      <c r="N591" s="14"/>
      <c r="O591" s="71">
        <f>Tabla1[[#This Row],[COSTO UNITARIO]]*Tabla1[[#This Row],[EXITENCIA ]]</f>
        <v>2520</v>
      </c>
      <c r="P591" s="54"/>
    </row>
    <row r="592" spans="1:16" ht="20.100000000000001" customHeight="1" x14ac:dyDescent="0.25">
      <c r="A592" s="70" t="s">
        <v>2234</v>
      </c>
      <c r="B592" s="26">
        <v>44158</v>
      </c>
      <c r="C592" s="27" t="s">
        <v>714</v>
      </c>
      <c r="D592" s="28" t="s">
        <v>2807</v>
      </c>
      <c r="E592" s="11" t="s">
        <v>2</v>
      </c>
      <c r="F592" s="13">
        <v>96</v>
      </c>
      <c r="G592" s="13" t="e">
        <f>VLOOKUP(A592,Entradas!A614:KQ1422,303)</f>
        <v>#N/A</v>
      </c>
      <c r="H592" s="13" t="e">
        <f>VLOOKUP(A592,Salidas!A614:BVY1430,1949,0)</f>
        <v>#N/A</v>
      </c>
      <c r="I592" s="13">
        <v>96</v>
      </c>
      <c r="J592" s="13" t="s">
        <v>562</v>
      </c>
      <c r="K592" s="86" t="s">
        <v>678</v>
      </c>
      <c r="L592" s="29" t="s">
        <v>716</v>
      </c>
      <c r="M592" s="15">
        <f>Tabla1[[#This Row],[COSTO UNITARIO]]*Tabla1[[#This Row],[EXITENCIA ]]</f>
        <v>1920</v>
      </c>
      <c r="N592" s="14"/>
      <c r="O592" s="71">
        <f>Tabla1[[#This Row],[COSTO UNITARIO]]*Tabla1[[#This Row],[EXITENCIA ]]</f>
        <v>1920</v>
      </c>
      <c r="P592" s="54"/>
    </row>
    <row r="593" spans="1:16" ht="20.100000000000001" customHeight="1" x14ac:dyDescent="0.25">
      <c r="A593" s="70" t="s">
        <v>2227</v>
      </c>
      <c r="B593" s="26">
        <v>44175</v>
      </c>
      <c r="C593" s="27" t="s">
        <v>697</v>
      </c>
      <c r="D593" s="28" t="s">
        <v>698</v>
      </c>
      <c r="E593" s="11" t="s">
        <v>2</v>
      </c>
      <c r="F593" s="13">
        <v>380</v>
      </c>
      <c r="G593" s="13" t="e">
        <f>VLOOKUP(A593,Entradas!A606:KQ1414,303)</f>
        <v>#N/A</v>
      </c>
      <c r="H593" s="13" t="e">
        <f>VLOOKUP(A593,Salidas!A606:BVY1422,1949,0)</f>
        <v>#N/A</v>
      </c>
      <c r="I593" s="13">
        <v>332</v>
      </c>
      <c r="J593" s="13" t="s">
        <v>562</v>
      </c>
      <c r="K593" s="86" t="s">
        <v>616</v>
      </c>
      <c r="L593" s="29">
        <v>136</v>
      </c>
      <c r="M593" s="15">
        <f>Tabla1[[#This Row],[COSTO UNITARIO]]*Tabla1[[#This Row],[EXITENCIA ]]</f>
        <v>45152</v>
      </c>
      <c r="N593" s="14"/>
      <c r="O593" s="71">
        <f>Tabla1[[#This Row],[COSTO UNITARIO]]*Tabla1[[#This Row],[EXITENCIA ]]</f>
        <v>45152</v>
      </c>
      <c r="P593" s="54"/>
    </row>
    <row r="594" spans="1:16" ht="20.100000000000001" customHeight="1" x14ac:dyDescent="0.25">
      <c r="A594" s="70" t="s">
        <v>2176</v>
      </c>
      <c r="B594" s="26">
        <v>43882</v>
      </c>
      <c r="C594" s="27" t="s">
        <v>572</v>
      </c>
      <c r="D594" s="28" t="s">
        <v>3095</v>
      </c>
      <c r="E594" s="11" t="s">
        <v>2</v>
      </c>
      <c r="F594" s="13">
        <v>30</v>
      </c>
      <c r="G594" s="13" t="e">
        <f>VLOOKUP(A594,Entradas!A551:KQ1359,303)</f>
        <v>#N/A</v>
      </c>
      <c r="H594" s="13" t="e">
        <f>VLOOKUP(A594,Salidas!A551:BVY1367,1949,0)</f>
        <v>#N/A</v>
      </c>
      <c r="I594" s="13">
        <v>13</v>
      </c>
      <c r="J594" s="13" t="s">
        <v>562</v>
      </c>
      <c r="K594" s="86" t="s">
        <v>728</v>
      </c>
      <c r="L594" s="29" t="s">
        <v>571</v>
      </c>
      <c r="M594" s="15">
        <f>Tabla1[[#This Row],[COSTO UNITARIO]]*Tabla1[[#This Row],[EXITENCIA ]]</f>
        <v>1456</v>
      </c>
      <c r="N594" s="14"/>
      <c r="O594" s="71">
        <f>Tabla1[[#This Row],[COSTO UNITARIO]]*Tabla1[[#This Row],[EXITENCIA ]]</f>
        <v>1456</v>
      </c>
      <c r="P594" s="54"/>
    </row>
    <row r="595" spans="1:16" ht="20.100000000000001" customHeight="1" x14ac:dyDescent="0.25">
      <c r="A595" s="70" t="s">
        <v>2177</v>
      </c>
      <c r="B595" s="26">
        <v>44448</v>
      </c>
      <c r="C595" s="27" t="s">
        <v>569</v>
      </c>
      <c r="D595" s="28" t="s">
        <v>2795</v>
      </c>
      <c r="E595" s="11" t="s">
        <v>494</v>
      </c>
      <c r="F595" s="13">
        <v>7</v>
      </c>
      <c r="G595" s="13" t="e">
        <f>VLOOKUP(A595,Entradas!A552:KQ1360,303)</f>
        <v>#N/A</v>
      </c>
      <c r="H595" s="13" t="e">
        <f>VLOOKUP(A595,Salidas!A552:BVY1368,1949,0)</f>
        <v>#N/A</v>
      </c>
      <c r="I595" s="13">
        <v>19</v>
      </c>
      <c r="J595" s="13" t="s">
        <v>562</v>
      </c>
      <c r="K595" s="86" t="s">
        <v>728</v>
      </c>
      <c r="L595" s="29">
        <v>168</v>
      </c>
      <c r="M595" s="15">
        <f>Tabla1[[#This Row],[COSTO UNITARIO]]*Tabla1[[#This Row],[EXITENCIA ]]</f>
        <v>3192</v>
      </c>
      <c r="N595" s="14"/>
      <c r="O595" s="71">
        <f>Tabla1[[#This Row],[COSTO UNITARIO]]*Tabla1[[#This Row],[EXITENCIA ]]</f>
        <v>3192</v>
      </c>
      <c r="P595" s="54"/>
    </row>
    <row r="596" spans="1:16" ht="20.100000000000001" customHeight="1" x14ac:dyDescent="0.25">
      <c r="A596" s="70" t="s">
        <v>2202</v>
      </c>
      <c r="B596" s="26">
        <v>44448</v>
      </c>
      <c r="C596" s="27" t="s">
        <v>636</v>
      </c>
      <c r="D596" s="28" t="s">
        <v>2844</v>
      </c>
      <c r="E596" s="11" t="s">
        <v>2</v>
      </c>
      <c r="F596" s="13">
        <v>32</v>
      </c>
      <c r="G596" s="13" t="e">
        <f>VLOOKUP(A596,Entradas!A578:KQ1386,303)</f>
        <v>#N/A</v>
      </c>
      <c r="H596" s="13" t="e">
        <f>VLOOKUP(A596,Salidas!A578:BVY1394,1949,0)</f>
        <v>#N/A</v>
      </c>
      <c r="I596" s="13">
        <v>107</v>
      </c>
      <c r="J596" s="13" t="s">
        <v>562</v>
      </c>
      <c r="K596" s="86" t="s">
        <v>728</v>
      </c>
      <c r="L596" s="29" t="s">
        <v>638</v>
      </c>
      <c r="M596" s="15">
        <f>Tabla1[[#This Row],[COSTO UNITARIO]]*Tabla1[[#This Row],[EXITENCIA ]]</f>
        <v>10593</v>
      </c>
      <c r="N596" s="14"/>
      <c r="O596" s="71">
        <f>Tabla1[[#This Row],[COSTO UNITARIO]]*Tabla1[[#This Row],[EXITENCIA ]]</f>
        <v>10593</v>
      </c>
      <c r="P596" s="54"/>
    </row>
    <row r="597" spans="1:16" ht="20.100000000000001" customHeight="1" x14ac:dyDescent="0.25">
      <c r="A597" s="70"/>
      <c r="B597" s="26">
        <v>44452</v>
      </c>
      <c r="C597" s="27" t="s">
        <v>708</v>
      </c>
      <c r="D597" s="28" t="s">
        <v>2998</v>
      </c>
      <c r="E597" s="11" t="s">
        <v>2</v>
      </c>
      <c r="F597" s="13"/>
      <c r="G597" s="13" t="e">
        <f>VLOOKUP(A597,Entradas!A640:KQ1448,303)</f>
        <v>#N/A</v>
      </c>
      <c r="H597" s="13" t="e">
        <f>VLOOKUP(A597,Salidas!A640:BVY1456,1949,0)</f>
        <v>#N/A</v>
      </c>
      <c r="I597" s="13">
        <v>290</v>
      </c>
      <c r="J597" s="13" t="s">
        <v>562</v>
      </c>
      <c r="K597" s="86" t="s">
        <v>728</v>
      </c>
      <c r="L597" s="29">
        <v>53</v>
      </c>
      <c r="M597" s="15">
        <f>Tabla1[[#This Row],[COSTO UNITARIO]]*Tabla1[[#This Row],[EXITENCIA ]]</f>
        <v>15370</v>
      </c>
      <c r="N597" s="14"/>
      <c r="O597" s="71">
        <f>Tabla1[[#This Row],[COSTO UNITARIO]]*Tabla1[[#This Row],[EXITENCIA ]]</f>
        <v>15370</v>
      </c>
      <c r="P597" s="54"/>
    </row>
    <row r="598" spans="1:16" ht="20.100000000000001" customHeight="1" x14ac:dyDescent="0.25">
      <c r="A598" s="70"/>
      <c r="B598" s="18">
        <v>44460</v>
      </c>
      <c r="C598" s="19" t="s">
        <v>704</v>
      </c>
      <c r="D598" s="12" t="s">
        <v>3099</v>
      </c>
      <c r="E598" s="13" t="s">
        <v>566</v>
      </c>
      <c r="F598" s="13"/>
      <c r="G598" s="13" t="e">
        <f>VLOOKUP(A598,Entradas!A576:KQ1384,303)</f>
        <v>#N/A</v>
      </c>
      <c r="H598" s="13" t="e">
        <f>VLOOKUP(A598,Salidas!A576:BVY1392,1949,0)</f>
        <v>#N/A</v>
      </c>
      <c r="I598" s="21">
        <v>3</v>
      </c>
      <c r="J598" s="13" t="s">
        <v>562</v>
      </c>
      <c r="K598" s="13" t="s">
        <v>1855</v>
      </c>
      <c r="L598" s="29">
        <v>105</v>
      </c>
      <c r="M598" s="15">
        <f>Tabla1[[#This Row],[COSTO UNITARIO]]*Tabla1[[#This Row],[EXITENCIA ]]</f>
        <v>315</v>
      </c>
      <c r="N598" s="79"/>
      <c r="O598" s="71">
        <f>Tabla1[[#This Row],[COSTO UNITARIO]]*Tabla1[[#This Row],[EXITENCIA ]]</f>
        <v>315</v>
      </c>
      <c r="P598" s="54"/>
    </row>
    <row r="599" spans="1:16" ht="20.100000000000001" customHeight="1" x14ac:dyDescent="0.25">
      <c r="A599" s="70" t="s">
        <v>2175</v>
      </c>
      <c r="B599" s="26">
        <v>43774</v>
      </c>
      <c r="C599" s="55" t="s">
        <v>564</v>
      </c>
      <c r="D599" s="25" t="s">
        <v>565</v>
      </c>
      <c r="E599" s="11" t="s">
        <v>2</v>
      </c>
      <c r="F599" s="13">
        <v>1</v>
      </c>
      <c r="G599" s="13" t="e">
        <f>VLOOKUP(A599,Entradas!A550:KQ1358,303)</f>
        <v>#N/A</v>
      </c>
      <c r="H599" s="13" t="e">
        <f>VLOOKUP(A599,Salidas!A550:BVY1366,1949,0)</f>
        <v>#N/A</v>
      </c>
      <c r="I599" s="13">
        <v>1</v>
      </c>
      <c r="J599" s="13" t="s">
        <v>562</v>
      </c>
      <c r="K599" s="86" t="s">
        <v>1855</v>
      </c>
      <c r="L599" s="29" t="s">
        <v>568</v>
      </c>
      <c r="M599" s="15">
        <f>Tabla1[[#This Row],[COSTO UNITARIO]]*Tabla1[[#This Row],[EXITENCIA ]]</f>
        <v>63</v>
      </c>
      <c r="N599" s="14"/>
      <c r="O599" s="71">
        <f>Tabla1[[#This Row],[COSTO UNITARIO]]*Tabla1[[#This Row],[EXITENCIA ]]</f>
        <v>63</v>
      </c>
      <c r="P599" s="54"/>
    </row>
    <row r="600" spans="1:16" ht="20.100000000000001" customHeight="1" x14ac:dyDescent="0.25">
      <c r="A600" s="70" t="s">
        <v>2229</v>
      </c>
      <c r="B600" s="26">
        <v>44342</v>
      </c>
      <c r="C600" s="27" t="s">
        <v>701</v>
      </c>
      <c r="D600" s="28" t="s">
        <v>702</v>
      </c>
      <c r="E600" s="11" t="s">
        <v>2</v>
      </c>
      <c r="F600" s="13">
        <v>16</v>
      </c>
      <c r="G600" s="13" t="e">
        <f>VLOOKUP(A600,Entradas!A608:KQ1416,303)</f>
        <v>#N/A</v>
      </c>
      <c r="H600" s="13" t="e">
        <f>VLOOKUP(A600,Salidas!A608:BVY1424,1949,0)</f>
        <v>#N/A</v>
      </c>
      <c r="I600" s="13">
        <v>16</v>
      </c>
      <c r="J600" s="13" t="s">
        <v>562</v>
      </c>
      <c r="K600" s="86" t="s">
        <v>1855</v>
      </c>
      <c r="L600" s="29" t="s">
        <v>703</v>
      </c>
      <c r="M600" s="15">
        <f>Tabla1[[#This Row],[COSTO UNITARIO]]*Tabla1[[#This Row],[EXITENCIA ]]</f>
        <v>64</v>
      </c>
      <c r="N600" s="14"/>
      <c r="O600" s="71">
        <f>Tabla1[[#This Row],[COSTO UNITARIO]]*Tabla1[[#This Row],[EXITENCIA ]]</f>
        <v>64</v>
      </c>
      <c r="P600" s="54"/>
    </row>
    <row r="601" spans="1:16" ht="20.100000000000001" customHeight="1" x14ac:dyDescent="0.25">
      <c r="A601" s="70" t="s">
        <v>2181</v>
      </c>
      <c r="B601" s="26">
        <v>44175</v>
      </c>
      <c r="C601" s="27" t="s">
        <v>582</v>
      </c>
      <c r="D601" s="28" t="s">
        <v>583</v>
      </c>
      <c r="E601" s="11" t="s">
        <v>2</v>
      </c>
      <c r="F601" s="13">
        <v>50</v>
      </c>
      <c r="G601" s="13" t="e">
        <f>VLOOKUP(A601,Entradas!A556:KQ1364,303)</f>
        <v>#N/A</v>
      </c>
      <c r="H601" s="13" t="e">
        <f>VLOOKUP(A601,Salidas!A556:BVY1372,1949,0)</f>
        <v>#N/A</v>
      </c>
      <c r="I601" s="13">
        <v>36</v>
      </c>
      <c r="J601" s="13" t="s">
        <v>562</v>
      </c>
      <c r="K601" s="86" t="s">
        <v>1855</v>
      </c>
      <c r="L601" s="29" t="s">
        <v>584</v>
      </c>
      <c r="M601" s="15">
        <f>Tabla1[[#This Row],[COSTO UNITARIO]]*Tabla1[[#This Row],[EXITENCIA ]]</f>
        <v>432</v>
      </c>
      <c r="N601" s="14"/>
      <c r="O601" s="71">
        <f>Tabla1[[#This Row],[COSTO UNITARIO]]*Tabla1[[#This Row],[EXITENCIA ]]</f>
        <v>432</v>
      </c>
      <c r="P601" s="54"/>
    </row>
    <row r="602" spans="1:16" ht="20.100000000000001" customHeight="1" x14ac:dyDescent="0.25">
      <c r="A602" s="70" t="s">
        <v>2195</v>
      </c>
      <c r="B602" s="26">
        <v>44328</v>
      </c>
      <c r="C602" s="27" t="s">
        <v>3009</v>
      </c>
      <c r="D602" s="28" t="s">
        <v>621</v>
      </c>
      <c r="E602" s="11" t="s">
        <v>2</v>
      </c>
      <c r="F602" s="13">
        <v>4</v>
      </c>
      <c r="G602" s="13" t="e">
        <f>VLOOKUP(A602,Entradas!A571:KQ1379,303)</f>
        <v>#N/A</v>
      </c>
      <c r="H602" s="13" t="e">
        <f>VLOOKUP(A602,Salidas!A571:BVY1387,1949,0)</f>
        <v>#N/A</v>
      </c>
      <c r="I602" s="13">
        <v>41</v>
      </c>
      <c r="J602" s="13" t="s">
        <v>562</v>
      </c>
      <c r="K602" s="86" t="s">
        <v>1855</v>
      </c>
      <c r="L602" s="29">
        <v>5</v>
      </c>
      <c r="M602" s="15">
        <f>Tabla1[[#This Row],[COSTO UNITARIO]]*Tabla1[[#This Row],[EXITENCIA ]]</f>
        <v>205</v>
      </c>
      <c r="N602" s="14"/>
      <c r="O602" s="71">
        <f>Tabla1[[#This Row],[COSTO UNITARIO]]*Tabla1[[#This Row],[EXITENCIA ]]</f>
        <v>205</v>
      </c>
      <c r="P602" s="54"/>
    </row>
    <row r="603" spans="1:16" ht="20.100000000000001" customHeight="1" x14ac:dyDescent="0.25">
      <c r="A603" s="70"/>
      <c r="B603" s="26">
        <v>44448</v>
      </c>
      <c r="C603" s="27" t="s">
        <v>695</v>
      </c>
      <c r="D603" s="28" t="s">
        <v>3066</v>
      </c>
      <c r="E603" s="11" t="s">
        <v>2</v>
      </c>
      <c r="F603" s="13"/>
      <c r="G603" s="13" t="e">
        <f>VLOOKUP(A603,Entradas!A553:KQ1361,303)</f>
        <v>#N/A</v>
      </c>
      <c r="H603" s="13" t="e">
        <f>VLOOKUP(A603,Salidas!A553:BVY1369,1949,0)</f>
        <v>#N/A</v>
      </c>
      <c r="I603" s="13">
        <v>47</v>
      </c>
      <c r="J603" s="13" t="s">
        <v>562</v>
      </c>
      <c r="K603" s="86" t="s">
        <v>1855</v>
      </c>
      <c r="L603" s="29">
        <v>34</v>
      </c>
      <c r="M603" s="15">
        <f>Tabla1[[#This Row],[COSTO UNITARIO]]*Tabla1[[#This Row],[EXITENCIA ]]</f>
        <v>1598</v>
      </c>
      <c r="N603" s="14"/>
      <c r="O603" s="71">
        <f>Tabla1[[#This Row],[COSTO UNITARIO]]*Tabla1[[#This Row],[EXITENCIA ]]</f>
        <v>1598</v>
      </c>
      <c r="P603" s="54"/>
    </row>
    <row r="604" spans="1:16" ht="20.100000000000001" customHeight="1" x14ac:dyDescent="0.25">
      <c r="A604" s="70" t="s">
        <v>2187</v>
      </c>
      <c r="B604" s="26">
        <v>44328</v>
      </c>
      <c r="C604" s="27" t="s">
        <v>3003</v>
      </c>
      <c r="D604" s="28" t="s">
        <v>3004</v>
      </c>
      <c r="E604" s="11" t="s">
        <v>2</v>
      </c>
      <c r="F604" s="13">
        <v>33</v>
      </c>
      <c r="G604" s="13" t="e">
        <f>VLOOKUP(A604,Entradas!A563:KQ1371,303)</f>
        <v>#N/A</v>
      </c>
      <c r="H604" s="13" t="e">
        <f>VLOOKUP(A604,Salidas!A563:BVY1379,1949,0)</f>
        <v>#N/A</v>
      </c>
      <c r="I604" s="13">
        <v>59</v>
      </c>
      <c r="J604" s="13" t="s">
        <v>562</v>
      </c>
      <c r="K604" s="86" t="s">
        <v>1855</v>
      </c>
      <c r="L604" s="29">
        <v>22</v>
      </c>
      <c r="M604" s="15">
        <f>Tabla1[[#This Row],[COSTO UNITARIO]]*Tabla1[[#This Row],[EXITENCIA ]]</f>
        <v>1298</v>
      </c>
      <c r="N604" s="14"/>
      <c r="O604" s="71">
        <f>Tabla1[[#This Row],[COSTO UNITARIO]]*Tabla1[[#This Row],[EXITENCIA ]]</f>
        <v>1298</v>
      </c>
      <c r="P604" s="54"/>
    </row>
    <row r="605" spans="1:16" ht="20.100000000000001" customHeight="1" x14ac:dyDescent="0.25">
      <c r="A605" s="70" t="s">
        <v>2199</v>
      </c>
      <c r="B605" s="26">
        <v>44152</v>
      </c>
      <c r="C605" s="27" t="s">
        <v>629</v>
      </c>
      <c r="D605" s="28" t="s">
        <v>630</v>
      </c>
      <c r="E605" s="11" t="s">
        <v>2</v>
      </c>
      <c r="F605" s="13">
        <v>215</v>
      </c>
      <c r="G605" s="13">
        <f>VLOOKUP(A605,Entradas!A575:KQ1383,303)</f>
        <v>0</v>
      </c>
      <c r="H605" s="13" t="e">
        <f>VLOOKUP(A605,Salidas!A575:BVY1391,1949,0)</f>
        <v>#N/A</v>
      </c>
      <c r="I605" s="13">
        <v>77</v>
      </c>
      <c r="J605" s="13" t="s">
        <v>562</v>
      </c>
      <c r="K605" s="86" t="s">
        <v>1855</v>
      </c>
      <c r="L605" s="29" t="s">
        <v>631</v>
      </c>
      <c r="M605" s="15">
        <f>Tabla1[[#This Row],[COSTO UNITARIO]]*Tabla1[[#This Row],[EXITENCIA ]]</f>
        <v>539</v>
      </c>
      <c r="N605" s="14"/>
      <c r="O605" s="71">
        <f>Tabla1[[#This Row],[COSTO UNITARIO]]*Tabla1[[#This Row],[EXITENCIA ]]</f>
        <v>539</v>
      </c>
      <c r="P605" s="54"/>
    </row>
    <row r="606" spans="1:16" ht="20.100000000000001" customHeight="1" x14ac:dyDescent="0.25">
      <c r="A606" s="70" t="s">
        <v>2186</v>
      </c>
      <c r="B606" s="26">
        <v>44448</v>
      </c>
      <c r="C606" s="27" t="s">
        <v>622</v>
      </c>
      <c r="D606" s="28" t="s">
        <v>2952</v>
      </c>
      <c r="E606" s="11" t="s">
        <v>2</v>
      </c>
      <c r="F606" s="13">
        <v>11</v>
      </c>
      <c r="G606" s="13" t="e">
        <f>VLOOKUP(A606,Entradas!A561:KQ1369,303)</f>
        <v>#N/A</v>
      </c>
      <c r="H606" s="13" t="e">
        <f>VLOOKUP(A606,Salidas!A561:BVY1377,1949,0)</f>
        <v>#N/A</v>
      </c>
      <c r="I606" s="13">
        <v>161</v>
      </c>
      <c r="J606" s="13" t="s">
        <v>562</v>
      </c>
      <c r="K606" s="86" t="s">
        <v>1855</v>
      </c>
      <c r="L606" s="29" t="s">
        <v>598</v>
      </c>
      <c r="M606" s="15">
        <f>Tabla1[[#This Row],[COSTO UNITARIO]]*Tabla1[[#This Row],[EXITENCIA ]]</f>
        <v>4025</v>
      </c>
      <c r="N606" s="14"/>
      <c r="O606" s="71">
        <f>Tabla1[[#This Row],[COSTO UNITARIO]]*Tabla1[[#This Row],[EXITENCIA ]]</f>
        <v>4025</v>
      </c>
      <c r="P606" s="54"/>
    </row>
    <row r="607" spans="1:16" ht="20.100000000000001" customHeight="1" x14ac:dyDescent="0.25">
      <c r="A607" s="70" t="s">
        <v>2154</v>
      </c>
      <c r="B607" s="18">
        <v>43592</v>
      </c>
      <c r="C607" s="19" t="s">
        <v>364</v>
      </c>
      <c r="D607" s="12" t="s">
        <v>363</v>
      </c>
      <c r="E607" s="13" t="s">
        <v>5</v>
      </c>
      <c r="F607" s="13">
        <v>6</v>
      </c>
      <c r="G607" s="13">
        <f>VLOOKUP(A607,Entradas!A525:KQ1333,303)</f>
        <v>0</v>
      </c>
      <c r="H607" s="13">
        <v>0</v>
      </c>
      <c r="I607" s="21">
        <f>(F607+G607)-H607</f>
        <v>6</v>
      </c>
      <c r="J607" s="13" t="s">
        <v>559</v>
      </c>
      <c r="K607" s="13" t="s">
        <v>553</v>
      </c>
      <c r="L607" s="82">
        <v>1776</v>
      </c>
      <c r="M607" s="15">
        <f>Tabla1[[#This Row],[COSTO UNITARIO]]*Tabla1[[#This Row],[EXITENCIA ]]</f>
        <v>10656</v>
      </c>
      <c r="N607" s="79"/>
      <c r="O607" s="71">
        <f>Tabla1[[#This Row],[COSTO UNITARIO]]*Tabla1[[#This Row],[EXITENCIA ]]</f>
        <v>10656</v>
      </c>
      <c r="P607" s="54"/>
    </row>
    <row r="608" spans="1:16" ht="20.100000000000001" customHeight="1" x14ac:dyDescent="0.25">
      <c r="A608" s="70" t="s">
        <v>2198</v>
      </c>
      <c r="B608" s="26">
        <v>44152</v>
      </c>
      <c r="C608" s="27" t="s">
        <v>626</v>
      </c>
      <c r="D608" s="28" t="s">
        <v>627</v>
      </c>
      <c r="E608" s="11" t="s">
        <v>2</v>
      </c>
      <c r="F608" s="13">
        <v>52</v>
      </c>
      <c r="G608" s="13" t="e">
        <f>VLOOKUP(A608,Entradas!A574:KQ1382,303)</f>
        <v>#N/A</v>
      </c>
      <c r="H608" s="13" t="e">
        <f>VLOOKUP(A608,Salidas!A574:BVY1390,1949,0)</f>
        <v>#N/A</v>
      </c>
      <c r="I608" s="13">
        <v>236</v>
      </c>
      <c r="J608" s="13" t="s">
        <v>562</v>
      </c>
      <c r="K608" s="86" t="s">
        <v>1855</v>
      </c>
      <c r="L608" s="29" t="s">
        <v>628</v>
      </c>
      <c r="M608" s="15">
        <f>Tabla1[[#This Row],[COSTO UNITARIO]]*Tabla1[[#This Row],[EXITENCIA ]]</f>
        <v>1888</v>
      </c>
      <c r="N608" s="14"/>
      <c r="O608" s="71">
        <f>Tabla1[[#This Row],[COSTO UNITARIO]]*Tabla1[[#This Row],[EXITENCIA ]]</f>
        <v>1888</v>
      </c>
      <c r="P608" s="54"/>
    </row>
    <row r="609" spans="1:16" ht="20.100000000000001" customHeight="1" x14ac:dyDescent="0.25">
      <c r="A609" s="70"/>
      <c r="B609" s="18">
        <v>44453</v>
      </c>
      <c r="C609" s="19" t="s">
        <v>155</v>
      </c>
      <c r="D609" s="12" t="s">
        <v>3086</v>
      </c>
      <c r="E609" s="13" t="s">
        <v>5</v>
      </c>
      <c r="F609" s="13"/>
      <c r="G609" s="13" t="e">
        <f>VLOOKUP(A609,Entradas!A210:KQ1018,303)</f>
        <v>#N/A</v>
      </c>
      <c r="H609" s="13" t="e">
        <f>VLOOKUP(A609,Salidas!A210:BVY1026,1949,0)</f>
        <v>#N/A</v>
      </c>
      <c r="I609" s="21">
        <v>1</v>
      </c>
      <c r="J609" s="13" t="s">
        <v>559</v>
      </c>
      <c r="K609" s="13" t="s">
        <v>554</v>
      </c>
      <c r="L609" s="29">
        <v>14544</v>
      </c>
      <c r="M609" s="15">
        <f>Tabla1[[#This Row],[COSTO UNITARIO]]*Tabla1[[#This Row],[EXITENCIA ]]</f>
        <v>14544</v>
      </c>
      <c r="N609" s="79"/>
      <c r="O609" s="71">
        <f>Tabla1[[#This Row],[COSTO UNITARIO]]*Tabla1[[#This Row],[EXITENCIA ]]</f>
        <v>14544</v>
      </c>
      <c r="P609" s="54"/>
    </row>
    <row r="610" spans="1:16" ht="20.100000000000001" customHeight="1" x14ac:dyDescent="0.25">
      <c r="A610" s="70"/>
      <c r="B610" s="26">
        <v>44460</v>
      </c>
      <c r="C610" s="27" t="s">
        <v>594</v>
      </c>
      <c r="D610" s="28" t="s">
        <v>3098</v>
      </c>
      <c r="E610" s="11" t="s">
        <v>5</v>
      </c>
      <c r="F610" s="13"/>
      <c r="G610" s="13" t="e">
        <f>VLOOKUP(A610,Entradas!A663:KQ1471,303)</f>
        <v>#N/A</v>
      </c>
      <c r="H610" s="13" t="e">
        <f>VLOOKUP(A610,Salidas!A663:BVY1479,1949,0)</f>
        <v>#N/A</v>
      </c>
      <c r="I610" s="13">
        <v>37</v>
      </c>
      <c r="J610" s="13" t="s">
        <v>562</v>
      </c>
      <c r="K610" s="86" t="s">
        <v>1855</v>
      </c>
      <c r="L610" s="29">
        <v>18</v>
      </c>
      <c r="M610" s="15">
        <f>Tabla1[[#This Row],[COSTO UNITARIO]]*Tabla1[[#This Row],[EXITENCIA ]]</f>
        <v>666</v>
      </c>
      <c r="N610" s="14"/>
      <c r="O610" s="71">
        <f>Tabla1[[#This Row],[COSTO UNITARIO]]*Tabla1[[#This Row],[EXITENCIA ]]</f>
        <v>666</v>
      </c>
      <c r="P610" s="54"/>
    </row>
    <row r="611" spans="1:16" ht="20.100000000000001" customHeight="1" x14ac:dyDescent="0.25">
      <c r="A611" s="70" t="s">
        <v>2249</v>
      </c>
      <c r="B611" s="26">
        <v>43881</v>
      </c>
      <c r="C611" s="27" t="s">
        <v>750</v>
      </c>
      <c r="D611" s="28" t="s">
        <v>751</v>
      </c>
      <c r="E611" s="11" t="s">
        <v>2</v>
      </c>
      <c r="F611" s="13">
        <v>110</v>
      </c>
      <c r="G611" s="13" t="e">
        <f>VLOOKUP(A611,Entradas!A629:KQ1437,303)</f>
        <v>#N/A</v>
      </c>
      <c r="H611" s="13" t="e">
        <f>VLOOKUP(A611,Salidas!A629:BVY1445,1949,0)</f>
        <v>#N/A</v>
      </c>
      <c r="I611" s="13">
        <v>2</v>
      </c>
      <c r="J611" s="13" t="s">
        <v>562</v>
      </c>
      <c r="K611" s="86" t="s">
        <v>731</v>
      </c>
      <c r="L611" s="29" t="s">
        <v>673</v>
      </c>
      <c r="M611" s="15">
        <f>Tabla1[[#This Row],[COSTO UNITARIO]]*Tabla1[[#This Row],[EXITENCIA ]]</f>
        <v>10</v>
      </c>
      <c r="N611" s="14"/>
      <c r="O611" s="71">
        <f>Tabla1[[#This Row],[COSTO UNITARIO]]*Tabla1[[#This Row],[EXITENCIA ]]</f>
        <v>10</v>
      </c>
      <c r="P611" s="54"/>
    </row>
    <row r="612" spans="1:16" ht="20.100000000000001" customHeight="1" x14ac:dyDescent="0.25">
      <c r="A612" s="70" t="s">
        <v>2183</v>
      </c>
      <c r="B612" s="26">
        <v>43880</v>
      </c>
      <c r="C612" s="27" t="s">
        <v>588</v>
      </c>
      <c r="D612" s="28" t="s">
        <v>589</v>
      </c>
      <c r="E612" s="11" t="s">
        <v>494</v>
      </c>
      <c r="F612" s="13">
        <v>1</v>
      </c>
      <c r="G612" s="13" t="e">
        <f>VLOOKUP(A612,Entradas!A558:KQ1366,303)</f>
        <v>#N/A</v>
      </c>
      <c r="H612" s="13" t="e">
        <f>VLOOKUP(A612,Salidas!A558:BVY1374,1949,0)</f>
        <v>#N/A</v>
      </c>
      <c r="I612" s="13">
        <v>1</v>
      </c>
      <c r="J612" s="13" t="s">
        <v>562</v>
      </c>
      <c r="K612" s="86" t="s">
        <v>731</v>
      </c>
      <c r="L612" s="29" t="s">
        <v>590</v>
      </c>
      <c r="M612" s="15">
        <f>Tabla1[[#This Row],[COSTO UNITARIO]]*Tabla1[[#This Row],[EXITENCIA ]]</f>
        <v>49</v>
      </c>
      <c r="N612" s="14"/>
      <c r="O612" s="71">
        <f>Tabla1[[#This Row],[COSTO UNITARIO]]*Tabla1[[#This Row],[EXITENCIA ]]</f>
        <v>49</v>
      </c>
      <c r="P612" s="54"/>
    </row>
    <row r="613" spans="1:16" ht="20.100000000000001" customHeight="1" x14ac:dyDescent="0.25">
      <c r="A613" s="70" t="s">
        <v>2204</v>
      </c>
      <c r="B613" s="26">
        <v>43880</v>
      </c>
      <c r="C613" s="27" t="s">
        <v>642</v>
      </c>
      <c r="D613" s="28" t="s">
        <v>3005</v>
      </c>
      <c r="E613" s="11" t="s">
        <v>2</v>
      </c>
      <c r="F613" s="13">
        <v>7</v>
      </c>
      <c r="G613" s="13" t="e">
        <f>VLOOKUP(A613,Entradas!A581:KQ1389,303)</f>
        <v>#N/A</v>
      </c>
      <c r="H613" s="13" t="e">
        <f>VLOOKUP(A613,Salidas!A581:BVY1397,1949,0)</f>
        <v>#N/A</v>
      </c>
      <c r="I613" s="13">
        <v>8</v>
      </c>
      <c r="J613" s="13" t="s">
        <v>562</v>
      </c>
      <c r="K613" s="86" t="s">
        <v>731</v>
      </c>
      <c r="L613" s="29" t="s">
        <v>645</v>
      </c>
      <c r="M613" s="15">
        <f>Tabla1[[#This Row],[COSTO UNITARIO]]*Tabla1[[#This Row],[EXITENCIA ]]</f>
        <v>680</v>
      </c>
      <c r="N613" s="14"/>
      <c r="O613" s="71">
        <f>Tabla1[[#This Row],[COSTO UNITARIO]]*Tabla1[[#This Row],[EXITENCIA ]]</f>
        <v>680</v>
      </c>
      <c r="P613" s="54"/>
    </row>
    <row r="614" spans="1:16" ht="20.100000000000001" customHeight="1" x14ac:dyDescent="0.25">
      <c r="A614" s="70" t="s">
        <v>2209</v>
      </c>
      <c r="B614" s="26">
        <v>44175</v>
      </c>
      <c r="C614" s="27" t="s">
        <v>585</v>
      </c>
      <c r="D614" s="28" t="s">
        <v>654</v>
      </c>
      <c r="E614" s="11" t="s">
        <v>2</v>
      </c>
      <c r="F614" s="13">
        <v>44</v>
      </c>
      <c r="G614" s="13">
        <f>VLOOKUP(A614,Entradas!A586:KQ1394,303)</f>
        <v>0</v>
      </c>
      <c r="H614" s="13" t="e">
        <f>VLOOKUP(A614,Salidas!A586:BVY1402,1949,0)</f>
        <v>#N/A</v>
      </c>
      <c r="I614" s="13">
        <v>35</v>
      </c>
      <c r="J614" s="13" t="s">
        <v>562</v>
      </c>
      <c r="K614" s="86" t="s">
        <v>731</v>
      </c>
      <c r="L614" s="29">
        <v>95.523600000000002</v>
      </c>
      <c r="M614" s="15">
        <f>Tabla1[[#This Row],[COSTO UNITARIO]]*Tabla1[[#This Row],[EXITENCIA ]]</f>
        <v>3343.326</v>
      </c>
      <c r="N614" s="14"/>
      <c r="O614" s="71">
        <f>Tabla1[[#This Row],[COSTO UNITARIO]]*Tabla1[[#This Row],[EXITENCIA ]]</f>
        <v>3343.326</v>
      </c>
      <c r="P614" s="54"/>
    </row>
    <row r="615" spans="1:16" ht="20.100000000000001" customHeight="1" x14ac:dyDescent="0.25">
      <c r="A615" s="70" t="s">
        <v>2197</v>
      </c>
      <c r="B615" s="26">
        <v>43880</v>
      </c>
      <c r="C615" s="27" t="s">
        <v>624</v>
      </c>
      <c r="D615" s="28" t="s">
        <v>2845</v>
      </c>
      <c r="E615" s="11" t="s">
        <v>2</v>
      </c>
      <c r="F615" s="13">
        <v>68</v>
      </c>
      <c r="G615" s="13">
        <f>VLOOKUP(A615,Entradas!A573:KQ1381,303)</f>
        <v>0</v>
      </c>
      <c r="H615" s="13" t="e">
        <f>VLOOKUP(A615,Salidas!A573:BVY1389,1949,0)</f>
        <v>#N/A</v>
      </c>
      <c r="I615" s="13">
        <v>47</v>
      </c>
      <c r="J615" s="13" t="s">
        <v>562</v>
      </c>
      <c r="K615" s="86" t="s">
        <v>731</v>
      </c>
      <c r="L615" s="29">
        <v>28</v>
      </c>
      <c r="M615" s="15">
        <f>Tabla1[[#This Row],[COSTO UNITARIO]]*Tabla1[[#This Row],[EXITENCIA ]]</f>
        <v>1316</v>
      </c>
      <c r="N615" s="14"/>
      <c r="O615" s="71">
        <f>Tabla1[[#This Row],[COSTO UNITARIO]]*Tabla1[[#This Row],[EXITENCIA ]]</f>
        <v>1316</v>
      </c>
      <c r="P615" s="54"/>
    </row>
    <row r="616" spans="1:16" ht="20.100000000000001" customHeight="1" x14ac:dyDescent="0.25">
      <c r="A616" s="70" t="s">
        <v>2182</v>
      </c>
      <c r="B616" s="26">
        <v>43501</v>
      </c>
      <c r="C616" s="27" t="s">
        <v>2991</v>
      </c>
      <c r="D616" s="28" t="s">
        <v>2990</v>
      </c>
      <c r="E616" s="11" t="s">
        <v>2</v>
      </c>
      <c r="F616" s="13">
        <v>134</v>
      </c>
      <c r="G616" s="13" t="e">
        <f>VLOOKUP(A616,Entradas!A557:KQ1365,303)</f>
        <v>#N/A</v>
      </c>
      <c r="H616" s="13" t="e">
        <f>VLOOKUP(A616,Salidas!A557:BVY1373,1949,0)</f>
        <v>#N/A</v>
      </c>
      <c r="I616" s="13">
        <v>124</v>
      </c>
      <c r="J616" s="13" t="s">
        <v>562</v>
      </c>
      <c r="K616" s="86" t="s">
        <v>731</v>
      </c>
      <c r="L616" s="29" t="s">
        <v>587</v>
      </c>
      <c r="M616" s="15">
        <f>Tabla1[[#This Row],[COSTO UNITARIO]]*Tabla1[[#This Row],[EXITENCIA ]]</f>
        <v>209188</v>
      </c>
      <c r="N616" s="14"/>
      <c r="O616" s="71">
        <f>Tabla1[[#This Row],[COSTO UNITARIO]]*Tabla1[[#This Row],[EXITENCIA ]]</f>
        <v>209188</v>
      </c>
      <c r="P616" s="54"/>
    </row>
    <row r="617" spans="1:16" ht="20.100000000000001" customHeight="1" x14ac:dyDescent="0.25">
      <c r="A617" s="70" t="s">
        <v>2192</v>
      </c>
      <c r="B617" s="26">
        <v>44328</v>
      </c>
      <c r="C617" s="27" t="s">
        <v>610</v>
      </c>
      <c r="D617" s="28" t="s">
        <v>2878</v>
      </c>
      <c r="E617" s="11" t="s">
        <v>2</v>
      </c>
      <c r="F617" s="13">
        <v>75</v>
      </c>
      <c r="G617" s="13" t="e">
        <f>VLOOKUP(A617,Entradas!A568:KQ1376,303)</f>
        <v>#N/A</v>
      </c>
      <c r="H617" s="13" t="e">
        <f>VLOOKUP(A617,Salidas!A568:BVY1384,1949,0)</f>
        <v>#N/A</v>
      </c>
      <c r="I617" s="13">
        <v>73</v>
      </c>
      <c r="J617" s="13" t="s">
        <v>562</v>
      </c>
      <c r="K617" s="86" t="s">
        <v>1857</v>
      </c>
      <c r="L617" s="29" t="s">
        <v>612</v>
      </c>
      <c r="M617" s="15">
        <f>Tabla1[[#This Row],[COSTO UNITARIO]]*Tabla1[[#This Row],[EXITENCIA ]]</f>
        <v>2117</v>
      </c>
      <c r="N617" s="14"/>
      <c r="O617" s="71">
        <f>Tabla1[[#This Row],[COSTO UNITARIO]]*Tabla1[[#This Row],[EXITENCIA ]]</f>
        <v>2117</v>
      </c>
      <c r="P617" s="54"/>
    </row>
    <row r="618" spans="1:16" ht="20.100000000000001" customHeight="1" x14ac:dyDescent="0.25">
      <c r="A618" s="70"/>
      <c r="B618" s="26" t="s">
        <v>3061</v>
      </c>
      <c r="C618" s="27" t="s">
        <v>2953</v>
      </c>
      <c r="D618" s="28" t="s">
        <v>2954</v>
      </c>
      <c r="E618" s="11" t="s">
        <v>494</v>
      </c>
      <c r="F618" s="13"/>
      <c r="G618" s="13" t="e">
        <f>VLOOKUP(A618,Entradas!A637:KQ1445,303)</f>
        <v>#N/A</v>
      </c>
      <c r="H618" s="13" t="e">
        <f>VLOOKUP(A618,Salidas!A637:BVY1453,1949,0)</f>
        <v>#N/A</v>
      </c>
      <c r="I618" s="13">
        <v>75</v>
      </c>
      <c r="J618" s="13" t="s">
        <v>562</v>
      </c>
      <c r="K618" s="86" t="s">
        <v>1857</v>
      </c>
      <c r="L618" s="29">
        <v>53</v>
      </c>
      <c r="M618" s="15">
        <f>Tabla1[[#This Row],[COSTO UNITARIO]]*Tabla1[[#This Row],[EXITENCIA ]]</f>
        <v>3975</v>
      </c>
      <c r="N618" s="14"/>
      <c r="O618" s="71">
        <f>Tabla1[[#This Row],[COSTO UNITARIO]]*Tabla1[[#This Row],[EXITENCIA ]]</f>
        <v>3975</v>
      </c>
      <c r="P618" s="54"/>
    </row>
    <row r="619" spans="1:16" ht="20.100000000000001" customHeight="1" x14ac:dyDescent="0.25">
      <c r="A619" s="70" t="s">
        <v>2191</v>
      </c>
      <c r="B619" s="26">
        <v>44447</v>
      </c>
      <c r="C619" s="27" t="s">
        <v>608</v>
      </c>
      <c r="D619" s="28" t="s">
        <v>2797</v>
      </c>
      <c r="E619" s="11" t="s">
        <v>566</v>
      </c>
      <c r="F619" s="13">
        <v>155</v>
      </c>
      <c r="G619" s="13" t="e">
        <f>VLOOKUP(A619,Entradas!A567:KQ1375,303)</f>
        <v>#N/A</v>
      </c>
      <c r="H619" s="13" t="e">
        <f>VLOOKUP(A619,Salidas!A567:BVY1383,1949,0)</f>
        <v>#N/A</v>
      </c>
      <c r="I619" s="13">
        <v>245</v>
      </c>
      <c r="J619" s="13" t="s">
        <v>562</v>
      </c>
      <c r="K619" s="86" t="s">
        <v>1857</v>
      </c>
      <c r="L619" s="29">
        <v>27</v>
      </c>
      <c r="M619" s="15">
        <f>Tabla1[[#This Row],[COSTO UNITARIO]]*Tabla1[[#This Row],[EXITENCIA ]]</f>
        <v>6615</v>
      </c>
      <c r="N619" s="14"/>
      <c r="O619" s="71">
        <f>Tabla1[[#This Row],[COSTO UNITARIO]]*Tabla1[[#This Row],[EXITENCIA ]]</f>
        <v>6615</v>
      </c>
      <c r="P619" s="54"/>
    </row>
    <row r="620" spans="1:16" ht="20.100000000000001" customHeight="1" x14ac:dyDescent="0.25">
      <c r="A620" s="70" t="s">
        <v>2312</v>
      </c>
      <c r="B620" s="26">
        <v>44064</v>
      </c>
      <c r="C620" s="27" t="s">
        <v>920</v>
      </c>
      <c r="D620" s="28" t="s">
        <v>2796</v>
      </c>
      <c r="E620" s="11" t="s">
        <v>914</v>
      </c>
      <c r="F620" s="13">
        <v>11</v>
      </c>
      <c r="G620" s="13" t="e">
        <f>VLOOKUP(A620,Entradas!A694:KQ1502,303)</f>
        <v>#N/A</v>
      </c>
      <c r="H620" s="13" t="e">
        <f>VLOOKUP(A620,Salidas!A694:BVY1510,1949,0)</f>
        <v>#N/A</v>
      </c>
      <c r="I620" s="13">
        <v>0</v>
      </c>
      <c r="J620" s="13" t="s">
        <v>562</v>
      </c>
      <c r="K620" s="86" t="s">
        <v>760</v>
      </c>
      <c r="L620" s="29">
        <v>719.8</v>
      </c>
      <c r="M620" s="15">
        <f>Tabla1[[#This Row],[COSTO UNITARIO]]*Tabla1[[#This Row],[EXITENCIA ]]</f>
        <v>0</v>
      </c>
      <c r="N620" s="14"/>
      <c r="O620" s="71">
        <f>Tabla1[[#This Row],[COSTO UNITARIO]]*Tabla1[[#This Row],[EXITENCIA ]]</f>
        <v>0</v>
      </c>
      <c r="P620" s="54"/>
    </row>
    <row r="621" spans="1:16" ht="20.100000000000001" customHeight="1" x14ac:dyDescent="0.25">
      <c r="A621" s="70" t="s">
        <v>2156</v>
      </c>
      <c r="B621" s="18">
        <v>41772</v>
      </c>
      <c r="C621" s="19" t="s">
        <v>151</v>
      </c>
      <c r="D621" s="12" t="s">
        <v>300</v>
      </c>
      <c r="E621" s="13" t="s">
        <v>6</v>
      </c>
      <c r="F621" s="13">
        <v>4</v>
      </c>
      <c r="G621" s="13">
        <f>VLOOKUP(A621,Entradas!A527:KQ1335,303)</f>
        <v>0</v>
      </c>
      <c r="H621" s="13">
        <v>0</v>
      </c>
      <c r="I621" s="21">
        <f>(F621+G621)-H621</f>
        <v>4</v>
      </c>
      <c r="J621" s="13" t="s">
        <v>559</v>
      </c>
      <c r="K621" s="13" t="s">
        <v>554</v>
      </c>
      <c r="L621" s="29">
        <v>13865</v>
      </c>
      <c r="M621" s="15">
        <f>Tabla1[[#This Row],[COSTO UNITARIO]]*Tabla1[[#This Row],[EXITENCIA ]]</f>
        <v>55460</v>
      </c>
      <c r="N621" s="79"/>
      <c r="O621" s="71">
        <f>Tabla1[[#This Row],[COSTO UNITARIO]]*Tabla1[[#This Row],[EXITENCIA ]]</f>
        <v>55460</v>
      </c>
      <c r="P621" s="54"/>
    </row>
    <row r="622" spans="1:16" ht="20.100000000000001" customHeight="1" x14ac:dyDescent="0.25">
      <c r="A622" s="70"/>
      <c r="B622" s="18">
        <v>41772</v>
      </c>
      <c r="C622" s="27" t="s">
        <v>2899</v>
      </c>
      <c r="D622" s="28" t="s">
        <v>2900</v>
      </c>
      <c r="E622" s="90" t="s">
        <v>5</v>
      </c>
      <c r="F622" s="31"/>
      <c r="G622" s="13" t="e">
        <f>VLOOKUP(A622,Entradas!A806:KQ1614,303)</f>
        <v>#N/A</v>
      </c>
      <c r="H622" s="13" t="e">
        <f>VLOOKUP(A622,Salidas!A806:BVY1622,1949,0)</f>
        <v>#N/A</v>
      </c>
      <c r="I622" s="31">
        <v>2</v>
      </c>
      <c r="J622" s="31" t="s">
        <v>559</v>
      </c>
      <c r="K622" s="31" t="s">
        <v>554</v>
      </c>
      <c r="L622" s="29">
        <v>125</v>
      </c>
      <c r="M622" s="15">
        <f>Tabla1[[#This Row],[COSTO UNITARIO]]*Tabla1[[#This Row],[EXITENCIA ]]</f>
        <v>250</v>
      </c>
      <c r="N622" s="91"/>
      <c r="O622" s="80">
        <f>Tabla1[[#This Row],[COSTO UNITARIO]]*Tabla1[[#This Row],[EXITENCIA ]]</f>
        <v>250</v>
      </c>
      <c r="P622" s="54"/>
    </row>
    <row r="623" spans="1:16" ht="20.100000000000001" customHeight="1" x14ac:dyDescent="0.25">
      <c r="A623" s="70" t="s">
        <v>2203</v>
      </c>
      <c r="B623" s="26">
        <v>44447</v>
      </c>
      <c r="C623" s="27" t="s">
        <v>639</v>
      </c>
      <c r="D623" s="28" t="s">
        <v>640</v>
      </c>
      <c r="E623" s="11" t="s">
        <v>2</v>
      </c>
      <c r="F623" s="13">
        <v>46</v>
      </c>
      <c r="G623" s="13" t="e">
        <f>VLOOKUP(A623,Entradas!A579:KQ1387,303)</f>
        <v>#N/A</v>
      </c>
      <c r="H623" s="13" t="e">
        <f>VLOOKUP(A623,Salidas!A579:BVY1395,1949,0)</f>
        <v>#N/A</v>
      </c>
      <c r="I623" s="13">
        <v>44</v>
      </c>
      <c r="J623" s="13" t="s">
        <v>562</v>
      </c>
      <c r="K623" s="86" t="s">
        <v>1852</v>
      </c>
      <c r="L623" s="29">
        <v>27</v>
      </c>
      <c r="M623" s="15">
        <f>Tabla1[[#This Row],[COSTO UNITARIO]]*Tabla1[[#This Row],[EXITENCIA ]]</f>
        <v>1188</v>
      </c>
      <c r="N623" s="14"/>
      <c r="O623" s="71">
        <f>Tabla1[[#This Row],[COSTO UNITARIO]]*Tabla1[[#This Row],[EXITENCIA ]]</f>
        <v>1188</v>
      </c>
      <c r="P623" s="54"/>
    </row>
    <row r="624" spans="1:16" ht="20.100000000000001" customHeight="1" x14ac:dyDescent="0.25">
      <c r="A624" s="70" t="s">
        <v>2311</v>
      </c>
      <c r="B624" s="26">
        <v>44344</v>
      </c>
      <c r="C624" s="27" t="s">
        <v>918</v>
      </c>
      <c r="D624" s="28" t="s">
        <v>2999</v>
      </c>
      <c r="E624" s="11" t="s">
        <v>914</v>
      </c>
      <c r="F624" s="13">
        <v>13</v>
      </c>
      <c r="G624" s="13" t="e">
        <f>VLOOKUP(A624,Entradas!A693:KQ1501,303)</f>
        <v>#N/A</v>
      </c>
      <c r="H624" s="13">
        <f>VLOOKUP(Tabla1[[#This Row],[CODIGO UNICO]],Salidas!1:1048576,1949,0)</f>
        <v>1</v>
      </c>
      <c r="I624" s="13">
        <v>50</v>
      </c>
      <c r="J624" s="13" t="s">
        <v>562</v>
      </c>
      <c r="K624" s="86" t="s">
        <v>1852</v>
      </c>
      <c r="L624" s="29">
        <v>831</v>
      </c>
      <c r="M624" s="15">
        <f>Tabla1[[#This Row],[COSTO UNITARIO]]*Tabla1[[#This Row],[EXITENCIA ]]</f>
        <v>41550</v>
      </c>
      <c r="N624" s="14"/>
      <c r="O624" s="71">
        <f>Tabla1[[#This Row],[COSTO UNITARIO]]*Tabla1[[#This Row],[EXITENCIA ]]</f>
        <v>41550</v>
      </c>
      <c r="P624" s="54"/>
    </row>
    <row r="625" spans="1:16" ht="20.100000000000001" customHeight="1" x14ac:dyDescent="0.25">
      <c r="A625" s="70" t="s">
        <v>2231</v>
      </c>
      <c r="B625" s="26">
        <v>44175</v>
      </c>
      <c r="C625" s="27" t="s">
        <v>646</v>
      </c>
      <c r="D625" s="28" t="s">
        <v>647</v>
      </c>
      <c r="E625" s="11" t="s">
        <v>2824</v>
      </c>
      <c r="F625" s="13">
        <v>0</v>
      </c>
      <c r="G625" s="13">
        <f>VLOOKUP(A625,Entradas!A611:KQ1419,303)</f>
        <v>0</v>
      </c>
      <c r="H625" s="13" t="e">
        <f>VLOOKUP(A625,Salidas!A611:BVY1427,1949,0)</f>
        <v>#N/A</v>
      </c>
      <c r="I625" s="13">
        <v>252</v>
      </c>
      <c r="J625" s="13" t="s">
        <v>562</v>
      </c>
      <c r="K625" s="86" t="s">
        <v>1852</v>
      </c>
      <c r="L625" s="29" t="s">
        <v>638</v>
      </c>
      <c r="M625" s="15">
        <f>Tabla1[[#This Row],[COSTO UNITARIO]]*Tabla1[[#This Row],[EXITENCIA ]]</f>
        <v>24948</v>
      </c>
      <c r="N625" s="14"/>
      <c r="O625" s="71">
        <f>Tabla1[[#This Row],[COSTO UNITARIO]]*Tabla1[[#This Row],[EXITENCIA ]]</f>
        <v>24948</v>
      </c>
      <c r="P625" s="54"/>
    </row>
    <row r="626" spans="1:16" ht="20.100000000000001" customHeight="1" x14ac:dyDescent="0.25">
      <c r="A626" s="70" t="s">
        <v>2281</v>
      </c>
      <c r="B626" s="26">
        <v>43700</v>
      </c>
      <c r="C626" s="27" t="s">
        <v>830</v>
      </c>
      <c r="D626" s="28" t="s">
        <v>2909</v>
      </c>
      <c r="E626" s="11" t="s">
        <v>2</v>
      </c>
      <c r="F626" s="13">
        <v>4</v>
      </c>
      <c r="G626" s="13" t="e">
        <f>VLOOKUP(A626,Entradas!A661:KQ1469,303)</f>
        <v>#N/A</v>
      </c>
      <c r="H626" s="13" t="e">
        <f>VLOOKUP(A626,Salidas!A661:BVY1477,1949,0)</f>
        <v>#N/A</v>
      </c>
      <c r="I626" s="13">
        <v>3</v>
      </c>
      <c r="J626" s="13" t="s">
        <v>562</v>
      </c>
      <c r="K626" s="86" t="s">
        <v>835</v>
      </c>
      <c r="L626" s="29" t="s">
        <v>832</v>
      </c>
      <c r="M626" s="15">
        <f>Tabla1[[#This Row],[COSTO UNITARIO]]*Tabla1[[#This Row],[EXITENCIA ]]</f>
        <v>18996.18</v>
      </c>
      <c r="N626" s="14"/>
      <c r="O626" s="71">
        <f>Tabla1[[#This Row],[COSTO UNITARIO]]*Tabla1[[#This Row],[EXITENCIA ]]</f>
        <v>18996.18</v>
      </c>
      <c r="P626" s="54"/>
    </row>
    <row r="627" spans="1:16" ht="20.100000000000001" customHeight="1" x14ac:dyDescent="0.25">
      <c r="A627" s="70" t="s">
        <v>2256</v>
      </c>
      <c r="B627" s="26">
        <v>43700</v>
      </c>
      <c r="C627" s="27" t="s">
        <v>767</v>
      </c>
      <c r="D627" s="28" t="s">
        <v>768</v>
      </c>
      <c r="E627" s="11" t="s">
        <v>5</v>
      </c>
      <c r="F627" s="13">
        <v>6</v>
      </c>
      <c r="G627" s="13" t="e">
        <f>VLOOKUP(A627,Entradas!A636:KQ1444,303)</f>
        <v>#N/A</v>
      </c>
      <c r="H627" s="13" t="e">
        <f>VLOOKUP(A627,Salidas!A636:BVY1452,1949,0)</f>
        <v>#N/A</v>
      </c>
      <c r="I627" s="13">
        <v>3</v>
      </c>
      <c r="J627" s="13" t="s">
        <v>562</v>
      </c>
      <c r="K627" s="86" t="s">
        <v>835</v>
      </c>
      <c r="L627" s="29" t="s">
        <v>770</v>
      </c>
      <c r="M627" s="15">
        <f>Tabla1[[#This Row],[COSTO UNITARIO]]*Tabla1[[#This Row],[EXITENCIA ]]</f>
        <v>17100</v>
      </c>
      <c r="N627" s="14"/>
      <c r="O627" s="71">
        <f>Tabla1[[#This Row],[COSTO UNITARIO]]*Tabla1[[#This Row],[EXITENCIA ]]</f>
        <v>17100</v>
      </c>
      <c r="P627" s="54"/>
    </row>
    <row r="628" spans="1:16" ht="20.100000000000001" customHeight="1" x14ac:dyDescent="0.25">
      <c r="A628" s="70" t="s">
        <v>2265</v>
      </c>
      <c r="B628" s="26">
        <v>43700</v>
      </c>
      <c r="C628" s="27" t="s">
        <v>791</v>
      </c>
      <c r="D628" s="28" t="s">
        <v>792</v>
      </c>
      <c r="E628" s="11" t="s">
        <v>2</v>
      </c>
      <c r="F628" s="13">
        <v>2</v>
      </c>
      <c r="G628" s="13" t="e">
        <f>VLOOKUP(A628,Entradas!A645:KQ1453,303)</f>
        <v>#N/A</v>
      </c>
      <c r="H628" s="13" t="e">
        <f>VLOOKUP(A628,Salidas!A645:BVY1461,1949,0)</f>
        <v>#N/A</v>
      </c>
      <c r="I628" s="13">
        <v>4</v>
      </c>
      <c r="J628" s="13" t="s">
        <v>562</v>
      </c>
      <c r="K628" s="86" t="s">
        <v>766</v>
      </c>
      <c r="L628" s="29" t="s">
        <v>794</v>
      </c>
      <c r="M628" s="15">
        <f>Tabla1[[#This Row],[COSTO UNITARIO]]*Tabla1[[#This Row],[EXITENCIA ]]</f>
        <v>24364</v>
      </c>
      <c r="N628" s="14"/>
      <c r="O628" s="71">
        <f>Tabla1[[#This Row],[COSTO UNITARIO]]*Tabla1[[#This Row],[EXITENCIA ]]</f>
        <v>24364</v>
      </c>
      <c r="P628" s="54"/>
    </row>
    <row r="629" spans="1:16" ht="20.100000000000001" customHeight="1" x14ac:dyDescent="0.25">
      <c r="A629" s="70" t="s">
        <v>2261</v>
      </c>
      <c r="B629" s="26">
        <v>43700</v>
      </c>
      <c r="C629" s="27" t="s">
        <v>780</v>
      </c>
      <c r="D629" s="28" t="s">
        <v>781</v>
      </c>
      <c r="E629" s="11" t="s">
        <v>2</v>
      </c>
      <c r="F629" s="13">
        <v>7</v>
      </c>
      <c r="G629" s="13" t="e">
        <f>VLOOKUP(A629,Entradas!A641:KQ1449,303)</f>
        <v>#N/A</v>
      </c>
      <c r="H629" s="13" t="e">
        <f>VLOOKUP(A629,Salidas!A641:BVY1457,1949,0)</f>
        <v>#N/A</v>
      </c>
      <c r="I629" s="13">
        <v>7</v>
      </c>
      <c r="J629" s="13" t="s">
        <v>562</v>
      </c>
      <c r="K629" s="86" t="s">
        <v>766</v>
      </c>
      <c r="L629" s="29" t="s">
        <v>782</v>
      </c>
      <c r="M629" s="15">
        <f>Tabla1[[#This Row],[COSTO UNITARIO]]*Tabla1[[#This Row],[EXITENCIA ]]</f>
        <v>38997</v>
      </c>
      <c r="N629" s="14"/>
      <c r="O629" s="71">
        <f>Tabla1[[#This Row],[COSTO UNITARIO]]*Tabla1[[#This Row],[EXITENCIA ]]</f>
        <v>38997</v>
      </c>
      <c r="P629" s="54"/>
    </row>
    <row r="630" spans="1:16" ht="20.100000000000001" customHeight="1" x14ac:dyDescent="0.25">
      <c r="A630" s="70" t="s">
        <v>2298</v>
      </c>
      <c r="B630" s="26">
        <v>43700</v>
      </c>
      <c r="C630" s="27" t="s">
        <v>879</v>
      </c>
      <c r="D630" s="28" t="s">
        <v>2840</v>
      </c>
      <c r="E630" s="11" t="s">
        <v>2</v>
      </c>
      <c r="F630" s="13">
        <v>6</v>
      </c>
      <c r="G630" s="13">
        <f>VLOOKUP(A630,Entradas!A678:KQ1486,303)</f>
        <v>0</v>
      </c>
      <c r="H630" s="13" t="e">
        <f>VLOOKUP(A630,Salidas!A678:BVY1494,1949,0)</f>
        <v>#N/A</v>
      </c>
      <c r="I630" s="13">
        <v>4</v>
      </c>
      <c r="J630" s="13" t="s">
        <v>562</v>
      </c>
      <c r="K630" s="86" t="s">
        <v>766</v>
      </c>
      <c r="L630" s="29">
        <v>3151</v>
      </c>
      <c r="M630" s="15">
        <f>Tabla1[[#This Row],[COSTO UNITARIO]]*Tabla1[[#This Row],[EXITENCIA ]]</f>
        <v>12604</v>
      </c>
      <c r="N630" s="14"/>
      <c r="O630" s="71">
        <f>Tabla1[[#This Row],[COSTO UNITARIO]]*Tabla1[[#This Row],[EXITENCIA ]]</f>
        <v>12604</v>
      </c>
      <c r="P630" s="54"/>
    </row>
    <row r="631" spans="1:16" ht="20.100000000000001" customHeight="1" x14ac:dyDescent="0.25">
      <c r="A631" s="70" t="s">
        <v>2257</v>
      </c>
      <c r="B631" s="26">
        <v>43700</v>
      </c>
      <c r="C631" s="27" t="s">
        <v>771</v>
      </c>
      <c r="D631" s="28" t="s">
        <v>772</v>
      </c>
      <c r="E631" s="11" t="s">
        <v>2</v>
      </c>
      <c r="F631" s="13">
        <v>18</v>
      </c>
      <c r="G631" s="13" t="e">
        <f>VLOOKUP(A631,Entradas!A637:KQ1445,303)</f>
        <v>#N/A</v>
      </c>
      <c r="H631" s="13" t="e">
        <f>VLOOKUP(A631,Salidas!A637:BVY1453,1949,0)</f>
        <v>#N/A</v>
      </c>
      <c r="I631" s="13">
        <v>13</v>
      </c>
      <c r="J631" s="13" t="s">
        <v>562</v>
      </c>
      <c r="K631" s="86" t="s">
        <v>769</v>
      </c>
      <c r="L631" s="29" t="s">
        <v>773</v>
      </c>
      <c r="M631" s="15">
        <f>Tabla1[[#This Row],[COSTO UNITARIO]]*Tabla1[[#This Row],[EXITENCIA ]]</f>
        <v>59761</v>
      </c>
      <c r="N631" s="14"/>
      <c r="O631" s="71">
        <f>Tabla1[[#This Row],[COSTO UNITARIO]]*Tabla1[[#This Row],[EXITENCIA ]]</f>
        <v>59761</v>
      </c>
      <c r="P631" s="54"/>
    </row>
    <row r="632" spans="1:16" ht="20.100000000000001" customHeight="1" x14ac:dyDescent="0.25">
      <c r="A632" s="70" t="s">
        <v>2247</v>
      </c>
      <c r="B632" s="26">
        <v>43881</v>
      </c>
      <c r="C632" s="27" t="s">
        <v>746</v>
      </c>
      <c r="D632" s="28" t="s">
        <v>747</v>
      </c>
      <c r="E632" s="11" t="s">
        <v>2</v>
      </c>
      <c r="F632" s="13">
        <v>161</v>
      </c>
      <c r="G632" s="13" t="e">
        <f>VLOOKUP(A632,Entradas!A627:KQ1435,303)</f>
        <v>#N/A</v>
      </c>
      <c r="H632" s="13" t="e">
        <f>VLOOKUP(A632,Salidas!A627:BVY1443,1949,0)</f>
        <v>#N/A</v>
      </c>
      <c r="I632" s="13">
        <v>83</v>
      </c>
      <c r="J632" s="13" t="s">
        <v>562</v>
      </c>
      <c r="K632" s="86" t="s">
        <v>785</v>
      </c>
      <c r="L632" s="29">
        <v>25</v>
      </c>
      <c r="M632" s="15">
        <f>Tabla1[[#This Row],[COSTO UNITARIO]]*Tabla1[[#This Row],[EXITENCIA ]]</f>
        <v>2075</v>
      </c>
      <c r="N632" s="14"/>
      <c r="O632" s="71">
        <f>Tabla1[[#This Row],[COSTO UNITARIO]]*Tabla1[[#This Row],[EXITENCIA ]]</f>
        <v>2075</v>
      </c>
      <c r="P632" s="54"/>
    </row>
    <row r="633" spans="1:16" ht="20.100000000000001" customHeight="1" x14ac:dyDescent="0.25">
      <c r="A633" s="70" t="s">
        <v>2248</v>
      </c>
      <c r="B633" s="26">
        <v>43881</v>
      </c>
      <c r="C633" s="27" t="s">
        <v>748</v>
      </c>
      <c r="D633" s="28" t="s">
        <v>749</v>
      </c>
      <c r="E633" s="11" t="s">
        <v>2</v>
      </c>
      <c r="F633" s="13">
        <v>336</v>
      </c>
      <c r="G633" s="13" t="e">
        <f>VLOOKUP(A633,Entradas!A628:KQ1436,303)</f>
        <v>#N/A</v>
      </c>
      <c r="H633" s="13" t="e">
        <f>VLOOKUP(A633,Salidas!A628:BVY1444,1949,0)</f>
        <v>#N/A</v>
      </c>
      <c r="I633" s="13">
        <v>290</v>
      </c>
      <c r="J633" s="13" t="s">
        <v>562</v>
      </c>
      <c r="K633" s="86" t="s">
        <v>785</v>
      </c>
      <c r="L633" s="29">
        <v>5</v>
      </c>
      <c r="M633" s="15">
        <f>Tabla1[[#This Row],[COSTO UNITARIO]]*Tabla1[[#This Row],[EXITENCIA ]]</f>
        <v>1450</v>
      </c>
      <c r="N633" s="14"/>
      <c r="O633" s="71">
        <f>Tabla1[[#This Row],[COSTO UNITARIO]]*Tabla1[[#This Row],[EXITENCIA ]]</f>
        <v>1450</v>
      </c>
      <c r="P633" s="54"/>
    </row>
    <row r="634" spans="1:16" ht="20.100000000000001" customHeight="1" x14ac:dyDescent="0.25">
      <c r="A634" s="70" t="s">
        <v>2174</v>
      </c>
      <c r="B634" s="26">
        <v>44152</v>
      </c>
      <c r="C634" s="55" t="s">
        <v>984</v>
      </c>
      <c r="D634" s="25" t="s">
        <v>561</v>
      </c>
      <c r="E634" s="11" t="s">
        <v>5</v>
      </c>
      <c r="F634" s="13">
        <v>22</v>
      </c>
      <c r="G634" s="13" t="e">
        <f>VLOOKUP(A634,Entradas!A549:KQ1357,303)</f>
        <v>#N/A</v>
      </c>
      <c r="H634" s="13" t="e">
        <f>VLOOKUP(A634,Salidas!A549:BVY1365,1949,0)</f>
        <v>#N/A</v>
      </c>
      <c r="I634" s="13">
        <v>4</v>
      </c>
      <c r="J634" s="13" t="s">
        <v>562</v>
      </c>
      <c r="K634" s="86" t="s">
        <v>793</v>
      </c>
      <c r="L634" s="29" t="s">
        <v>563</v>
      </c>
      <c r="M634" s="15">
        <f>Tabla1[[#This Row],[COSTO UNITARIO]]*Tabla1[[#This Row],[EXITENCIA ]]</f>
        <v>272</v>
      </c>
      <c r="N634" s="14"/>
      <c r="O634" s="71">
        <f>Tabla1[[#This Row],[COSTO UNITARIO]]*Tabla1[[#This Row],[EXITENCIA ]]</f>
        <v>272</v>
      </c>
      <c r="P634" s="54"/>
    </row>
    <row r="635" spans="1:16" ht="20.100000000000001" customHeight="1" x14ac:dyDescent="0.25">
      <c r="A635" s="70" t="s">
        <v>2318</v>
      </c>
      <c r="B635" s="26">
        <v>44152</v>
      </c>
      <c r="C635" s="27" t="s">
        <v>936</v>
      </c>
      <c r="D635" s="28" t="s">
        <v>937</v>
      </c>
      <c r="E635" s="11" t="s">
        <v>566</v>
      </c>
      <c r="F635" s="13">
        <v>47</v>
      </c>
      <c r="G635" s="13">
        <f>VLOOKUP(A635,Entradas!A700:KQ1508,303)</f>
        <v>0</v>
      </c>
      <c r="H635" s="13" t="e">
        <f>VLOOKUP(A635,Salidas!A700:BVY1516,1949,0)</f>
        <v>#N/A</v>
      </c>
      <c r="I635" s="13">
        <v>60</v>
      </c>
      <c r="J635" s="13" t="s">
        <v>562</v>
      </c>
      <c r="K635" s="86" t="s">
        <v>2859</v>
      </c>
      <c r="L635" s="29">
        <v>26.52</v>
      </c>
      <c r="M635" s="15">
        <f>Tabla1[[#This Row],[COSTO UNITARIO]]*Tabla1[[#This Row],[EXITENCIA ]]</f>
        <v>1591.2</v>
      </c>
      <c r="N635" s="14"/>
      <c r="O635" s="71">
        <f>Tabla1[[#This Row],[COSTO UNITARIO]]*Tabla1[[#This Row],[EXITENCIA ]]</f>
        <v>1591.2</v>
      </c>
      <c r="P635" s="54"/>
    </row>
    <row r="636" spans="1:16" ht="20.100000000000001" customHeight="1" x14ac:dyDescent="0.25">
      <c r="A636" s="70"/>
      <c r="B636" s="26">
        <v>42773</v>
      </c>
      <c r="C636" s="27" t="s">
        <v>3020</v>
      </c>
      <c r="D636" s="28" t="s">
        <v>2823</v>
      </c>
      <c r="E636" s="11" t="s">
        <v>2824</v>
      </c>
      <c r="F636" s="13"/>
      <c r="G636" s="13" t="e">
        <f>VLOOKUP(A636,Entradas!A712:KQ1520,303)</f>
        <v>#N/A</v>
      </c>
      <c r="H636" s="13" t="e">
        <f>VLOOKUP(A636,Salidas!A712:BVY1528,1949,0)</f>
        <v>#N/A</v>
      </c>
      <c r="I636" s="13">
        <v>3</v>
      </c>
      <c r="J636" s="13" t="s">
        <v>562</v>
      </c>
      <c r="K636" s="86" t="s">
        <v>824</v>
      </c>
      <c r="L636" s="29">
        <v>900</v>
      </c>
      <c r="M636" s="15">
        <f>Tabla1[[#This Row],[COSTO UNITARIO]]*Tabla1[[#This Row],[EXITENCIA ]]</f>
        <v>2700</v>
      </c>
      <c r="N636" s="91"/>
      <c r="O636" s="71">
        <f>Tabla1[[#This Row],[COSTO UNITARIO]]*Tabla1[[#This Row],[EXITENCIA ]]</f>
        <v>2700</v>
      </c>
      <c r="P636" s="54"/>
    </row>
    <row r="637" spans="1:16" ht="20.100000000000001" customHeight="1" x14ac:dyDescent="0.25">
      <c r="A637" s="70" t="s">
        <v>932</v>
      </c>
      <c r="B637" s="26">
        <v>42773</v>
      </c>
      <c r="C637" s="27" t="s">
        <v>3019</v>
      </c>
      <c r="D637" s="28" t="s">
        <v>1863</v>
      </c>
      <c r="E637" s="11" t="s">
        <v>368</v>
      </c>
      <c r="F637" s="13">
        <v>29</v>
      </c>
      <c r="G637" s="13">
        <f>VLOOKUP(A637,Entradas!A723:KQ1531,303)</f>
        <v>0</v>
      </c>
      <c r="H637" s="13">
        <f>VLOOKUP(A637,Salidas!A723:BVY1539,1949,0)</f>
        <v>0</v>
      </c>
      <c r="I637" s="13">
        <v>29</v>
      </c>
      <c r="J637" s="13" t="s">
        <v>562</v>
      </c>
      <c r="K637" s="86" t="s">
        <v>824</v>
      </c>
      <c r="L637" s="29">
        <v>75</v>
      </c>
      <c r="M637" s="15">
        <f>Tabla1[[#This Row],[COSTO UNITARIO]]*Tabla1[[#This Row],[EXITENCIA ]]</f>
        <v>2175</v>
      </c>
      <c r="N637" s="95" t="s">
        <v>1853</v>
      </c>
      <c r="O637" s="71">
        <f>Tabla1[[#This Row],[COSTO UNITARIO]]*Tabla1[[#This Row],[EXITENCIA ]]</f>
        <v>2175</v>
      </c>
      <c r="P637" s="54"/>
    </row>
    <row r="638" spans="1:16" ht="20.100000000000001" customHeight="1" x14ac:dyDescent="0.25">
      <c r="A638" s="70" t="s">
        <v>2808</v>
      </c>
      <c r="B638" s="26">
        <v>42773</v>
      </c>
      <c r="C638" s="27" t="s">
        <v>2809</v>
      </c>
      <c r="D638" s="28" t="s">
        <v>2810</v>
      </c>
      <c r="E638" s="11" t="s">
        <v>368</v>
      </c>
      <c r="F638" s="13">
        <v>37</v>
      </c>
      <c r="G638" s="13" t="e">
        <f>VLOOKUP(A638,Entradas!A722:KQ1530,303)</f>
        <v>#N/A</v>
      </c>
      <c r="H638" s="13" t="e">
        <f>VLOOKUP(A638,Salidas!A722:BVY1538,1949,0)</f>
        <v>#N/A</v>
      </c>
      <c r="I638" s="13">
        <v>39</v>
      </c>
      <c r="J638" s="13" t="s">
        <v>562</v>
      </c>
      <c r="K638" s="86" t="s">
        <v>824</v>
      </c>
      <c r="L638" s="29">
        <v>75</v>
      </c>
      <c r="M638" s="15">
        <f>Tabla1[[#This Row],[COSTO UNITARIO]]*Tabla1[[#This Row],[EXITENCIA ]]</f>
        <v>2925</v>
      </c>
      <c r="N638" s="95" t="s">
        <v>1853</v>
      </c>
      <c r="O638" s="71">
        <f>Tabla1[[#This Row],[COSTO UNITARIO]]*Tabla1[[#This Row],[EXITENCIA ]]</f>
        <v>2925</v>
      </c>
      <c r="P638" s="54"/>
    </row>
    <row r="639" spans="1:16" ht="20.100000000000001" customHeight="1" x14ac:dyDescent="0.25">
      <c r="A639" s="70" t="s">
        <v>2210</v>
      </c>
      <c r="B639" s="26">
        <v>44448</v>
      </c>
      <c r="C639" s="27" t="s">
        <v>655</v>
      </c>
      <c r="D639" s="28" t="s">
        <v>656</v>
      </c>
      <c r="E639" s="11" t="s">
        <v>2</v>
      </c>
      <c r="F639" s="13">
        <v>146</v>
      </c>
      <c r="G639" s="13" t="e">
        <f>VLOOKUP(A639,Entradas!A587:KQ1395,303)</f>
        <v>#N/A</v>
      </c>
      <c r="H639" s="13" t="e">
        <f>VLOOKUP(A639,Salidas!A587:BVY1403,1949,0)</f>
        <v>#N/A</v>
      </c>
      <c r="I639" s="13">
        <v>72</v>
      </c>
      <c r="J639" s="13" t="s">
        <v>562</v>
      </c>
      <c r="K639" s="86" t="s">
        <v>2812</v>
      </c>
      <c r="L639" s="29">
        <v>19.5</v>
      </c>
      <c r="M639" s="15">
        <f>Tabla1[[#This Row],[COSTO UNITARIO]]*Tabla1[[#This Row],[EXITENCIA ]]</f>
        <v>1404</v>
      </c>
      <c r="N639" s="14"/>
      <c r="O639" s="71">
        <f>Tabla1[[#This Row],[COSTO UNITARIO]]*Tabla1[[#This Row],[EXITENCIA ]]</f>
        <v>1404</v>
      </c>
      <c r="P639" s="54"/>
    </row>
    <row r="640" spans="1:16" ht="20.100000000000001" customHeight="1" x14ac:dyDescent="0.25">
      <c r="A640" s="70" t="s">
        <v>2253</v>
      </c>
      <c r="B640" s="26">
        <v>44349</v>
      </c>
      <c r="C640" s="27" t="s">
        <v>758</v>
      </c>
      <c r="D640" s="28" t="s">
        <v>759</v>
      </c>
      <c r="E640" s="11" t="s">
        <v>2</v>
      </c>
      <c r="F640" s="13">
        <v>8</v>
      </c>
      <c r="G640" s="13">
        <f>VLOOKUP(A640,Entradas!A633:KQ1441,303)</f>
        <v>0</v>
      </c>
      <c r="H640" s="13" t="e">
        <f>VLOOKUP(A640,Salidas!A633:BVY1449,1949,0)</f>
        <v>#N/A</v>
      </c>
      <c r="I640" s="13">
        <v>8</v>
      </c>
      <c r="J640" s="13" t="s">
        <v>562</v>
      </c>
      <c r="K640" s="86" t="s">
        <v>840</v>
      </c>
      <c r="L640" s="29" t="s">
        <v>761</v>
      </c>
      <c r="M640" s="15">
        <f>Tabla1[[#This Row],[COSTO UNITARIO]]*Tabla1[[#This Row],[EXITENCIA ]]</f>
        <v>36745.279999999999</v>
      </c>
      <c r="N640" s="14"/>
      <c r="O640" s="71">
        <f>Tabla1[[#This Row],[COSTO UNITARIO]]*Tabla1[[#This Row],[EXITENCIA ]]</f>
        <v>36745.279999999999</v>
      </c>
      <c r="P640" s="54"/>
    </row>
    <row r="641" spans="1:16" ht="20.100000000000001" customHeight="1" x14ac:dyDescent="0.25">
      <c r="A641" s="70" t="s">
        <v>2250</v>
      </c>
      <c r="B641" s="26">
        <v>43881</v>
      </c>
      <c r="C641" s="27" t="s">
        <v>752</v>
      </c>
      <c r="D641" s="28" t="s">
        <v>753</v>
      </c>
      <c r="E641" s="11" t="s">
        <v>2</v>
      </c>
      <c r="F641" s="13">
        <v>100</v>
      </c>
      <c r="G641" s="13" t="e">
        <f>VLOOKUP(A641,Entradas!A630:KQ1438,303)</f>
        <v>#N/A</v>
      </c>
      <c r="H641" s="13" t="e">
        <f>VLOOKUP(A641,Salidas!A630:BVY1446,1949,0)</f>
        <v>#N/A</v>
      </c>
      <c r="I641" s="13">
        <v>90</v>
      </c>
      <c r="J641" s="13" t="s">
        <v>562</v>
      </c>
      <c r="K641" s="86" t="s">
        <v>840</v>
      </c>
      <c r="L641" s="29">
        <v>25</v>
      </c>
      <c r="M641" s="15">
        <f>Tabla1[[#This Row],[COSTO UNITARIO]]*Tabla1[[#This Row],[EXITENCIA ]]</f>
        <v>2250</v>
      </c>
      <c r="N641" s="14"/>
      <c r="O641" s="71">
        <f>Tabla1[[#This Row],[COSTO UNITARIO]]*Tabla1[[#This Row],[EXITENCIA ]]</f>
        <v>2250</v>
      </c>
      <c r="P641" s="54"/>
    </row>
    <row r="642" spans="1:16" ht="20.100000000000001" customHeight="1" x14ac:dyDescent="0.25">
      <c r="A642" s="70" t="s">
        <v>2251</v>
      </c>
      <c r="B642" s="26">
        <v>43881</v>
      </c>
      <c r="C642" s="27" t="s">
        <v>754</v>
      </c>
      <c r="D642" s="28" t="s">
        <v>3032</v>
      </c>
      <c r="E642" s="11" t="s">
        <v>494</v>
      </c>
      <c r="F642" s="13">
        <v>675</v>
      </c>
      <c r="G642" s="13" t="e">
        <f>VLOOKUP(A642,Entradas!A631:KQ1439,303)</f>
        <v>#N/A</v>
      </c>
      <c r="H642" s="13" t="e">
        <f>VLOOKUP(A642,Salidas!A631:BVY1447,1949,0)</f>
        <v>#N/A</v>
      </c>
      <c r="I642" s="13">
        <v>169</v>
      </c>
      <c r="J642" s="13" t="s">
        <v>562</v>
      </c>
      <c r="K642" s="86" t="s">
        <v>840</v>
      </c>
      <c r="L642" s="29">
        <v>10</v>
      </c>
      <c r="M642" s="15">
        <f>Tabla1[[#This Row],[COSTO UNITARIO]]*Tabla1[[#This Row],[EXITENCIA ]]</f>
        <v>1690</v>
      </c>
      <c r="N642" s="14"/>
      <c r="O642" s="71">
        <f>Tabla1[[#This Row],[COSTO UNITARIO]]*Tabla1[[#This Row],[EXITENCIA ]]</f>
        <v>1690</v>
      </c>
      <c r="P642" s="54"/>
    </row>
    <row r="643" spans="1:16" ht="20.100000000000001" customHeight="1" x14ac:dyDescent="0.25">
      <c r="A643" s="70" t="s">
        <v>2252</v>
      </c>
      <c r="B643" s="26">
        <v>43881</v>
      </c>
      <c r="C643" s="27" t="s">
        <v>756</v>
      </c>
      <c r="D643" s="28" t="s">
        <v>757</v>
      </c>
      <c r="E643" s="11" t="s">
        <v>2</v>
      </c>
      <c r="F643" s="13">
        <v>338</v>
      </c>
      <c r="G643" s="13" t="e">
        <f>VLOOKUP(A643,Entradas!A632:KQ1440,303)</f>
        <v>#N/A</v>
      </c>
      <c r="H643" s="13" t="e">
        <f>VLOOKUP(A643,Salidas!A632:BVY1448,1949,0)</f>
        <v>#N/A</v>
      </c>
      <c r="I643" s="13">
        <v>318</v>
      </c>
      <c r="J643" s="13" t="s">
        <v>562</v>
      </c>
      <c r="K643" s="86" t="s">
        <v>840</v>
      </c>
      <c r="L643" s="29" t="s">
        <v>707</v>
      </c>
      <c r="M643" s="15">
        <f>Tabla1[[#This Row],[COSTO UNITARIO]]*Tabla1[[#This Row],[EXITENCIA ]]</f>
        <v>2862</v>
      </c>
      <c r="N643" s="14"/>
      <c r="O643" s="71">
        <f>Tabla1[[#This Row],[COSTO UNITARIO]]*Tabla1[[#This Row],[EXITENCIA ]]</f>
        <v>2862</v>
      </c>
      <c r="P643" s="54"/>
    </row>
    <row r="644" spans="1:16" ht="20.100000000000001" customHeight="1" x14ac:dyDescent="0.25">
      <c r="A644" s="70" t="s">
        <v>2246</v>
      </c>
      <c r="B644" s="26">
        <v>43881</v>
      </c>
      <c r="C644" s="27" t="s">
        <v>744</v>
      </c>
      <c r="D644" s="28" t="s">
        <v>745</v>
      </c>
      <c r="E644" s="11" t="s">
        <v>2</v>
      </c>
      <c r="F644" s="13">
        <v>333</v>
      </c>
      <c r="G644" s="13" t="e">
        <f>VLOOKUP(A644,Entradas!A626:KQ1434,303)</f>
        <v>#N/A</v>
      </c>
      <c r="H644" s="13" t="e">
        <f>VLOOKUP(A644,Salidas!A626:BVY1442,1949,0)</f>
        <v>#N/A</v>
      </c>
      <c r="I644" s="13">
        <v>327</v>
      </c>
      <c r="J644" s="13" t="s">
        <v>562</v>
      </c>
      <c r="K644" s="86" t="s">
        <v>840</v>
      </c>
      <c r="L644" s="29" t="s">
        <v>673</v>
      </c>
      <c r="M644" s="15">
        <f>Tabla1[[#This Row],[COSTO UNITARIO]]*Tabla1[[#This Row],[EXITENCIA ]]</f>
        <v>1635</v>
      </c>
      <c r="N644" s="14"/>
      <c r="O644" s="71">
        <f>Tabla1[[#This Row],[COSTO UNITARIO]]*Tabla1[[#This Row],[EXITENCIA ]]</f>
        <v>1635</v>
      </c>
      <c r="P644" s="54"/>
    </row>
    <row r="645" spans="1:16" ht="20.100000000000001" customHeight="1" x14ac:dyDescent="0.25">
      <c r="A645" s="70" t="s">
        <v>2219</v>
      </c>
      <c r="B645" s="26">
        <v>43477</v>
      </c>
      <c r="C645" s="27" t="s">
        <v>676</v>
      </c>
      <c r="D645" s="28" t="s">
        <v>677</v>
      </c>
      <c r="E645" s="11" t="s">
        <v>2</v>
      </c>
      <c r="F645" s="13">
        <v>8</v>
      </c>
      <c r="G645" s="13" t="e">
        <f>VLOOKUP(A645,Entradas!A596:KQ1404,303)</f>
        <v>#N/A</v>
      </c>
      <c r="H645" s="13" t="e">
        <f>VLOOKUP(A645,Salidas!A596:BVY1412,1949,0)</f>
        <v>#N/A</v>
      </c>
      <c r="I645" s="13">
        <v>8</v>
      </c>
      <c r="J645" s="13" t="s">
        <v>562</v>
      </c>
      <c r="K645" s="86" t="s">
        <v>844</v>
      </c>
      <c r="L645" s="29" t="s">
        <v>679</v>
      </c>
      <c r="M645" s="15">
        <f>Tabla1[[#This Row],[COSTO UNITARIO]]*Tabla1[[#This Row],[EXITENCIA ]]</f>
        <v>336</v>
      </c>
      <c r="N645" s="14"/>
      <c r="O645" s="71">
        <f>Tabla1[[#This Row],[COSTO UNITARIO]]*Tabla1[[#This Row],[EXITENCIA ]]</f>
        <v>336</v>
      </c>
      <c r="P645" s="54"/>
    </row>
    <row r="646" spans="1:16" ht="20.100000000000001" customHeight="1" x14ac:dyDescent="0.25">
      <c r="A646" s="70" t="s">
        <v>2240</v>
      </c>
      <c r="B646" s="26">
        <v>44452</v>
      </c>
      <c r="C646" s="27" t="s">
        <v>729</v>
      </c>
      <c r="D646" s="28" t="s">
        <v>730</v>
      </c>
      <c r="E646" s="11" t="s">
        <v>2</v>
      </c>
      <c r="F646" s="13">
        <v>5</v>
      </c>
      <c r="G646" s="13" t="e">
        <f>VLOOKUP(A646,Entradas!A620:KQ1428,303)</f>
        <v>#N/A</v>
      </c>
      <c r="H646" s="13" t="e">
        <f>VLOOKUP(A646,Salidas!A620:BVY1436,1949,0)</f>
        <v>#N/A</v>
      </c>
      <c r="I646" s="13">
        <v>7</v>
      </c>
      <c r="J646" s="13" t="s">
        <v>562</v>
      </c>
      <c r="K646" s="86" t="s">
        <v>844</v>
      </c>
      <c r="L646" s="29">
        <v>170</v>
      </c>
      <c r="M646" s="15">
        <f>Tabla1[[#This Row],[COSTO UNITARIO]]*Tabla1[[#This Row],[EXITENCIA ]]</f>
        <v>1190</v>
      </c>
      <c r="N646" s="14"/>
      <c r="O646" s="71">
        <f>Tabla1[[#This Row],[COSTO UNITARIO]]*Tabla1[[#This Row],[EXITENCIA ]]</f>
        <v>1190</v>
      </c>
      <c r="P646" s="54"/>
    </row>
    <row r="647" spans="1:16" ht="20.100000000000001" customHeight="1" x14ac:dyDescent="0.25">
      <c r="A647" s="70" t="s">
        <v>2798</v>
      </c>
      <c r="B647" s="26">
        <v>44328</v>
      </c>
      <c r="C647" s="27" t="s">
        <v>2798</v>
      </c>
      <c r="D647" s="28" t="s">
        <v>2799</v>
      </c>
      <c r="E647" s="11" t="s">
        <v>958</v>
      </c>
      <c r="F647" s="13">
        <v>0</v>
      </c>
      <c r="G647" s="13" t="e">
        <f>VLOOKUP(A647,Entradas!A725:KQ1533,303)</f>
        <v>#N/A</v>
      </c>
      <c r="H647" s="13" t="e">
        <f>VLOOKUP(A647,Salidas!A725:BVY1541,1949,0)</f>
        <v>#N/A</v>
      </c>
      <c r="I647" s="13">
        <v>18</v>
      </c>
      <c r="J647" s="13" t="s">
        <v>562</v>
      </c>
      <c r="K647" s="86" t="s">
        <v>844</v>
      </c>
      <c r="L647" s="29">
        <v>350</v>
      </c>
      <c r="M647" s="15">
        <f>Tabla1[[#This Row],[COSTO UNITARIO]]*Tabla1[[#This Row],[EXITENCIA ]]</f>
        <v>6300</v>
      </c>
      <c r="N647" s="91"/>
      <c r="O647" s="71">
        <f>Tabla1[[#This Row],[COSTO UNITARIO]]*Tabla1[[#This Row],[EXITENCIA ]]</f>
        <v>6300</v>
      </c>
      <c r="P647" s="54"/>
    </row>
    <row r="648" spans="1:16" ht="20.100000000000001" customHeight="1" x14ac:dyDescent="0.25">
      <c r="A648" s="70"/>
      <c r="B648" s="18">
        <v>41772</v>
      </c>
      <c r="C648" s="27" t="s">
        <v>2901</v>
      </c>
      <c r="D648" s="28" t="s">
        <v>2902</v>
      </c>
      <c r="E648" s="90" t="s">
        <v>5</v>
      </c>
      <c r="F648" s="31"/>
      <c r="G648" s="13" t="e">
        <f>VLOOKUP(A648,Entradas!A807:KQ1615,303)</f>
        <v>#N/A</v>
      </c>
      <c r="H648" s="13" t="e">
        <f>VLOOKUP(A648,Salidas!A807:BVY1623,1949,0)</f>
        <v>#N/A</v>
      </c>
      <c r="I648" s="31">
        <v>2</v>
      </c>
      <c r="J648" s="31" t="s">
        <v>559</v>
      </c>
      <c r="K648" s="31" t="s">
        <v>554</v>
      </c>
      <c r="L648" s="29">
        <v>125</v>
      </c>
      <c r="M648" s="15">
        <f>Tabla1[[#This Row],[COSTO UNITARIO]]*Tabla1[[#This Row],[EXITENCIA ]]</f>
        <v>250</v>
      </c>
      <c r="N648" s="91"/>
      <c r="O648" s="80">
        <f>Tabla1[[#This Row],[COSTO UNITARIO]]*Tabla1[[#This Row],[EXITENCIA ]]</f>
        <v>250</v>
      </c>
      <c r="P648" s="54"/>
    </row>
    <row r="649" spans="1:16" ht="20.100000000000001" customHeight="1" x14ac:dyDescent="0.25">
      <c r="A649" s="70" t="s">
        <v>2309</v>
      </c>
      <c r="B649" s="26">
        <v>44175</v>
      </c>
      <c r="C649" s="27" t="s">
        <v>909</v>
      </c>
      <c r="D649" s="28" t="s">
        <v>910</v>
      </c>
      <c r="E649" s="11" t="s">
        <v>2</v>
      </c>
      <c r="F649" s="13">
        <v>22</v>
      </c>
      <c r="G649" s="13" t="e">
        <f>VLOOKUP(A649,Entradas!A690:KQ1498,303)</f>
        <v>#N/A</v>
      </c>
      <c r="H649" s="13" t="e">
        <f>VLOOKUP(A649,Salidas!A690:BVY1506,1949,0)</f>
        <v>#N/A</v>
      </c>
      <c r="I649" s="13">
        <v>143</v>
      </c>
      <c r="J649" s="13" t="s">
        <v>562</v>
      </c>
      <c r="K649" s="86" t="s">
        <v>844</v>
      </c>
      <c r="L649" s="29" t="s">
        <v>911</v>
      </c>
      <c r="M649" s="15">
        <f>Tabla1[[#This Row],[COSTO UNITARIO]]*Tabla1[[#This Row],[EXITENCIA ]]</f>
        <v>28028</v>
      </c>
      <c r="N649" s="14"/>
      <c r="O649" s="71">
        <f>Tabla1[[#This Row],[COSTO UNITARIO]]*Tabla1[[#This Row],[EXITENCIA ]]</f>
        <v>28028</v>
      </c>
      <c r="P649" s="54"/>
    </row>
    <row r="650" spans="1:16" ht="20.100000000000001" customHeight="1" x14ac:dyDescent="0.25">
      <c r="A650" s="70" t="s">
        <v>2316</v>
      </c>
      <c r="B650" s="26">
        <v>44175</v>
      </c>
      <c r="C650" s="27" t="s">
        <v>930</v>
      </c>
      <c r="D650" s="28" t="s">
        <v>931</v>
      </c>
      <c r="E650" s="11" t="s">
        <v>2</v>
      </c>
      <c r="F650" s="13">
        <v>54</v>
      </c>
      <c r="G650" s="13">
        <f>VLOOKUP(A650,Entradas!A698:KQ1506,303)</f>
        <v>0</v>
      </c>
      <c r="H650" s="13" t="e">
        <f>VLOOKUP(A650,Salidas!A698:BVY1514,1949,0)</f>
        <v>#N/A</v>
      </c>
      <c r="I650" s="13">
        <v>165</v>
      </c>
      <c r="J650" s="13" t="s">
        <v>562</v>
      </c>
      <c r="K650" s="86" t="s">
        <v>844</v>
      </c>
      <c r="L650" s="29" t="s">
        <v>933</v>
      </c>
      <c r="M650" s="15">
        <f>Tabla1[[#This Row],[COSTO UNITARIO]]*Tabla1[[#This Row],[EXITENCIA ]]</f>
        <v>45540</v>
      </c>
      <c r="N650" s="14"/>
      <c r="O650" s="71">
        <f>Tabla1[[#This Row],[COSTO UNITARIO]]*Tabla1[[#This Row],[EXITENCIA ]]</f>
        <v>45540</v>
      </c>
      <c r="P650" s="54"/>
    </row>
    <row r="651" spans="1:16" ht="20.100000000000001" customHeight="1" x14ac:dyDescent="0.25">
      <c r="A651" s="70" t="s">
        <v>2220</v>
      </c>
      <c r="B651" s="26">
        <v>44175</v>
      </c>
      <c r="C651" s="27" t="s">
        <v>680</v>
      </c>
      <c r="D651" s="28" t="s">
        <v>681</v>
      </c>
      <c r="E651" s="11" t="s">
        <v>2</v>
      </c>
      <c r="F651" s="13">
        <v>140</v>
      </c>
      <c r="G651" s="13">
        <f>VLOOKUP(A651,Entradas!A597:KQ1405,303)</f>
        <v>0</v>
      </c>
      <c r="H651" s="13" t="e">
        <f>VLOOKUP(A651,Salidas!A597:BVY1413,1949,0)</f>
        <v>#N/A</v>
      </c>
      <c r="I651" s="13">
        <v>15</v>
      </c>
      <c r="J651" s="13" t="s">
        <v>562</v>
      </c>
      <c r="K651" s="86" t="s">
        <v>847</v>
      </c>
      <c r="L651" s="29" t="s">
        <v>598</v>
      </c>
      <c r="M651" s="15">
        <f>Tabla1[[#This Row],[COSTO UNITARIO]]*Tabla1[[#This Row],[EXITENCIA ]]</f>
        <v>375</v>
      </c>
      <c r="N651" s="14"/>
      <c r="O651" s="71">
        <f>Tabla1[[#This Row],[COSTO UNITARIO]]*Tabla1[[#This Row],[EXITENCIA ]]</f>
        <v>375</v>
      </c>
      <c r="P651" s="54"/>
    </row>
    <row r="652" spans="1:16" ht="20.100000000000001" customHeight="1" x14ac:dyDescent="0.25">
      <c r="A652" s="70"/>
      <c r="B652" s="18">
        <v>41772</v>
      </c>
      <c r="C652" s="27" t="s">
        <v>2903</v>
      </c>
      <c r="D652" s="28" t="s">
        <v>2904</v>
      </c>
      <c r="E652" s="90" t="s">
        <v>5</v>
      </c>
      <c r="F652" s="31"/>
      <c r="G652" s="13" t="e">
        <f>VLOOKUP(A652,Entradas!A808:KQ1616,303)</f>
        <v>#N/A</v>
      </c>
      <c r="H652" s="13" t="e">
        <f>VLOOKUP(A652,Salidas!A808:BVY1624,1949,0)</f>
        <v>#N/A</v>
      </c>
      <c r="I652" s="31">
        <v>12</v>
      </c>
      <c r="J652" s="31" t="s">
        <v>559</v>
      </c>
      <c r="K652" s="31" t="s">
        <v>554</v>
      </c>
      <c r="L652" s="29">
        <v>35</v>
      </c>
      <c r="M652" s="15">
        <f>Tabla1[[#This Row],[COSTO UNITARIO]]*Tabla1[[#This Row],[EXITENCIA ]]</f>
        <v>420</v>
      </c>
      <c r="N652" s="91"/>
      <c r="O652" s="80">
        <f>Tabla1[[#This Row],[COSTO UNITARIO]]*Tabla1[[#This Row],[EXITENCIA ]]</f>
        <v>420</v>
      </c>
      <c r="P652" s="54"/>
    </row>
    <row r="653" spans="1:16" ht="20.100000000000001" customHeight="1" x14ac:dyDescent="0.25">
      <c r="A653" s="70" t="s">
        <v>2161</v>
      </c>
      <c r="B653" s="18">
        <v>43255</v>
      </c>
      <c r="C653" s="19" t="s">
        <v>162</v>
      </c>
      <c r="D653" s="12" t="s">
        <v>417</v>
      </c>
      <c r="E653" s="13" t="s">
        <v>5</v>
      </c>
      <c r="F653" s="13">
        <v>1</v>
      </c>
      <c r="G653" s="13">
        <f>VLOOKUP(A653,Entradas!A532:KQ1340,303)</f>
        <v>0</v>
      </c>
      <c r="H653" s="13">
        <v>0</v>
      </c>
      <c r="I653" s="21">
        <f>(F653+G653)-H653</f>
        <v>1</v>
      </c>
      <c r="J653" s="13" t="s">
        <v>559</v>
      </c>
      <c r="K653" s="13" t="s">
        <v>555</v>
      </c>
      <c r="L653" s="82">
        <v>8024</v>
      </c>
      <c r="M653" s="15">
        <f>Tabla1[[#This Row],[COSTO UNITARIO]]*Tabla1[[#This Row],[EXITENCIA ]]</f>
        <v>8024</v>
      </c>
      <c r="N653" s="79"/>
      <c r="O653" s="71">
        <f>Tabla1[[#This Row],[COSTO UNITARIO]]*Tabla1[[#This Row],[EXITENCIA ]]</f>
        <v>8024</v>
      </c>
      <c r="P653" s="54"/>
    </row>
    <row r="654" spans="1:16" ht="20.100000000000001" customHeight="1" x14ac:dyDescent="0.25">
      <c r="A654" s="70"/>
      <c r="B654" s="18">
        <v>44460</v>
      </c>
      <c r="C654" s="19" t="s">
        <v>133</v>
      </c>
      <c r="D654" s="12" t="s">
        <v>3097</v>
      </c>
      <c r="E654" s="13" t="s">
        <v>5</v>
      </c>
      <c r="F654" s="13"/>
      <c r="G654" s="13" t="e">
        <f>VLOOKUP(A654,Entradas!A118:KQ926,303)</f>
        <v>#N/A</v>
      </c>
      <c r="H654" s="13" t="e">
        <f>VLOOKUP(A654,Salidas!A118:BVY934,1949,0)</f>
        <v>#N/A</v>
      </c>
      <c r="I654" s="21">
        <v>1</v>
      </c>
      <c r="J654" s="13" t="s">
        <v>559</v>
      </c>
      <c r="K654" s="13" t="s">
        <v>1493</v>
      </c>
      <c r="L654" s="84">
        <v>151524</v>
      </c>
      <c r="M654" s="15">
        <f>Tabla1[[#This Row],[COSTO UNITARIO]]*Tabla1[[#This Row],[EXITENCIA ]]</f>
        <v>151524</v>
      </c>
      <c r="N654" s="79"/>
      <c r="O654" s="71">
        <f>Tabla1[[#This Row],[COSTO UNITARIO]]*Tabla1[[#This Row],[EXITENCIA ]]</f>
        <v>151524</v>
      </c>
      <c r="P654" s="54"/>
    </row>
    <row r="655" spans="1:16" ht="20.100000000000001" customHeight="1" x14ac:dyDescent="0.25">
      <c r="A655" s="70" t="s">
        <v>1942</v>
      </c>
      <c r="B655" s="18">
        <v>42775</v>
      </c>
      <c r="C655" s="19" t="s">
        <v>369</v>
      </c>
      <c r="D655" s="12" t="s">
        <v>367</v>
      </c>
      <c r="E655" s="13" t="s">
        <v>5</v>
      </c>
      <c r="F655" s="13">
        <v>3</v>
      </c>
      <c r="G655" s="13">
        <f>VLOOKUP(A655,Entradas!A306:KQ1114,303)</f>
        <v>0</v>
      </c>
      <c r="H655" s="13">
        <v>0</v>
      </c>
      <c r="I655" s="21">
        <v>1</v>
      </c>
      <c r="J655" s="13" t="s">
        <v>559</v>
      </c>
      <c r="K655" s="13" t="s">
        <v>502</v>
      </c>
      <c r="L655" s="84">
        <v>11500</v>
      </c>
      <c r="M655" s="15">
        <f>Tabla1[[#This Row],[COSTO UNITARIO]]*Tabla1[[#This Row],[EXITENCIA ]]</f>
        <v>11500</v>
      </c>
      <c r="N655" s="79"/>
      <c r="O655" s="71">
        <f>Tabla1[[#This Row],[COSTO UNITARIO]]*Tabla1[[#This Row],[EXITENCIA ]]</f>
        <v>11500</v>
      </c>
      <c r="P655" s="54"/>
    </row>
    <row r="656" spans="1:16" ht="20.100000000000001" customHeight="1" x14ac:dyDescent="0.25">
      <c r="A656" s="70" t="s">
        <v>2662</v>
      </c>
      <c r="B656" s="18">
        <v>42775</v>
      </c>
      <c r="C656" s="19" t="s">
        <v>369</v>
      </c>
      <c r="D656" s="12" t="s">
        <v>370</v>
      </c>
      <c r="E656" s="13" t="s">
        <v>5</v>
      </c>
      <c r="F656" s="13">
        <v>3</v>
      </c>
      <c r="G656" s="13">
        <f>VLOOKUP(A656,Entradas!A307:KQ1115,303)</f>
        <v>0</v>
      </c>
      <c r="H656" s="13">
        <v>0</v>
      </c>
      <c r="I656" s="21">
        <v>2</v>
      </c>
      <c r="J656" s="13" t="s">
        <v>559</v>
      </c>
      <c r="K656" s="13" t="s">
        <v>503</v>
      </c>
      <c r="L656" s="84" t="s">
        <v>420</v>
      </c>
      <c r="M656" s="15">
        <v>23000</v>
      </c>
      <c r="N656" s="79"/>
      <c r="O656" s="71">
        <v>34500</v>
      </c>
      <c r="P656" s="54"/>
    </row>
    <row r="657" spans="1:16" ht="20.100000000000001" customHeight="1" x14ac:dyDescent="0.25">
      <c r="A657" s="70" t="s">
        <v>1943</v>
      </c>
      <c r="B657" s="18">
        <v>43832</v>
      </c>
      <c r="C657" s="27" t="s">
        <v>372</v>
      </c>
      <c r="D657" s="28" t="s">
        <v>371</v>
      </c>
      <c r="E657" s="13" t="s">
        <v>5</v>
      </c>
      <c r="F657" s="13">
        <v>2</v>
      </c>
      <c r="G657" s="13">
        <f>VLOOKUP(A657,Entradas!A308:KQ1116,303)</f>
        <v>0</v>
      </c>
      <c r="H657" s="13">
        <v>0</v>
      </c>
      <c r="I657" s="21">
        <v>0</v>
      </c>
      <c r="J657" s="13" t="s">
        <v>559</v>
      </c>
      <c r="K657" s="13" t="s">
        <v>503</v>
      </c>
      <c r="L657" s="84" t="s">
        <v>421</v>
      </c>
      <c r="M657" s="15">
        <v>0</v>
      </c>
      <c r="N657" s="79"/>
      <c r="O657" s="71">
        <v>2200</v>
      </c>
      <c r="P657" s="54"/>
    </row>
    <row r="658" spans="1:16" ht="20.100000000000001" customHeight="1" x14ac:dyDescent="0.25">
      <c r="A658" s="74" t="s">
        <v>2758</v>
      </c>
      <c r="B658" s="18">
        <v>43832</v>
      </c>
      <c r="C658" s="13" t="s">
        <v>2758</v>
      </c>
      <c r="D658" s="30" t="s">
        <v>2759</v>
      </c>
      <c r="E658" s="31" t="s">
        <v>494</v>
      </c>
      <c r="F658" s="31">
        <v>3</v>
      </c>
      <c r="G658" s="13">
        <v>0</v>
      </c>
      <c r="H658" s="13">
        <v>0</v>
      </c>
      <c r="I658" s="78">
        <v>0</v>
      </c>
      <c r="J658" s="31" t="s">
        <v>559</v>
      </c>
      <c r="K658" s="31" t="s">
        <v>503</v>
      </c>
      <c r="L658" s="32">
        <v>325</v>
      </c>
      <c r="M658" s="15">
        <f>Tabla1[[#This Row],[COSTO UNITARIO]]*Tabla1[[#This Row],[EXITENCIA ]]</f>
        <v>0</v>
      </c>
      <c r="N658" s="79"/>
      <c r="O658" s="71">
        <f>Tabla1[[#This Row],[COSTO UNITARIO]]*Tabla1[[#This Row],[EXITENCIA ]]</f>
        <v>0</v>
      </c>
      <c r="P658" s="54"/>
    </row>
    <row r="659" spans="1:16" ht="20.100000000000001" customHeight="1" x14ac:dyDescent="0.25">
      <c r="A659" s="70" t="s">
        <v>1944</v>
      </c>
      <c r="B659" s="18">
        <v>42774</v>
      </c>
      <c r="C659" s="27" t="s">
        <v>374</v>
      </c>
      <c r="D659" s="28" t="s">
        <v>373</v>
      </c>
      <c r="E659" s="13" t="s">
        <v>5</v>
      </c>
      <c r="F659" s="13">
        <v>9</v>
      </c>
      <c r="G659" s="13">
        <f>VLOOKUP(A659,Entradas!A309:KQ1117,303)</f>
        <v>0</v>
      </c>
      <c r="H659" s="13">
        <v>0</v>
      </c>
      <c r="I659" s="21">
        <f>(F659+G659)-H659</f>
        <v>9</v>
      </c>
      <c r="J659" s="13" t="s">
        <v>559</v>
      </c>
      <c r="K659" s="13" t="s">
        <v>504</v>
      </c>
      <c r="L659" s="84" t="s">
        <v>422</v>
      </c>
      <c r="M659" s="15">
        <v>21600</v>
      </c>
      <c r="N659" s="79"/>
      <c r="O659" s="71">
        <v>21600</v>
      </c>
      <c r="P659" s="54"/>
    </row>
    <row r="660" spans="1:16" ht="20.100000000000001" customHeight="1" x14ac:dyDescent="0.25">
      <c r="A660" s="70" t="s">
        <v>1945</v>
      </c>
      <c r="B660" s="18">
        <v>42773</v>
      </c>
      <c r="C660" s="27" t="s">
        <v>376</v>
      </c>
      <c r="D660" s="28" t="s">
        <v>375</v>
      </c>
      <c r="E660" s="13" t="s">
        <v>5</v>
      </c>
      <c r="F660" s="13">
        <v>10</v>
      </c>
      <c r="G660" s="13">
        <f>VLOOKUP(A660,Entradas!A310:KQ1118,303)</f>
        <v>0</v>
      </c>
      <c r="H660" s="13">
        <v>0</v>
      </c>
      <c r="I660" s="21">
        <f>(F660+G660)-H660</f>
        <v>10</v>
      </c>
      <c r="J660" s="13" t="s">
        <v>559</v>
      </c>
      <c r="K660" s="13" t="s">
        <v>504</v>
      </c>
      <c r="L660" s="84" t="s">
        <v>423</v>
      </c>
      <c r="M660" s="15">
        <v>17530</v>
      </c>
      <c r="N660" s="79"/>
      <c r="O660" s="71">
        <v>17530</v>
      </c>
      <c r="P660" s="54"/>
    </row>
    <row r="661" spans="1:16" ht="20.100000000000001" customHeight="1" x14ac:dyDescent="0.25">
      <c r="A661" s="70" t="s">
        <v>2221</v>
      </c>
      <c r="B661" s="26">
        <v>44460</v>
      </c>
      <c r="C661" s="27" t="s">
        <v>682</v>
      </c>
      <c r="D661" s="28" t="s">
        <v>683</v>
      </c>
      <c r="E661" s="11" t="s">
        <v>2</v>
      </c>
      <c r="F661" s="13">
        <v>0</v>
      </c>
      <c r="G661" s="13">
        <f>VLOOKUP(A661,Entradas!A598:KQ1406,303)</f>
        <v>0</v>
      </c>
      <c r="H661" s="13" t="e">
        <f>VLOOKUP(A661,Salidas!A598:BVY1414,1949,0)</f>
        <v>#N/A</v>
      </c>
      <c r="I661" s="13">
        <v>114</v>
      </c>
      <c r="J661" s="13" t="s">
        <v>562</v>
      </c>
      <c r="K661" s="86" t="s">
        <v>847</v>
      </c>
      <c r="L661" s="29" t="s">
        <v>659</v>
      </c>
      <c r="M661" s="15">
        <f>Tabla1[[#This Row],[COSTO UNITARIO]]*Tabla1[[#This Row],[EXITENCIA ]]</f>
        <v>2394</v>
      </c>
      <c r="N661" s="14"/>
      <c r="O661" s="71">
        <f>Tabla1[[#This Row],[COSTO UNITARIO]]*Tabla1[[#This Row],[EXITENCIA ]]</f>
        <v>2394</v>
      </c>
      <c r="P661" s="54"/>
    </row>
    <row r="662" spans="1:16" ht="20.100000000000001" customHeight="1" x14ac:dyDescent="0.25">
      <c r="A662" s="70" t="s">
        <v>2317</v>
      </c>
      <c r="B662" s="26">
        <v>43882</v>
      </c>
      <c r="C662" s="27" t="s">
        <v>577</v>
      </c>
      <c r="D662" s="28" t="s">
        <v>934</v>
      </c>
      <c r="E662" s="11" t="s">
        <v>2</v>
      </c>
      <c r="F662" s="13">
        <v>131</v>
      </c>
      <c r="G662" s="13">
        <f>VLOOKUP(A662,Entradas!A699:KQ1507,303)</f>
        <v>0</v>
      </c>
      <c r="H662" s="13" t="e">
        <f>VLOOKUP(A662,Salidas!A699:BVY1515,1949,0)</f>
        <v>#N/A</v>
      </c>
      <c r="I662" s="13">
        <v>70</v>
      </c>
      <c r="J662" s="13" t="s">
        <v>562</v>
      </c>
      <c r="K662" s="86" t="s">
        <v>1856</v>
      </c>
      <c r="L662" s="29" t="s">
        <v>935</v>
      </c>
      <c r="M662" s="15">
        <f>Tabla1[[#This Row],[COSTO UNITARIO]]*Tabla1[[#This Row],[EXITENCIA ]]</f>
        <v>24010</v>
      </c>
      <c r="N662" s="38"/>
      <c r="O662" s="71">
        <f>Tabla1[[#This Row],[COSTO UNITARIO]]*Tabla1[[#This Row],[EXITENCIA ]]</f>
        <v>24010</v>
      </c>
      <c r="P662" s="54"/>
    </row>
    <row r="663" spans="1:16" ht="20.100000000000001" customHeight="1" x14ac:dyDescent="0.25">
      <c r="A663" s="70" t="s">
        <v>2266</v>
      </c>
      <c r="B663" s="26">
        <v>44460</v>
      </c>
      <c r="C663" s="27" t="s">
        <v>795</v>
      </c>
      <c r="D663" s="28" t="s">
        <v>796</v>
      </c>
      <c r="E663" s="11" t="s">
        <v>2</v>
      </c>
      <c r="F663" s="13">
        <v>1</v>
      </c>
      <c r="G663" s="13" t="e">
        <f>VLOOKUP(A663,Entradas!A646:KQ1454,303)</f>
        <v>#N/A</v>
      </c>
      <c r="H663" s="13" t="e">
        <f>VLOOKUP(A663,Salidas!A646:BVY1462,1949,0)</f>
        <v>#N/A</v>
      </c>
      <c r="I663" s="13">
        <v>13</v>
      </c>
      <c r="J663" s="13" t="s">
        <v>562</v>
      </c>
      <c r="K663" s="86" t="s">
        <v>3090</v>
      </c>
      <c r="L663" s="29">
        <v>7877</v>
      </c>
      <c r="M663" s="15">
        <f>Tabla1[[#This Row],[COSTO UNITARIO]]*Tabla1[[#This Row],[EXITENCIA ]]</f>
        <v>102401</v>
      </c>
      <c r="N663" s="38"/>
      <c r="O663" s="71">
        <f>Tabla1[[#This Row],[COSTO UNITARIO]]*Tabla1[[#This Row],[EXITENCIA ]]</f>
        <v>102401</v>
      </c>
      <c r="P663" s="54"/>
    </row>
    <row r="664" spans="1:16" ht="20.100000000000001" customHeight="1" x14ac:dyDescent="0.25">
      <c r="A664" s="70"/>
      <c r="B664" s="26">
        <v>44460</v>
      </c>
      <c r="C664" s="27" t="s">
        <v>833</v>
      </c>
      <c r="D664" s="28" t="s">
        <v>2993</v>
      </c>
      <c r="E664" s="11" t="s">
        <v>494</v>
      </c>
      <c r="F664" s="13"/>
      <c r="G664" s="13" t="e">
        <f>VLOOKUP(A664,Entradas!A725:KQ1533,303)</f>
        <v>#N/A</v>
      </c>
      <c r="H664" s="13" t="e">
        <f>VLOOKUP(A664,Salidas!A725:BVY1541,1949,0)</f>
        <v>#N/A</v>
      </c>
      <c r="I664" s="13">
        <v>13</v>
      </c>
      <c r="J664" s="13" t="s">
        <v>562</v>
      </c>
      <c r="K664" s="86" t="s">
        <v>3090</v>
      </c>
      <c r="L664" s="29">
        <v>3800</v>
      </c>
      <c r="M664" s="15">
        <f>Tabla1[[#This Row],[COSTO UNITARIO]]*Tabla1[[#This Row],[EXITENCIA ]]</f>
        <v>49400</v>
      </c>
      <c r="N664" s="38"/>
      <c r="O664" s="71">
        <f>Tabla1[[#This Row],[COSTO UNITARIO]]*Tabla1[[#This Row],[EXITENCIA ]]</f>
        <v>49400</v>
      </c>
      <c r="P664" s="54"/>
    </row>
    <row r="665" spans="1:16" ht="20.100000000000001" customHeight="1" x14ac:dyDescent="0.25">
      <c r="A665" s="96" t="s">
        <v>2305</v>
      </c>
      <c r="B665" s="26">
        <v>44452</v>
      </c>
      <c r="C665" s="27" t="s">
        <v>897</v>
      </c>
      <c r="D665" s="28" t="s">
        <v>898</v>
      </c>
      <c r="E665" s="11" t="s">
        <v>2</v>
      </c>
      <c r="F665" s="13">
        <v>233</v>
      </c>
      <c r="G665" s="13" t="e">
        <f>VLOOKUP(A665,Entradas!A686:KQ1494,303)</f>
        <v>#N/A</v>
      </c>
      <c r="H665" s="13" t="e">
        <f>VLOOKUP(A665,Salidas!A686:BVY1502,1949,0)</f>
        <v>#N/A</v>
      </c>
      <c r="I665" s="13">
        <v>257</v>
      </c>
      <c r="J665" s="13" t="s">
        <v>562</v>
      </c>
      <c r="K665" s="86" t="s">
        <v>1865</v>
      </c>
      <c r="L665" s="29" t="s">
        <v>899</v>
      </c>
      <c r="M665" s="15">
        <f>Tabla1[[#This Row],[COSTO UNITARIO]]*Tabla1[[#This Row],[EXITENCIA ]]</f>
        <v>6939</v>
      </c>
      <c r="N665" s="24"/>
      <c r="O665" s="71">
        <f>Tabla1[[#This Row],[COSTO UNITARIO]]*Tabla1[[#This Row],[EXITENCIA ]]</f>
        <v>6939</v>
      </c>
      <c r="P665" s="54"/>
    </row>
    <row r="666" spans="1:16" ht="20.100000000000001" customHeight="1" x14ac:dyDescent="0.25">
      <c r="A666" s="96" t="s">
        <v>2242</v>
      </c>
      <c r="B666" s="26">
        <v>44452</v>
      </c>
      <c r="C666" s="27" t="s">
        <v>734</v>
      </c>
      <c r="D666" s="28" t="s">
        <v>735</v>
      </c>
      <c r="E666" s="11" t="s">
        <v>2</v>
      </c>
      <c r="F666" s="13">
        <v>361</v>
      </c>
      <c r="G666" s="13" t="e">
        <f>VLOOKUP(A666,Entradas!A622:KQ1430,303)</f>
        <v>#N/A</v>
      </c>
      <c r="H666" s="13" t="e">
        <f>VLOOKUP(A666,Salidas!A622:BVY1438,1949,0)</f>
        <v>#N/A</v>
      </c>
      <c r="I666" s="13">
        <v>342</v>
      </c>
      <c r="J666" s="13" t="s">
        <v>562</v>
      </c>
      <c r="K666" s="86" t="s">
        <v>1865</v>
      </c>
      <c r="L666" s="29" t="s">
        <v>736</v>
      </c>
      <c r="M666" s="15">
        <f>Tabla1[[#This Row],[COSTO UNITARIO]]*Tabla1[[#This Row],[EXITENCIA ]]</f>
        <v>12654</v>
      </c>
      <c r="N666" s="24"/>
      <c r="O666" s="71">
        <f>Tabla1[[#This Row],[COSTO UNITARIO]]*Tabla1[[#This Row],[EXITENCIA ]]</f>
        <v>12654</v>
      </c>
      <c r="P666" s="54"/>
    </row>
    <row r="667" spans="1:16" ht="20.100000000000001" customHeight="1" x14ac:dyDescent="0.25">
      <c r="A667" s="96" t="s">
        <v>2217</v>
      </c>
      <c r="B667" s="26">
        <v>44181</v>
      </c>
      <c r="C667" s="27" t="s">
        <v>671</v>
      </c>
      <c r="D667" s="28" t="s">
        <v>672</v>
      </c>
      <c r="E667" s="11" t="s">
        <v>2</v>
      </c>
      <c r="F667" s="13">
        <v>500</v>
      </c>
      <c r="G667" s="13">
        <f>VLOOKUP(A667,Entradas!A594:KQ1402,303)</f>
        <v>0</v>
      </c>
      <c r="H667" s="13" t="e">
        <f>VLOOKUP(A667,Salidas!A594:BVY1410,1949,0)</f>
        <v>#N/A</v>
      </c>
      <c r="I667" s="13">
        <v>500</v>
      </c>
      <c r="J667" s="13" t="s">
        <v>562</v>
      </c>
      <c r="K667" s="86" t="s">
        <v>895</v>
      </c>
      <c r="L667" s="29" t="s">
        <v>673</v>
      </c>
      <c r="M667" s="15">
        <f>Tabla1[[#This Row],[COSTO UNITARIO]]*Tabla1[[#This Row],[EXITENCIA ]]</f>
        <v>2500</v>
      </c>
      <c r="N667" s="24"/>
      <c r="O667" s="71">
        <f>Tabla1[[#This Row],[COSTO UNITARIO]]*Tabla1[[#This Row],[EXITENCIA ]]</f>
        <v>2500</v>
      </c>
      <c r="P667" s="54"/>
    </row>
    <row r="668" spans="1:16" ht="20.100000000000001" customHeight="1" x14ac:dyDescent="0.25">
      <c r="A668" s="96" t="s">
        <v>2218</v>
      </c>
      <c r="B668" s="26">
        <v>44181</v>
      </c>
      <c r="C668" s="27" t="s">
        <v>674</v>
      </c>
      <c r="D668" s="28" t="s">
        <v>675</v>
      </c>
      <c r="E668" s="11" t="s">
        <v>2</v>
      </c>
      <c r="F668" s="13">
        <v>3480</v>
      </c>
      <c r="G668" s="13">
        <f>VLOOKUP(A668,Entradas!A595:KQ1403,303)</f>
        <v>0</v>
      </c>
      <c r="H668" s="13" t="e">
        <f>VLOOKUP(A668,Salidas!A595:BVY1411,1949,0)</f>
        <v>#N/A</v>
      </c>
      <c r="I668" s="13">
        <v>850</v>
      </c>
      <c r="J668" s="13" t="s">
        <v>562</v>
      </c>
      <c r="K668" s="86" t="s">
        <v>895</v>
      </c>
      <c r="L668" s="29" t="s">
        <v>673</v>
      </c>
      <c r="M668" s="15">
        <f>Tabla1[[#This Row],[COSTO UNITARIO]]*Tabla1[[#This Row],[EXITENCIA ]]</f>
        <v>4250</v>
      </c>
      <c r="N668" s="24"/>
      <c r="O668" s="71">
        <f>Tabla1[[#This Row],[COSTO UNITARIO]]*Tabla1[[#This Row],[EXITENCIA ]]</f>
        <v>4250</v>
      </c>
      <c r="P668" s="54"/>
    </row>
    <row r="669" spans="1:16" ht="20.100000000000001" customHeight="1" x14ac:dyDescent="0.25">
      <c r="A669" s="96" t="s">
        <v>2239</v>
      </c>
      <c r="B669" s="26">
        <v>44181</v>
      </c>
      <c r="C669" s="27" t="s">
        <v>726</v>
      </c>
      <c r="D669" s="28" t="s">
        <v>2841</v>
      </c>
      <c r="E669" s="11" t="s">
        <v>2</v>
      </c>
      <c r="F669" s="13">
        <v>8174</v>
      </c>
      <c r="G669" s="13" t="e">
        <f>VLOOKUP(A669,Entradas!A619:KQ1427,303)</f>
        <v>#N/A</v>
      </c>
      <c r="H669" s="13" t="e">
        <f>VLOOKUP(A669,Salidas!A619:BVY1435,1949,0)</f>
        <v>#N/A</v>
      </c>
      <c r="I669" s="56">
        <v>7734</v>
      </c>
      <c r="J669" s="13" t="s">
        <v>562</v>
      </c>
      <c r="K669" s="86" t="s">
        <v>895</v>
      </c>
      <c r="L669" s="29">
        <v>3</v>
      </c>
      <c r="M669" s="15">
        <f>Tabla1[[#This Row],[COSTO UNITARIO]]*Tabla1[[#This Row],[EXITENCIA ]]</f>
        <v>23202</v>
      </c>
      <c r="N669" s="24"/>
      <c r="O669" s="71">
        <f>Tabla1[[#This Row],[COSTO UNITARIO]]*Tabla1[[#This Row],[EXITENCIA ]]</f>
        <v>23202</v>
      </c>
      <c r="P669" s="54"/>
    </row>
    <row r="670" spans="1:16" ht="20.100000000000001" customHeight="1" x14ac:dyDescent="0.25">
      <c r="A670" s="96" t="s">
        <v>2241</v>
      </c>
      <c r="B670" s="26">
        <v>44181</v>
      </c>
      <c r="C670" s="27" t="s">
        <v>732</v>
      </c>
      <c r="D670" s="28" t="s">
        <v>733</v>
      </c>
      <c r="E670" s="11" t="s">
        <v>2</v>
      </c>
      <c r="F670" s="13">
        <v>100</v>
      </c>
      <c r="G670" s="13" t="e">
        <f>VLOOKUP(A670,Entradas!A621:KQ1429,303)</f>
        <v>#N/A</v>
      </c>
      <c r="H670" s="13" t="e">
        <f>VLOOKUP(A670,Salidas!A621:BVY1437,1949,0)</f>
        <v>#N/A</v>
      </c>
      <c r="I670" s="13">
        <v>100</v>
      </c>
      <c r="J670" s="13" t="s">
        <v>562</v>
      </c>
      <c r="K670" s="86" t="s">
        <v>904</v>
      </c>
      <c r="L670" s="29">
        <v>2</v>
      </c>
      <c r="M670" s="15">
        <f>Tabla1[[#This Row],[COSTO UNITARIO]]*Tabla1[[#This Row],[EXITENCIA ]]</f>
        <v>200</v>
      </c>
      <c r="N670" s="24"/>
      <c r="O670" s="71">
        <f>Tabla1[[#This Row],[COSTO UNITARIO]]*Tabla1[[#This Row],[EXITENCIA ]]</f>
        <v>200</v>
      </c>
      <c r="P670" s="54"/>
    </row>
    <row r="671" spans="1:16" ht="20.100000000000001" customHeight="1" x14ac:dyDescent="0.25">
      <c r="A671" s="96" t="s">
        <v>2179</v>
      </c>
      <c r="B671" s="26">
        <v>43362</v>
      </c>
      <c r="C671" s="27" t="s">
        <v>3008</v>
      </c>
      <c r="D671" s="28" t="s">
        <v>578</v>
      </c>
      <c r="E671" s="11" t="s">
        <v>2</v>
      </c>
      <c r="F671" s="13">
        <v>309</v>
      </c>
      <c r="G671" s="13" t="e">
        <f>VLOOKUP(A671,Entradas!A554:KQ1362,303)</f>
        <v>#N/A</v>
      </c>
      <c r="H671" s="13" t="e">
        <f>VLOOKUP(A671,Salidas!A554:BVY1370,1949,0)</f>
        <v>#N/A</v>
      </c>
      <c r="I671" s="13">
        <v>211</v>
      </c>
      <c r="J671" s="13" t="s">
        <v>562</v>
      </c>
      <c r="K671" s="86" t="s">
        <v>907</v>
      </c>
      <c r="L671" s="29" t="s">
        <v>579</v>
      </c>
      <c r="M671" s="15">
        <f>Tabla1[[#This Row],[COSTO UNITARIO]]*Tabla1[[#This Row],[EXITENCIA ]]</f>
        <v>6963</v>
      </c>
      <c r="N671" s="24"/>
      <c r="O671" s="71">
        <f>Tabla1[[#This Row],[COSTO UNITARIO]]*Tabla1[[#This Row],[EXITENCIA ]]</f>
        <v>6963</v>
      </c>
      <c r="P671" s="54"/>
    </row>
    <row r="672" spans="1:16" ht="20.100000000000001" customHeight="1" x14ac:dyDescent="0.25">
      <c r="A672" s="96" t="s">
        <v>2244</v>
      </c>
      <c r="B672" s="26">
        <v>44328</v>
      </c>
      <c r="C672" s="27" t="s">
        <v>739</v>
      </c>
      <c r="D672" s="28" t="s">
        <v>740</v>
      </c>
      <c r="E672" s="11" t="s">
        <v>958</v>
      </c>
      <c r="F672" s="13">
        <v>62</v>
      </c>
      <c r="G672" s="13" t="e">
        <f>VLOOKUP(A672,Entradas!A624:KQ1432,303)</f>
        <v>#N/A</v>
      </c>
      <c r="H672" s="13" t="e">
        <f>VLOOKUP(A672,Salidas!A624:BVY1440,1949,0)</f>
        <v>#N/A</v>
      </c>
      <c r="I672" s="13">
        <v>0</v>
      </c>
      <c r="J672" s="13" t="s">
        <v>562</v>
      </c>
      <c r="K672" s="86" t="s">
        <v>1859</v>
      </c>
      <c r="L672" s="29" t="s">
        <v>741</v>
      </c>
      <c r="M672" s="15">
        <f>Tabla1[[#This Row],[COSTO UNITARIO]]*Tabla1[[#This Row],[EXITENCIA ]]</f>
        <v>0</v>
      </c>
      <c r="N672" s="24"/>
      <c r="O672" s="71">
        <f>Tabla1[[#This Row],[COSTO UNITARIO]]*Tabla1[[#This Row],[EXITENCIA ]]</f>
        <v>0</v>
      </c>
      <c r="P672" s="54"/>
    </row>
    <row r="673" spans="1:16" ht="20.100000000000001" customHeight="1" x14ac:dyDescent="0.25">
      <c r="A673" s="96" t="s">
        <v>1946</v>
      </c>
      <c r="B673" s="18">
        <v>42774</v>
      </c>
      <c r="C673" s="27" t="s">
        <v>378</v>
      </c>
      <c r="D673" s="28" t="s">
        <v>377</v>
      </c>
      <c r="E673" s="13" t="s">
        <v>5</v>
      </c>
      <c r="F673" s="13">
        <v>20</v>
      </c>
      <c r="G673" s="13">
        <f>VLOOKUP(A673,Entradas!A311:KQ1119,303)</f>
        <v>0</v>
      </c>
      <c r="H673" s="13">
        <v>0</v>
      </c>
      <c r="I673" s="21">
        <f>(F673+G673)-H673</f>
        <v>20</v>
      </c>
      <c r="J673" s="13" t="s">
        <v>559</v>
      </c>
      <c r="K673" s="13" t="s">
        <v>505</v>
      </c>
      <c r="L673" s="97" t="s">
        <v>424</v>
      </c>
      <c r="M673" s="15">
        <v>56000</v>
      </c>
      <c r="N673" s="43"/>
      <c r="O673" s="71">
        <v>56000</v>
      </c>
      <c r="P673" s="54"/>
    </row>
    <row r="674" spans="1:16" ht="20.100000000000001" customHeight="1" x14ac:dyDescent="0.25">
      <c r="A674" s="96" t="s">
        <v>1947</v>
      </c>
      <c r="B674" s="18">
        <v>42774</v>
      </c>
      <c r="C674" s="27" t="s">
        <v>54</v>
      </c>
      <c r="D674" s="28" t="s">
        <v>379</v>
      </c>
      <c r="E674" s="13" t="s">
        <v>5</v>
      </c>
      <c r="F674" s="13">
        <v>8</v>
      </c>
      <c r="G674" s="13">
        <f>VLOOKUP(A674,Entradas!A312:KQ1120,303)</f>
        <v>0</v>
      </c>
      <c r="H674" s="13">
        <v>0</v>
      </c>
      <c r="I674" s="21">
        <f>(F674+G674)-H674</f>
        <v>8</v>
      </c>
      <c r="J674" s="13" t="s">
        <v>559</v>
      </c>
      <c r="K674" s="13" t="s">
        <v>505</v>
      </c>
      <c r="L674" s="97" t="s">
        <v>421</v>
      </c>
      <c r="M674" s="15">
        <v>16800</v>
      </c>
      <c r="N674" s="43"/>
      <c r="O674" s="71">
        <v>8800</v>
      </c>
      <c r="P674" s="54"/>
    </row>
    <row r="675" spans="1:16" ht="20.100000000000001" customHeight="1" x14ac:dyDescent="0.25">
      <c r="A675" s="96" t="s">
        <v>1948</v>
      </c>
      <c r="B675" s="18">
        <v>42774</v>
      </c>
      <c r="C675" s="27" t="s">
        <v>380</v>
      </c>
      <c r="D675" s="28" t="s">
        <v>381</v>
      </c>
      <c r="E675" s="13" t="s">
        <v>5</v>
      </c>
      <c r="F675" s="13">
        <v>6</v>
      </c>
      <c r="G675" s="13">
        <f>VLOOKUP(A675,Entradas!A313:KQ1121,303)</f>
        <v>0</v>
      </c>
      <c r="H675" s="13">
        <v>0</v>
      </c>
      <c r="I675" s="21">
        <f>(F675+G675)-H675</f>
        <v>6</v>
      </c>
      <c r="J675" s="13" t="s">
        <v>559</v>
      </c>
      <c r="K675" s="13" t="s">
        <v>505</v>
      </c>
      <c r="L675" s="97" t="s">
        <v>425</v>
      </c>
      <c r="M675" s="15">
        <v>21600</v>
      </c>
      <c r="N675" s="43"/>
      <c r="O675" s="71">
        <v>19800</v>
      </c>
      <c r="P675" s="54"/>
    </row>
    <row r="676" spans="1:16" ht="20.100000000000001" customHeight="1" x14ac:dyDescent="0.25">
      <c r="A676" s="70" t="s">
        <v>1949</v>
      </c>
      <c r="B676" s="18">
        <v>42346</v>
      </c>
      <c r="C676" s="27" t="s">
        <v>383</v>
      </c>
      <c r="D676" s="28" t="s">
        <v>382</v>
      </c>
      <c r="E676" s="13" t="s">
        <v>5</v>
      </c>
      <c r="F676" s="13">
        <v>3</v>
      </c>
      <c r="G676" s="13">
        <f>VLOOKUP(A676,Entradas!A314:KQ1122,303)</f>
        <v>0</v>
      </c>
      <c r="H676" s="13">
        <v>0</v>
      </c>
      <c r="I676" s="21">
        <f>(F676+G676)-H676</f>
        <v>3</v>
      </c>
      <c r="J676" s="13" t="s">
        <v>559</v>
      </c>
      <c r="K676" s="13" t="s">
        <v>505</v>
      </c>
      <c r="L676" s="97" t="s">
        <v>426</v>
      </c>
      <c r="M676" s="15">
        <v>7800</v>
      </c>
      <c r="N676" s="43"/>
      <c r="O676" s="71">
        <v>7800</v>
      </c>
      <c r="P676" s="54"/>
    </row>
    <row r="677" spans="1:16" ht="20.100000000000001" customHeight="1" x14ac:dyDescent="0.25">
      <c r="A677" s="70" t="s">
        <v>2243</v>
      </c>
      <c r="B677" s="26">
        <v>44460</v>
      </c>
      <c r="C677" s="27" t="s">
        <v>737</v>
      </c>
      <c r="D677" s="28" t="s">
        <v>738</v>
      </c>
      <c r="E677" s="11" t="s">
        <v>958</v>
      </c>
      <c r="F677" s="13">
        <v>45</v>
      </c>
      <c r="G677" s="13" t="e">
        <f>VLOOKUP(A677,Entradas!A623:KQ1431,303)</f>
        <v>#N/A</v>
      </c>
      <c r="H677" s="13" t="e">
        <f>VLOOKUP(A677,Salidas!A623:BVY1439,1949,0)</f>
        <v>#N/A</v>
      </c>
      <c r="I677" s="13">
        <v>132</v>
      </c>
      <c r="J677" s="13" t="s">
        <v>562</v>
      </c>
      <c r="K677" s="86" t="s">
        <v>1859</v>
      </c>
      <c r="L677" s="29">
        <v>275</v>
      </c>
      <c r="M677" s="15">
        <f>Tabla1[[#This Row],[COSTO UNITARIO]]*Tabla1[[#This Row],[EXITENCIA ]]</f>
        <v>36300</v>
      </c>
      <c r="N677" s="24"/>
      <c r="O677" s="71">
        <f>Tabla1[[#This Row],[COSTO UNITARIO]]*Tabla1[[#This Row],[EXITENCIA ]]</f>
        <v>36300</v>
      </c>
      <c r="P677" s="54"/>
    </row>
    <row r="678" spans="1:16" ht="20.100000000000001" customHeight="1" x14ac:dyDescent="0.25">
      <c r="A678" s="70" t="s">
        <v>2173</v>
      </c>
      <c r="B678" s="18">
        <v>41755</v>
      </c>
      <c r="C678" s="27" t="s">
        <v>461</v>
      </c>
      <c r="D678" s="28" t="s">
        <v>459</v>
      </c>
      <c r="E678" s="11" t="s">
        <v>460</v>
      </c>
      <c r="F678" s="13">
        <v>1</v>
      </c>
      <c r="G678" s="13">
        <f>VLOOKUP(A678,Entradas!A534:KQ1342,303)</f>
        <v>0</v>
      </c>
      <c r="H678" s="13">
        <v>0</v>
      </c>
      <c r="I678" s="21">
        <f>(F678+G678)-H678</f>
        <v>1</v>
      </c>
      <c r="J678" s="13" t="s">
        <v>559</v>
      </c>
      <c r="K678" s="13" t="s">
        <v>440</v>
      </c>
      <c r="L678" s="29">
        <v>8260</v>
      </c>
      <c r="M678" s="15">
        <f>Tabla1[[#This Row],[COSTO UNITARIO]]*Tabla1[[#This Row],[EXITENCIA ]]</f>
        <v>8260</v>
      </c>
      <c r="N678" s="43"/>
      <c r="O678" s="71">
        <f>Tabla1[[#This Row],[COSTO UNITARIO]]*Tabla1[[#This Row],[EXITENCIA ]]</f>
        <v>8260</v>
      </c>
      <c r="P678" s="54"/>
    </row>
    <row r="679" spans="1:16" ht="20.100000000000001" customHeight="1" x14ac:dyDescent="0.25">
      <c r="A679" s="70"/>
      <c r="B679" s="26">
        <v>44328</v>
      </c>
      <c r="C679" s="27" t="s">
        <v>2986</v>
      </c>
      <c r="D679" s="28" t="s">
        <v>2987</v>
      </c>
      <c r="E679" s="11" t="s">
        <v>2824</v>
      </c>
      <c r="F679" s="13"/>
      <c r="G679" s="13" t="e">
        <f>VLOOKUP(A679,Entradas!A693:KQ1501,303)</f>
        <v>#N/A</v>
      </c>
      <c r="H679" s="13" t="e">
        <f>VLOOKUP(A679,Salidas!A693:BVY1509,1949,0)</f>
        <v>#N/A</v>
      </c>
      <c r="I679" s="13">
        <v>48</v>
      </c>
      <c r="J679" s="13" t="s">
        <v>562</v>
      </c>
      <c r="K679" s="86" t="s">
        <v>1859</v>
      </c>
      <c r="L679" s="29">
        <v>325</v>
      </c>
      <c r="M679" s="15">
        <f>Tabla1[[#This Row],[COSTO UNITARIO]]*Tabla1[[#This Row],[EXITENCIA ]]</f>
        <v>15600</v>
      </c>
      <c r="N679" s="24"/>
      <c r="O679" s="71">
        <f>Tabla1[[#This Row],[COSTO UNITARIO]]*Tabla1[[#This Row],[EXITENCIA ]]</f>
        <v>15600</v>
      </c>
      <c r="P679" s="54"/>
    </row>
    <row r="680" spans="1:16" ht="20.100000000000001" customHeight="1" x14ac:dyDescent="0.25">
      <c r="A680" s="70" t="s">
        <v>2327</v>
      </c>
      <c r="B680" s="26">
        <v>44099</v>
      </c>
      <c r="C680" s="27" t="s">
        <v>962</v>
      </c>
      <c r="D680" s="28" t="s">
        <v>963</v>
      </c>
      <c r="E680" s="11" t="s">
        <v>958</v>
      </c>
      <c r="F680" s="13">
        <v>7</v>
      </c>
      <c r="G680" s="13" t="e">
        <f>VLOOKUP(A680,Entradas!A710:KQ1518,303)</f>
        <v>#N/A</v>
      </c>
      <c r="H680" s="13" t="e">
        <f>VLOOKUP(A680,Salidas!A710:BVY1526,1949,0)</f>
        <v>#N/A</v>
      </c>
      <c r="I680" s="13">
        <v>7</v>
      </c>
      <c r="J680" s="13" t="s">
        <v>562</v>
      </c>
      <c r="K680" s="86" t="s">
        <v>932</v>
      </c>
      <c r="L680" s="29">
        <v>1067</v>
      </c>
      <c r="M680" s="15">
        <f>Tabla1[[#This Row],[COSTO UNITARIO]]*Tabla1[[#This Row],[EXITENCIA ]]</f>
        <v>7469</v>
      </c>
      <c r="N680" s="24"/>
      <c r="O680" s="71">
        <f>Tabla1[[#This Row],[COSTO UNITARIO]]*Tabla1[[#This Row],[EXITENCIA ]]</f>
        <v>7469</v>
      </c>
      <c r="P680" s="54"/>
    </row>
    <row r="681" spans="1:16" ht="20.100000000000001" customHeight="1" x14ac:dyDescent="0.25">
      <c r="A681" s="70"/>
      <c r="B681" s="18">
        <v>41772</v>
      </c>
      <c r="C681" s="27" t="s">
        <v>2905</v>
      </c>
      <c r="D681" s="28" t="s">
        <v>2906</v>
      </c>
      <c r="E681" s="90" t="s">
        <v>5</v>
      </c>
      <c r="F681" s="31"/>
      <c r="G681" s="13" t="e">
        <f>VLOOKUP(A681,Entradas!A809:KQ1617,303)</f>
        <v>#N/A</v>
      </c>
      <c r="H681" s="13" t="e">
        <f>VLOOKUP(A681,Salidas!A809:BVY1625,1949,0)</f>
        <v>#N/A</v>
      </c>
      <c r="I681" s="31">
        <v>0</v>
      </c>
      <c r="J681" s="31" t="s">
        <v>559</v>
      </c>
      <c r="K681" s="31"/>
      <c r="L681" s="29">
        <v>23600</v>
      </c>
      <c r="M681" s="15">
        <f>Tabla1[[#This Row],[COSTO UNITARIO]]*Tabla1[[#This Row],[EXITENCIA ]]</f>
        <v>0</v>
      </c>
      <c r="N681" s="98"/>
      <c r="O681" s="80">
        <f>Tabla1[[#This Row],[COSTO UNITARIO]]*Tabla1[[#This Row],[EXITENCIA ]]</f>
        <v>0</v>
      </c>
      <c r="P681" s="54"/>
    </row>
    <row r="682" spans="1:16" ht="20.100000000000001" customHeight="1" x14ac:dyDescent="0.25">
      <c r="A682" s="70" t="s">
        <v>2334</v>
      </c>
      <c r="B682" s="26">
        <v>44099</v>
      </c>
      <c r="C682" s="27" t="s">
        <v>978</v>
      </c>
      <c r="D682" s="28" t="s">
        <v>979</v>
      </c>
      <c r="E682" s="11" t="s">
        <v>958</v>
      </c>
      <c r="F682" s="13">
        <v>1</v>
      </c>
      <c r="G682" s="13" t="e">
        <f>VLOOKUP(A682,Entradas!A717:KQ1525,303)</f>
        <v>#N/A</v>
      </c>
      <c r="H682" s="13" t="e">
        <f>VLOOKUP(A682,Salidas!A717:BVY1533,1949,0)</f>
        <v>#N/A</v>
      </c>
      <c r="I682" s="13">
        <v>1</v>
      </c>
      <c r="J682" s="13" t="s">
        <v>562</v>
      </c>
      <c r="K682" s="86" t="s">
        <v>940</v>
      </c>
      <c r="L682" s="29">
        <v>5559</v>
      </c>
      <c r="M682" s="15">
        <f>Tabla1[[#This Row],[COSTO UNITARIO]]*Tabla1[[#This Row],[EXITENCIA ]]</f>
        <v>5559</v>
      </c>
      <c r="N682" s="24"/>
      <c r="O682" s="71">
        <f>Tabla1[[#This Row],[COSTO UNITARIO]]*Tabla1[[#This Row],[EXITENCIA ]]</f>
        <v>5559</v>
      </c>
      <c r="P682" s="54"/>
    </row>
    <row r="683" spans="1:16" ht="20.100000000000001" customHeight="1" x14ac:dyDescent="0.25">
      <c r="A683" s="70" t="s">
        <v>2326</v>
      </c>
      <c r="B683" s="26">
        <v>44109</v>
      </c>
      <c r="C683" s="27" t="s">
        <v>960</v>
      </c>
      <c r="D683" s="28" t="s">
        <v>961</v>
      </c>
      <c r="E683" s="11" t="s">
        <v>958</v>
      </c>
      <c r="F683" s="13">
        <v>7</v>
      </c>
      <c r="G683" s="13" t="e">
        <f>VLOOKUP(A683,Entradas!A709:KQ1517,303)</f>
        <v>#N/A</v>
      </c>
      <c r="H683" s="13" t="e">
        <f>VLOOKUP(A683,Salidas!A709:BVY1525,1949,0)</f>
        <v>#N/A</v>
      </c>
      <c r="I683" s="13">
        <v>4</v>
      </c>
      <c r="J683" s="13" t="s">
        <v>562</v>
      </c>
      <c r="K683" s="86" t="s">
        <v>940</v>
      </c>
      <c r="L683" s="29" t="s">
        <v>959</v>
      </c>
      <c r="M683" s="15">
        <f>Tabla1[[#This Row],[COSTO UNITARIO]]*Tabla1[[#This Row],[EXITENCIA ]]</f>
        <v>868</v>
      </c>
      <c r="N683" s="24"/>
      <c r="O683" s="71">
        <f>Tabla1[[#This Row],[COSTO UNITARIO]]*Tabla1[[#This Row],[EXITENCIA ]]</f>
        <v>868</v>
      </c>
      <c r="P683" s="54"/>
    </row>
    <row r="684" spans="1:16" ht="20.100000000000001" customHeight="1" x14ac:dyDescent="0.25">
      <c r="A684" s="70"/>
      <c r="B684" s="26">
        <v>44175</v>
      </c>
      <c r="C684" s="27" t="s">
        <v>941</v>
      </c>
      <c r="D684" s="28" t="s">
        <v>2948</v>
      </c>
      <c r="E684" s="11" t="s">
        <v>2</v>
      </c>
      <c r="F684" s="13"/>
      <c r="G684" s="13" t="e">
        <f>VLOOKUP(A684,Entradas!A676:KQ1484,303)</f>
        <v>#N/A</v>
      </c>
      <c r="H684" s="13" t="e">
        <f>VLOOKUP(A684,Salidas!A676:BVY1492,1949,0)</f>
        <v>#N/A</v>
      </c>
      <c r="I684" s="13">
        <v>3208</v>
      </c>
      <c r="J684" s="13" t="s">
        <v>562</v>
      </c>
      <c r="K684" s="86" t="s">
        <v>943</v>
      </c>
      <c r="L684" s="29">
        <v>3</v>
      </c>
      <c r="M684" s="15">
        <f>Tabla1[[#This Row],[COSTO UNITARIO]]*Tabla1[[#This Row],[EXITENCIA ]]</f>
        <v>9624</v>
      </c>
      <c r="N684" s="24"/>
      <c r="O684" s="71">
        <f>Tabla1[[#This Row],[COSTO UNITARIO]]*Tabla1[[#This Row],[EXITENCIA ]]</f>
        <v>9624</v>
      </c>
      <c r="P684" s="54"/>
    </row>
    <row r="685" spans="1:16" ht="20.100000000000001" customHeight="1" x14ac:dyDescent="0.25">
      <c r="A685" s="70" t="s">
        <v>2320</v>
      </c>
      <c r="B685" s="26">
        <v>44175</v>
      </c>
      <c r="C685" s="27" t="s">
        <v>2947</v>
      </c>
      <c r="D685" s="28" t="s">
        <v>2946</v>
      </c>
      <c r="E685" s="11" t="s">
        <v>2</v>
      </c>
      <c r="F685" s="13">
        <v>3631</v>
      </c>
      <c r="G685" s="13">
        <f>VLOOKUP(A685,Entradas!A702:KQ1510,303)</f>
        <v>0</v>
      </c>
      <c r="H685" s="13" t="e">
        <f>VLOOKUP(A685,Salidas!A702:BVY1518,1949,0)</f>
        <v>#N/A</v>
      </c>
      <c r="I685" s="56">
        <v>3247</v>
      </c>
      <c r="J685" s="13" t="s">
        <v>562</v>
      </c>
      <c r="K685" s="86" t="s">
        <v>943</v>
      </c>
      <c r="L685" s="29" t="s">
        <v>944</v>
      </c>
      <c r="M685" s="15">
        <f>Tabla1[[#This Row],[COSTO UNITARIO]]*Tabla1[[#This Row],[EXITENCIA ]]</f>
        <v>6721.2899999999991</v>
      </c>
      <c r="N685" s="24"/>
      <c r="O685" s="71">
        <f>Tabla1[[#This Row],[COSTO UNITARIO]]*Tabla1[[#This Row],[EXITENCIA ]]</f>
        <v>6721.2899999999991</v>
      </c>
      <c r="P685" s="54"/>
    </row>
    <row r="686" spans="1:16" ht="20.100000000000001" customHeight="1" x14ac:dyDescent="0.25">
      <c r="A686" s="70"/>
      <c r="B686" s="26">
        <v>44265</v>
      </c>
      <c r="C686" s="27" t="s">
        <v>2965</v>
      </c>
      <c r="D686" s="28" t="s">
        <v>2966</v>
      </c>
      <c r="E686" s="11" t="s">
        <v>494</v>
      </c>
      <c r="F686" s="13"/>
      <c r="G686" s="13" t="e">
        <f>VLOOKUP(A686,Entradas!A4:KQ812,303)</f>
        <v>#N/A</v>
      </c>
      <c r="H686" s="13" t="e">
        <f>VLOOKUP(A686,Salidas!A4:BVY820,1949,0)</f>
        <v>#N/A</v>
      </c>
      <c r="I686" s="13">
        <v>20</v>
      </c>
      <c r="J686" s="13" t="s">
        <v>992</v>
      </c>
      <c r="K686" s="13" t="s">
        <v>2967</v>
      </c>
      <c r="L686" s="29">
        <v>500</v>
      </c>
      <c r="M686" s="15">
        <f>Tabla1[[#This Row],[COSTO UNITARIO]]*Tabla1[[#This Row],[EXITENCIA ]]</f>
        <v>10000</v>
      </c>
      <c r="N686" s="24"/>
      <c r="O686" s="71">
        <f>Tabla1[[#This Row],[COSTO UNITARIO]]*Tabla1[[#This Row],[EXITENCIA ]]</f>
        <v>10000</v>
      </c>
      <c r="P686" s="54"/>
    </row>
    <row r="687" spans="1:16" ht="20.100000000000001" customHeight="1" x14ac:dyDescent="0.25">
      <c r="A687" s="70"/>
      <c r="B687" s="26">
        <v>44230</v>
      </c>
      <c r="C687" s="27" t="s">
        <v>3045</v>
      </c>
      <c r="D687" s="28" t="s">
        <v>3046</v>
      </c>
      <c r="E687" s="11" t="s">
        <v>368</v>
      </c>
      <c r="F687" s="13"/>
      <c r="G687" s="13" t="e">
        <f>VLOOKUP(A687,Entradas!A40:KQ848,303)</f>
        <v>#N/A</v>
      </c>
      <c r="H687" s="13" t="e">
        <f>VLOOKUP(A687,Salidas!A40:BVY856,1949,0)</f>
        <v>#N/A</v>
      </c>
      <c r="I687" s="13">
        <v>10</v>
      </c>
      <c r="J687" s="13" t="s">
        <v>992</v>
      </c>
      <c r="K687" s="13"/>
      <c r="L687" s="29">
        <v>560</v>
      </c>
      <c r="M687" s="15">
        <f>Tabla1[[#This Row],[COSTO UNITARIO]]*Tabla1[[#This Row],[EXITENCIA ]]</f>
        <v>5600</v>
      </c>
      <c r="N687" s="24"/>
      <c r="O687" s="71">
        <f>Tabla1[[#This Row],[COSTO UNITARIO]]*Tabla1[[#This Row],[EXITENCIA ]]</f>
        <v>5600</v>
      </c>
      <c r="P687" s="54"/>
    </row>
    <row r="688" spans="1:16" ht="20.100000000000001" customHeight="1" x14ac:dyDescent="0.25">
      <c r="A688" s="70" t="s">
        <v>2321</v>
      </c>
      <c r="B688" s="26">
        <v>44099</v>
      </c>
      <c r="C688" s="27" t="s">
        <v>945</v>
      </c>
      <c r="D688" s="28" t="s">
        <v>946</v>
      </c>
      <c r="E688" s="11" t="s">
        <v>924</v>
      </c>
      <c r="F688" s="13">
        <v>60</v>
      </c>
      <c r="G688" s="13" t="e">
        <f>VLOOKUP(A688,Entradas!A703:KQ1511,303)</f>
        <v>#N/A</v>
      </c>
      <c r="H688" s="13" t="e">
        <f>VLOOKUP(A688,Salidas!A703:BVY1519,1949,0)</f>
        <v>#N/A</v>
      </c>
      <c r="I688" s="13">
        <v>53</v>
      </c>
      <c r="J688" s="13" t="s">
        <v>562</v>
      </c>
      <c r="K688" s="86" t="s">
        <v>2820</v>
      </c>
      <c r="L688" s="29" t="s">
        <v>947</v>
      </c>
      <c r="M688" s="15">
        <f>Tabla1[[#This Row],[COSTO UNITARIO]]*Tabla1[[#This Row],[EXITENCIA ]]</f>
        <v>66250</v>
      </c>
      <c r="N688" s="24"/>
      <c r="O688" s="71">
        <f>Tabla1[[#This Row],[COSTO UNITARIO]]*Tabla1[[#This Row],[EXITENCIA ]]</f>
        <v>66250</v>
      </c>
      <c r="P688" s="54"/>
    </row>
    <row r="689" spans="1:16" ht="20.100000000000001" customHeight="1" x14ac:dyDescent="0.25">
      <c r="A689" s="70" t="s">
        <v>2333</v>
      </c>
      <c r="B689" s="26">
        <v>44099</v>
      </c>
      <c r="C689" s="27" t="s">
        <v>975</v>
      </c>
      <c r="D689" s="28" t="s">
        <v>976</v>
      </c>
      <c r="E689" s="11" t="s">
        <v>924</v>
      </c>
      <c r="F689" s="13">
        <v>45</v>
      </c>
      <c r="G689" s="13" t="e">
        <f>VLOOKUP(A689,Entradas!A716:KQ1524,303)</f>
        <v>#N/A</v>
      </c>
      <c r="H689" s="13" t="e">
        <f>VLOOKUP(A689,Salidas!A716:BVY1532,1949,0)</f>
        <v>#N/A</v>
      </c>
      <c r="I689" s="13">
        <v>42</v>
      </c>
      <c r="J689" s="13" t="s">
        <v>562</v>
      </c>
      <c r="K689" s="86" t="s">
        <v>2822</v>
      </c>
      <c r="L689" s="29">
        <v>650</v>
      </c>
      <c r="M689" s="15">
        <f>Tabla1[[#This Row],[COSTO UNITARIO]]*Tabla1[[#This Row],[EXITENCIA ]]</f>
        <v>27300</v>
      </c>
      <c r="N689" s="24"/>
      <c r="O689" s="71">
        <f>Tabla1[[#This Row],[COSTO UNITARIO]]*Tabla1[[#This Row],[EXITENCIA ]]</f>
        <v>27300</v>
      </c>
      <c r="P689" s="54"/>
    </row>
    <row r="690" spans="1:16" ht="20.100000000000001" customHeight="1" x14ac:dyDescent="0.25">
      <c r="A690" s="87" t="s">
        <v>2315</v>
      </c>
      <c r="B690" s="26">
        <v>44180</v>
      </c>
      <c r="C690" s="27" t="s">
        <v>927</v>
      </c>
      <c r="D690" s="57" t="s">
        <v>928</v>
      </c>
      <c r="E690" s="36" t="s">
        <v>2</v>
      </c>
      <c r="F690" s="20">
        <v>20</v>
      </c>
      <c r="G690" s="13">
        <f>VLOOKUP(A690,Entradas!A697:KQ1505,303)</f>
        <v>0</v>
      </c>
      <c r="H690" s="13" t="e">
        <f>VLOOKUP(A690,Salidas!A697:BVY1513,1949,0)</f>
        <v>#N/A</v>
      </c>
      <c r="I690" s="20">
        <v>20</v>
      </c>
      <c r="J690" s="20" t="s">
        <v>562</v>
      </c>
      <c r="K690" s="99" t="s">
        <v>2819</v>
      </c>
      <c r="L690" s="63" t="s">
        <v>929</v>
      </c>
      <c r="M690" s="15">
        <f>Tabla1[[#This Row],[COSTO UNITARIO]]*Tabla1[[#This Row],[EXITENCIA ]]</f>
        <v>5220</v>
      </c>
      <c r="N690" s="24"/>
      <c r="O690" s="71">
        <f>Tabla1[[#This Row],[COSTO UNITARIO]]*Tabla1[[#This Row],[EXITENCIA ]]</f>
        <v>5220</v>
      </c>
      <c r="P690" s="54"/>
    </row>
    <row r="691" spans="1:16" ht="20.100000000000001" customHeight="1" x14ac:dyDescent="0.25">
      <c r="A691" s="87" t="s">
        <v>2325</v>
      </c>
      <c r="B691" s="58">
        <v>44099</v>
      </c>
      <c r="C691" s="27" t="s">
        <v>956</v>
      </c>
      <c r="D691" s="57" t="s">
        <v>957</v>
      </c>
      <c r="E691" s="36" t="s">
        <v>958</v>
      </c>
      <c r="F691" s="20">
        <v>50</v>
      </c>
      <c r="G691" s="20" t="e">
        <f>VLOOKUP(A691,Entradas!A708:KQ1516,303)</f>
        <v>#N/A</v>
      </c>
      <c r="H691" s="20" t="e">
        <f>VLOOKUP(A691,Salidas!A708:BVY1524,1949,0)</f>
        <v>#N/A</v>
      </c>
      <c r="I691" s="20">
        <v>51</v>
      </c>
      <c r="J691" s="20" t="s">
        <v>562</v>
      </c>
      <c r="K691" s="99" t="s">
        <v>2821</v>
      </c>
      <c r="L691" s="63" t="s">
        <v>959</v>
      </c>
      <c r="M691" s="15">
        <f>Tabla1[[#This Row],[COSTO UNITARIO]]*Tabla1[[#This Row],[EXITENCIA ]]</f>
        <v>11067</v>
      </c>
      <c r="N691" s="100"/>
      <c r="O691" s="71">
        <f>Tabla1[[#This Row],[COSTO UNITARIO]]*Tabla1[[#This Row],[EXITENCIA ]]</f>
        <v>11067</v>
      </c>
      <c r="P691" s="54"/>
    </row>
    <row r="692" spans="1:16" ht="20.100000000000001" customHeight="1" x14ac:dyDescent="0.25">
      <c r="A692" s="87" t="s">
        <v>2328</v>
      </c>
      <c r="B692" s="58">
        <v>43342</v>
      </c>
      <c r="C692" s="27" t="s">
        <v>964</v>
      </c>
      <c r="D692" s="57" t="s">
        <v>965</v>
      </c>
      <c r="E692" s="36" t="s">
        <v>958</v>
      </c>
      <c r="F692" s="20">
        <v>15</v>
      </c>
      <c r="G692" s="20" t="e">
        <f>VLOOKUP(A692,Entradas!A711:KQ1519,303)</f>
        <v>#N/A</v>
      </c>
      <c r="H692" s="20" t="e">
        <f>VLOOKUP(A692,Salidas!A711:BVY1527,1949,0)</f>
        <v>#N/A</v>
      </c>
      <c r="I692" s="20">
        <v>15</v>
      </c>
      <c r="J692" s="20" t="s">
        <v>562</v>
      </c>
      <c r="K692" s="99" t="s">
        <v>951</v>
      </c>
      <c r="L692" s="63" t="s">
        <v>959</v>
      </c>
      <c r="M692" s="15">
        <f>Tabla1[[#This Row],[COSTO UNITARIO]]*Tabla1[[#This Row],[EXITENCIA ]]</f>
        <v>3255</v>
      </c>
      <c r="N692" s="100"/>
      <c r="O692" s="71">
        <f>Tabla1[[#This Row],[COSTO UNITARIO]]*Tabla1[[#This Row],[EXITENCIA ]]</f>
        <v>3255</v>
      </c>
      <c r="P692" s="54"/>
    </row>
    <row r="693" spans="1:16" ht="20.100000000000001" customHeight="1" x14ac:dyDescent="0.25">
      <c r="A693" s="87" t="s">
        <v>2314</v>
      </c>
      <c r="B693" s="58">
        <v>44099</v>
      </c>
      <c r="C693" s="27" t="s">
        <v>925</v>
      </c>
      <c r="D693" s="57" t="s">
        <v>926</v>
      </c>
      <c r="E693" s="36" t="s">
        <v>924</v>
      </c>
      <c r="F693" s="20">
        <v>15</v>
      </c>
      <c r="G693" s="20">
        <f>VLOOKUP(A693,Entradas!A696:KQ1504,303)</f>
        <v>0</v>
      </c>
      <c r="H693" s="20" t="e">
        <f>VLOOKUP(A693,Salidas!A696:BVY1512,1949,0)</f>
        <v>#N/A</v>
      </c>
      <c r="I693" s="20">
        <v>67</v>
      </c>
      <c r="J693" s="20" t="s">
        <v>562</v>
      </c>
      <c r="K693" s="99" t="s">
        <v>1858</v>
      </c>
      <c r="L693" s="63">
        <v>1250</v>
      </c>
      <c r="M693" s="15">
        <f>Tabla1[[#This Row],[COSTO UNITARIO]]*Tabla1[[#This Row],[EXITENCIA ]]</f>
        <v>83750</v>
      </c>
      <c r="N693" s="100"/>
      <c r="O693" s="71">
        <f>Tabla1[[#This Row],[COSTO UNITARIO]]*Tabla1[[#This Row],[EXITENCIA ]]</f>
        <v>83750</v>
      </c>
      <c r="P693" s="54"/>
    </row>
    <row r="694" spans="1:16" ht="20.100000000000001" customHeight="1" x14ac:dyDescent="0.25">
      <c r="A694" s="87"/>
      <c r="B694" s="58">
        <v>44349</v>
      </c>
      <c r="C694" s="27" t="s">
        <v>2995</v>
      </c>
      <c r="D694" s="57" t="s">
        <v>2996</v>
      </c>
      <c r="E694" s="36" t="s">
        <v>494</v>
      </c>
      <c r="F694" s="20"/>
      <c r="G694" s="20" t="e">
        <f>VLOOKUP(A694,Entradas!A599:KQ1407,303)</f>
        <v>#N/A</v>
      </c>
      <c r="H694" s="20" t="e">
        <f>VLOOKUP(A694,Salidas!A599:BVY1415,1949,0)</f>
        <v>#N/A</v>
      </c>
      <c r="I694" s="20">
        <v>8</v>
      </c>
      <c r="J694" s="20" t="s">
        <v>562</v>
      </c>
      <c r="K694" s="99" t="s">
        <v>2856</v>
      </c>
      <c r="L694" s="63">
        <v>4600</v>
      </c>
      <c r="M694" s="15">
        <f>Tabla1[[#This Row],[COSTO UNITARIO]]*Tabla1[[#This Row],[EXITENCIA ]]</f>
        <v>36800</v>
      </c>
      <c r="N694" s="24"/>
      <c r="O694" s="71">
        <f>Tabla1[[#This Row],[COSTO UNITARIO]]*Tabla1[[#This Row],[EXITENCIA ]]</f>
        <v>36800</v>
      </c>
      <c r="P694" s="54"/>
    </row>
    <row r="695" spans="1:16" ht="20.100000000000001" customHeight="1" x14ac:dyDescent="0.25">
      <c r="A695" s="87"/>
      <c r="B695" s="58">
        <v>44447</v>
      </c>
      <c r="C695" s="27" t="s">
        <v>3069</v>
      </c>
      <c r="D695" s="57" t="s">
        <v>3070</v>
      </c>
      <c r="E695" s="36" t="s">
        <v>2</v>
      </c>
      <c r="F695" s="20"/>
      <c r="G695" s="20" t="e">
        <f>VLOOKUP(A695,Entradas!A661:KQ1469,303)</f>
        <v>#N/A</v>
      </c>
      <c r="H695" s="20" t="e">
        <f>VLOOKUP(A695,Salidas!A661:BVY1477,1949,0)</f>
        <v>#N/A</v>
      </c>
      <c r="I695" s="20">
        <v>11</v>
      </c>
      <c r="J695" s="20" t="s">
        <v>562</v>
      </c>
      <c r="K695" s="99" t="s">
        <v>2856</v>
      </c>
      <c r="L695" s="63">
        <v>471</v>
      </c>
      <c r="M695" s="15">
        <f>Tabla1[[#This Row],[COSTO UNITARIO]]*Tabla1[[#This Row],[EXITENCIA ]]</f>
        <v>5181</v>
      </c>
      <c r="N695" s="24"/>
      <c r="O695" s="71">
        <f>Tabla1[[#This Row],[COSTO UNITARIO]]*Tabla1[[#This Row],[EXITENCIA ]]</f>
        <v>5181</v>
      </c>
      <c r="P695" s="54"/>
    </row>
    <row r="696" spans="1:16" ht="20.100000000000001" customHeight="1" x14ac:dyDescent="0.25">
      <c r="A696" s="87" t="s">
        <v>1882</v>
      </c>
      <c r="B696" s="58">
        <v>43342</v>
      </c>
      <c r="C696" s="27" t="s">
        <v>3021</v>
      </c>
      <c r="D696" s="57" t="s">
        <v>1881</v>
      </c>
      <c r="E696" s="36" t="s">
        <v>368</v>
      </c>
      <c r="F696" s="20">
        <v>57</v>
      </c>
      <c r="G696" s="20">
        <f>VLOOKUP(A696,Entradas!A737:KQ1545,303)</f>
        <v>0</v>
      </c>
      <c r="H696" s="20">
        <f>VLOOKUP(A696,Salidas!A737:BVY1553,1949,0)</f>
        <v>0</v>
      </c>
      <c r="I696" s="20">
        <v>57</v>
      </c>
      <c r="J696" s="20" t="s">
        <v>562</v>
      </c>
      <c r="K696" s="99" t="s">
        <v>1882</v>
      </c>
      <c r="L696" s="63">
        <v>600</v>
      </c>
      <c r="M696" s="15">
        <f>Tabla1[[#This Row],[COSTO UNITARIO]]*Tabla1[[#This Row],[EXITENCIA ]]</f>
        <v>34200</v>
      </c>
      <c r="N696" s="24"/>
      <c r="O696" s="71">
        <f>Tabla1[[#This Row],[COSTO UNITARIO]]*Tabla1[[#This Row],[EXITENCIA ]]</f>
        <v>34200</v>
      </c>
      <c r="P696" s="54"/>
    </row>
    <row r="697" spans="1:16" ht="20.100000000000001" customHeight="1" x14ac:dyDescent="0.25">
      <c r="A697" s="87" t="s">
        <v>2335</v>
      </c>
      <c r="B697" s="58">
        <v>43342</v>
      </c>
      <c r="C697" s="27" t="s">
        <v>980</v>
      </c>
      <c r="D697" s="57" t="s">
        <v>981</v>
      </c>
      <c r="E697" s="36" t="s">
        <v>2</v>
      </c>
      <c r="F697" s="20">
        <v>1058</v>
      </c>
      <c r="G697" s="20" t="e">
        <f>VLOOKUP(A697,Entradas!A718:KQ1526,303)</f>
        <v>#N/A</v>
      </c>
      <c r="H697" s="20" t="e">
        <f>VLOOKUP(A697,Salidas!A718:BVY1534,1949,0)</f>
        <v>#N/A</v>
      </c>
      <c r="I697" s="61">
        <v>938</v>
      </c>
      <c r="J697" s="20" t="s">
        <v>562</v>
      </c>
      <c r="K697" s="99" t="s">
        <v>982</v>
      </c>
      <c r="L697" s="63" t="s">
        <v>983</v>
      </c>
      <c r="M697" s="15">
        <f>Tabla1[[#This Row],[COSTO UNITARIO]]*Tabla1[[#This Row],[EXITENCIA ]]</f>
        <v>553420</v>
      </c>
      <c r="N697" s="24"/>
      <c r="O697" s="71">
        <f>Tabla1[[#This Row],[COSTO UNITARIO]]*Tabla1[[#This Row],[EXITENCIA ]]</f>
        <v>553420</v>
      </c>
      <c r="P697" s="54"/>
    </row>
    <row r="698" spans="1:16" ht="20.100000000000001" customHeight="1" x14ac:dyDescent="0.25">
      <c r="A698" s="87" t="s">
        <v>2178</v>
      </c>
      <c r="B698" s="58">
        <v>43342</v>
      </c>
      <c r="C698" s="27" t="s">
        <v>574</v>
      </c>
      <c r="D698" s="57" t="s">
        <v>575</v>
      </c>
      <c r="E698" s="36" t="s">
        <v>2</v>
      </c>
      <c r="F698" s="20">
        <v>17</v>
      </c>
      <c r="G698" s="20">
        <f>VLOOKUP(A698,Entradas!A553:KQ1361,303)</f>
        <v>0</v>
      </c>
      <c r="H698" s="20" t="e">
        <f>VLOOKUP(A698,Salidas!A553:BVY1369,1949,0)</f>
        <v>#N/A</v>
      </c>
      <c r="I698" s="20">
        <v>17</v>
      </c>
      <c r="J698" s="20" t="s">
        <v>562</v>
      </c>
      <c r="K698" s="99" t="s">
        <v>567</v>
      </c>
      <c r="L698" s="63" t="s">
        <v>576</v>
      </c>
      <c r="M698" s="15">
        <f>Tabla1[[#This Row],[COSTO UNITARIO]]*Tabla1[[#This Row],[EXITENCIA ]]</f>
        <v>816</v>
      </c>
      <c r="N698" s="24"/>
      <c r="O698" s="71">
        <f>Tabla1[[#This Row],[COSTO UNITARIO]]*Tabla1[[#This Row],[EXITENCIA ]]</f>
        <v>816</v>
      </c>
      <c r="P698" s="54"/>
    </row>
    <row r="699" spans="1:16" ht="20.100000000000001" customHeight="1" x14ac:dyDescent="0.25">
      <c r="A699" s="101"/>
      <c r="B699" s="58">
        <v>43342</v>
      </c>
      <c r="C699" s="13" t="s">
        <v>3012</v>
      </c>
      <c r="D699" s="59" t="s">
        <v>2828</v>
      </c>
      <c r="E699" s="34" t="s">
        <v>615</v>
      </c>
      <c r="F699" s="34"/>
      <c r="G699" s="20" t="e">
        <f>VLOOKUP(A699,Entradas!A791:KQ1599,303)</f>
        <v>#N/A</v>
      </c>
      <c r="H699" s="20" t="e">
        <f>VLOOKUP(A699,Salidas!A791:BVY1607,1949,0)</f>
        <v>#N/A</v>
      </c>
      <c r="I699" s="34">
        <v>1</v>
      </c>
      <c r="J699" s="34" t="s">
        <v>562</v>
      </c>
      <c r="K699" s="34" t="s">
        <v>2825</v>
      </c>
      <c r="L699" s="42">
        <v>2500</v>
      </c>
      <c r="M699" s="15">
        <f>Tabla1[[#This Row],[COSTO UNITARIO]]*Tabla1[[#This Row],[EXITENCIA ]]</f>
        <v>2500</v>
      </c>
      <c r="N699" s="102" t="s">
        <v>1853</v>
      </c>
      <c r="O699" s="103"/>
      <c r="P699" s="54"/>
    </row>
    <row r="700" spans="1:16" ht="20.100000000000001" customHeight="1" x14ac:dyDescent="0.25">
      <c r="A700" s="101"/>
      <c r="B700" s="58">
        <v>43342</v>
      </c>
      <c r="C700" s="13" t="s">
        <v>3010</v>
      </c>
      <c r="D700" s="59" t="s">
        <v>2827</v>
      </c>
      <c r="E700" s="34" t="s">
        <v>615</v>
      </c>
      <c r="F700" s="34"/>
      <c r="G700" s="20" t="e">
        <f>VLOOKUP(A700,Entradas!A790:KQ1598,303)</f>
        <v>#N/A</v>
      </c>
      <c r="H700" s="20" t="e">
        <f>VLOOKUP(A700,Salidas!A790:BVY1606,1949,0)</f>
        <v>#N/A</v>
      </c>
      <c r="I700" s="34">
        <v>8</v>
      </c>
      <c r="J700" s="34" t="s">
        <v>562</v>
      </c>
      <c r="K700" s="34" t="s">
        <v>2825</v>
      </c>
      <c r="L700" s="42">
        <v>3500</v>
      </c>
      <c r="M700" s="15">
        <f>Tabla1[[#This Row],[COSTO UNITARIO]]*Tabla1[[#This Row],[EXITENCIA ]]</f>
        <v>28000</v>
      </c>
      <c r="N700" s="102" t="s">
        <v>1853</v>
      </c>
      <c r="O700" s="103"/>
      <c r="P700" s="54"/>
    </row>
    <row r="701" spans="1:16" ht="20.100000000000001" customHeight="1" x14ac:dyDescent="0.25">
      <c r="B701" s="60">
        <v>43342</v>
      </c>
      <c r="C701" s="13" t="s">
        <v>854</v>
      </c>
      <c r="D701" s="59" t="s">
        <v>2829</v>
      </c>
      <c r="E701" s="34" t="s">
        <v>615</v>
      </c>
      <c r="F701" s="34"/>
      <c r="G701" s="20" t="e">
        <f>VLOOKUP(A701,Entradas!A792:KQ1600,303)</f>
        <v>#N/A</v>
      </c>
      <c r="H701" s="20" t="e">
        <f>VLOOKUP(A701,Salidas!A792:BVY1608,1949,0)</f>
        <v>#N/A</v>
      </c>
      <c r="I701" s="34">
        <v>10</v>
      </c>
      <c r="J701" s="34" t="s">
        <v>562</v>
      </c>
      <c r="K701" s="34" t="s">
        <v>2825</v>
      </c>
      <c r="L701" s="64">
        <v>1800</v>
      </c>
      <c r="M701" s="15">
        <f>Tabla1[[#This Row],[COSTO UNITARIO]]*Tabla1[[#This Row],[EXITENCIA ]]</f>
        <v>18000</v>
      </c>
      <c r="N701" s="104" t="s">
        <v>1853</v>
      </c>
      <c r="O701" s="80"/>
      <c r="P701" s="54"/>
    </row>
    <row r="702" spans="1:16" ht="20.100000000000001" customHeight="1" x14ac:dyDescent="0.25">
      <c r="B702" s="60">
        <v>43342</v>
      </c>
      <c r="C702" s="13" t="s">
        <v>783</v>
      </c>
      <c r="D702" s="59" t="s">
        <v>2826</v>
      </c>
      <c r="E702" s="34" t="s">
        <v>615</v>
      </c>
      <c r="F702" s="34"/>
      <c r="G702" s="20" t="e">
        <f>VLOOKUP(A702,Entradas!A789:KQ1597,303)</f>
        <v>#N/A</v>
      </c>
      <c r="H702" s="20" t="e">
        <f>VLOOKUP(A702,Salidas!A789:BVY1605,1949,0)</f>
        <v>#N/A</v>
      </c>
      <c r="I702" s="34">
        <v>12</v>
      </c>
      <c r="J702" s="34" t="s">
        <v>562</v>
      </c>
      <c r="K702" s="34" t="s">
        <v>2825</v>
      </c>
      <c r="L702" s="42">
        <v>1200</v>
      </c>
      <c r="M702" s="15">
        <f>Tabla1[[#This Row],[COSTO UNITARIO]]*Tabla1[[#This Row],[EXITENCIA ]]</f>
        <v>14400</v>
      </c>
      <c r="N702" s="102" t="s">
        <v>1853</v>
      </c>
      <c r="O702" s="103"/>
      <c r="P702" s="54"/>
    </row>
    <row r="703" spans="1:16" ht="20.100000000000001" customHeight="1" x14ac:dyDescent="0.25">
      <c r="A703" s="96" t="s">
        <v>2313</v>
      </c>
      <c r="B703" s="60">
        <v>44099</v>
      </c>
      <c r="C703" s="27" t="s">
        <v>922</v>
      </c>
      <c r="D703" s="57" t="s">
        <v>923</v>
      </c>
      <c r="E703" s="36" t="s">
        <v>924</v>
      </c>
      <c r="F703" s="20">
        <v>81</v>
      </c>
      <c r="G703" s="20" t="e">
        <f>VLOOKUP(A703,Entradas!A695:KQ1503,303)</f>
        <v>#N/A</v>
      </c>
      <c r="H703" s="20" t="e">
        <f>VLOOKUP(A703,Salidas!A695:BVY1511,1949,0)</f>
        <v>#N/A</v>
      </c>
      <c r="I703" s="20">
        <v>36</v>
      </c>
      <c r="J703" s="20" t="s">
        <v>562</v>
      </c>
      <c r="K703" s="99" t="s">
        <v>2860</v>
      </c>
      <c r="L703" s="63">
        <v>650</v>
      </c>
      <c r="M703" s="15">
        <f>Tabla1[[#This Row],[COSTO UNITARIO]]*Tabla1[[#This Row],[EXITENCIA ]]</f>
        <v>23400</v>
      </c>
      <c r="N703" s="24"/>
      <c r="O703" s="71">
        <f>Tabla1[[#This Row],[COSTO UNITARIO]]*Tabla1[[#This Row],[EXITENCIA ]]</f>
        <v>23400</v>
      </c>
      <c r="P703" s="54"/>
    </row>
    <row r="704" spans="1:16" ht="20.100000000000001" customHeight="1" x14ac:dyDescent="0.25">
      <c r="A704" s="87" t="s">
        <v>2207</v>
      </c>
      <c r="B704" s="26">
        <v>43342</v>
      </c>
      <c r="C704" s="27" t="s">
        <v>650</v>
      </c>
      <c r="D704" s="57" t="s">
        <v>651</v>
      </c>
      <c r="E704" s="36" t="s">
        <v>566</v>
      </c>
      <c r="F704" s="20">
        <v>1</v>
      </c>
      <c r="G704" s="13" t="e">
        <f>VLOOKUP(A704,Entradas!A584:KQ1392,303)</f>
        <v>#N/A</v>
      </c>
      <c r="H704" s="13" t="e">
        <f>VLOOKUP(A704,Salidas!A584:BVY1400,1949,0)</f>
        <v>#N/A</v>
      </c>
      <c r="I704" s="20">
        <v>1</v>
      </c>
      <c r="J704" s="20" t="s">
        <v>562</v>
      </c>
      <c r="K704" s="99" t="s">
        <v>2861</v>
      </c>
      <c r="L704" s="63">
        <v>75</v>
      </c>
      <c r="M704" s="15">
        <f>Tabla1[[#This Row],[COSTO UNITARIO]]*Tabla1[[#This Row],[EXITENCIA ]]</f>
        <v>75</v>
      </c>
      <c r="N704" s="102" t="s">
        <v>1853</v>
      </c>
      <c r="O704" s="71">
        <f>Tabla1[[#This Row],[COSTO UNITARIO]]*Tabla1[[#This Row],[EXITENCIA ]]</f>
        <v>75</v>
      </c>
      <c r="P704" s="54"/>
    </row>
    <row r="705" spans="1:1624" ht="20.100000000000001" customHeight="1" x14ac:dyDescent="0.25">
      <c r="A705" s="87" t="s">
        <v>2208</v>
      </c>
      <c r="B705" s="26">
        <v>43342</v>
      </c>
      <c r="C705" s="27" t="s">
        <v>652</v>
      </c>
      <c r="D705" s="57" t="s">
        <v>653</v>
      </c>
      <c r="E705" s="36" t="s">
        <v>566</v>
      </c>
      <c r="F705" s="20">
        <v>2</v>
      </c>
      <c r="G705" s="13" t="e">
        <f>VLOOKUP(A705,Entradas!A585:KQ1393,303)</f>
        <v>#N/A</v>
      </c>
      <c r="H705" s="13" t="e">
        <f>VLOOKUP(A705,Salidas!A585:BVY1401,1949,0)</f>
        <v>#N/A</v>
      </c>
      <c r="I705" s="20">
        <v>2</v>
      </c>
      <c r="J705" s="20" t="s">
        <v>562</v>
      </c>
      <c r="K705" s="99" t="s">
        <v>2861</v>
      </c>
      <c r="L705" s="63">
        <v>102</v>
      </c>
      <c r="M705" s="15">
        <f>Tabla1[[#This Row],[COSTO UNITARIO]]*Tabla1[[#This Row],[EXITENCIA ]]</f>
        <v>204</v>
      </c>
      <c r="N705" s="102" t="s">
        <v>1853</v>
      </c>
      <c r="O705" s="71">
        <f>Tabla1[[#This Row],[COSTO UNITARIO]]*Tabla1[[#This Row],[EXITENCIA ]]</f>
        <v>204</v>
      </c>
      <c r="P705" s="54"/>
    </row>
    <row r="706" spans="1:1624" ht="20.100000000000001" customHeight="1" x14ac:dyDescent="0.25">
      <c r="A706" s="96" t="s">
        <v>2206</v>
      </c>
      <c r="B706" s="60">
        <v>43342</v>
      </c>
      <c r="C706" s="27" t="s">
        <v>648</v>
      </c>
      <c r="D706" s="57" t="s">
        <v>649</v>
      </c>
      <c r="E706" s="36" t="s">
        <v>2</v>
      </c>
      <c r="F706" s="20">
        <v>5</v>
      </c>
      <c r="G706" s="20" t="e">
        <f>VLOOKUP(A706,Entradas!A583:KQ1391,303)</f>
        <v>#N/A</v>
      </c>
      <c r="H706" s="20" t="e">
        <f>VLOOKUP(A706,Salidas!A583:BVY1399,1949,0)</f>
        <v>#N/A</v>
      </c>
      <c r="I706" s="20">
        <v>5</v>
      </c>
      <c r="J706" s="20" t="s">
        <v>562</v>
      </c>
      <c r="K706" s="99" t="s">
        <v>2861</v>
      </c>
      <c r="L706" s="63">
        <v>75</v>
      </c>
      <c r="M706" s="15">
        <f>Tabla1[[#This Row],[COSTO UNITARIO]]*Tabla1[[#This Row],[EXITENCIA ]]</f>
        <v>375</v>
      </c>
      <c r="N706" s="102" t="s">
        <v>1853</v>
      </c>
      <c r="O706" s="71">
        <f>Tabla1[[#This Row],[COSTO UNITARIO]]*Tabla1[[#This Row],[EXITENCIA ]]</f>
        <v>375</v>
      </c>
      <c r="P706" s="54"/>
    </row>
    <row r="707" spans="1:1624" ht="20.100000000000001" customHeight="1" x14ac:dyDescent="0.25">
      <c r="A707" s="96"/>
      <c r="B707" s="26">
        <v>44448</v>
      </c>
      <c r="C707" s="27" t="s">
        <v>842</v>
      </c>
      <c r="D707" s="57" t="s">
        <v>3065</v>
      </c>
      <c r="E707" s="36" t="s">
        <v>10</v>
      </c>
      <c r="F707" s="20"/>
      <c r="G707" s="20" t="e">
        <f>VLOOKUP(A707,Entradas!A600:KQ1408,303)</f>
        <v>#N/A</v>
      </c>
      <c r="H707" s="20" t="e">
        <f>VLOOKUP(A707,Salidas!A600:BVY1416,1949,0)</f>
        <v>#N/A</v>
      </c>
      <c r="I707" s="62">
        <v>44</v>
      </c>
      <c r="J707" s="20" t="s">
        <v>562</v>
      </c>
      <c r="K707" s="105" t="s">
        <v>1860</v>
      </c>
      <c r="L707" s="63">
        <v>221</v>
      </c>
      <c r="M707" s="15">
        <f>Tabla1[[#This Row],[COSTO UNITARIO]]*Tabla1[[#This Row],[EXITENCIA ]]</f>
        <v>9724</v>
      </c>
      <c r="N707" s="106"/>
      <c r="O707" s="64">
        <f>Tabla1[[#This Row],[COSTO UNITARIO]]*Tabla1[[#This Row],[EXITENCIA ]]</f>
        <v>9724</v>
      </c>
      <c r="P707" s="54"/>
    </row>
    <row r="708" spans="1:1624" ht="20.100000000000001" customHeight="1" x14ac:dyDescent="0.25">
      <c r="A708" s="96" t="s">
        <v>2323</v>
      </c>
      <c r="B708" s="26">
        <v>44460</v>
      </c>
      <c r="C708" s="27" t="s">
        <v>952</v>
      </c>
      <c r="D708" s="57" t="s">
        <v>953</v>
      </c>
      <c r="E708" s="36" t="s">
        <v>2</v>
      </c>
      <c r="F708" s="20">
        <v>45</v>
      </c>
      <c r="G708" s="20">
        <f>VLOOKUP(A708,Entradas!A706:KQ1514,303)</f>
        <v>0</v>
      </c>
      <c r="H708" s="20" t="e">
        <f>VLOOKUP(A708,Salidas!A706:BVY1522,1949,0)</f>
        <v>#N/A</v>
      </c>
      <c r="I708" s="62">
        <v>148</v>
      </c>
      <c r="J708" s="20" t="s">
        <v>562</v>
      </c>
      <c r="K708" s="105" t="s">
        <v>1860</v>
      </c>
      <c r="L708" s="63">
        <v>201</v>
      </c>
      <c r="M708" s="15">
        <f>Tabla1[[#This Row],[COSTO UNITARIO]]*Tabla1[[#This Row],[EXITENCIA ]]</f>
        <v>29748</v>
      </c>
      <c r="N708" s="101"/>
      <c r="O708" s="64">
        <f>Tabla1[[#This Row],[COSTO UNITARIO]]*Tabla1[[#This Row],[EXITENCIA ]]</f>
        <v>29748</v>
      </c>
      <c r="P708" s="54"/>
    </row>
    <row r="709" spans="1:1624" ht="20.100000000000001" customHeight="1" x14ac:dyDescent="0.25">
      <c r="A709" s="96" t="s">
        <v>2324</v>
      </c>
      <c r="B709" s="26">
        <v>44448</v>
      </c>
      <c r="C709" s="27" t="s">
        <v>954</v>
      </c>
      <c r="D709" s="57" t="s">
        <v>955</v>
      </c>
      <c r="E709" s="36" t="s">
        <v>2</v>
      </c>
      <c r="F709" s="20">
        <v>298</v>
      </c>
      <c r="G709" s="20" t="e">
        <f>VLOOKUP(A709,Entradas!A707:KQ1515,303)</f>
        <v>#N/A</v>
      </c>
      <c r="H709" s="20" t="e">
        <f>VLOOKUP(A709,Salidas!A707:BVY1523,1949,0)</f>
        <v>#N/A</v>
      </c>
      <c r="I709" s="62">
        <v>1259</v>
      </c>
      <c r="J709" s="20" t="s">
        <v>562</v>
      </c>
      <c r="K709" s="99" t="s">
        <v>1860</v>
      </c>
      <c r="L709" s="63">
        <v>148</v>
      </c>
      <c r="M709" s="15">
        <f>Tabla1[[#This Row],[COSTO UNITARIO]]*Tabla1[[#This Row],[EXITENCIA ]]</f>
        <v>186332</v>
      </c>
      <c r="N709" s="101"/>
      <c r="O709" s="64">
        <f>Tabla1[[#This Row],[COSTO UNITARIO]]*Tabla1[[#This Row],[EXITENCIA ]]</f>
        <v>186332</v>
      </c>
      <c r="P709" s="54"/>
    </row>
    <row r="710" spans="1:1624" ht="20.100000000000001" customHeight="1" x14ac:dyDescent="0.25">
      <c r="B710" s="37">
        <v>44328</v>
      </c>
      <c r="C710" s="13" t="s">
        <v>3011</v>
      </c>
      <c r="D710" s="38" t="s">
        <v>2830</v>
      </c>
      <c r="E710" s="31" t="s">
        <v>615</v>
      </c>
      <c r="F710" s="54"/>
      <c r="G710" s="44"/>
      <c r="H710" s="44"/>
      <c r="I710" s="31">
        <v>1</v>
      </c>
      <c r="J710" s="31" t="s">
        <v>562</v>
      </c>
      <c r="K710" s="31" t="s">
        <v>2825</v>
      </c>
      <c r="L710" s="32">
        <v>1100</v>
      </c>
      <c r="M710" s="15">
        <v>1100</v>
      </c>
      <c r="N710" s="107" t="s">
        <v>1853</v>
      </c>
      <c r="O710" s="33"/>
    </row>
    <row r="711" spans="1:1624" ht="20.100000000000001" customHeight="1" x14ac:dyDescent="0.25">
      <c r="B711" s="39">
        <v>43342</v>
      </c>
      <c r="C711" s="13" t="s">
        <v>585</v>
      </c>
      <c r="D711" s="40" t="s">
        <v>2831</v>
      </c>
      <c r="E711" s="31" t="s">
        <v>615</v>
      </c>
      <c r="F711" s="54"/>
      <c r="G711" s="44"/>
      <c r="H711" s="44"/>
      <c r="I711" s="31">
        <v>8</v>
      </c>
      <c r="J711" s="31" t="s">
        <v>562</v>
      </c>
      <c r="K711" s="31" t="s">
        <v>2825</v>
      </c>
      <c r="L711" s="15">
        <v>75</v>
      </c>
      <c r="M711" s="15">
        <v>600</v>
      </c>
      <c r="N711" s="107" t="s">
        <v>1853</v>
      </c>
      <c r="O711" s="108"/>
    </row>
    <row r="712" spans="1:1624" ht="20.100000000000001" customHeight="1" x14ac:dyDescent="0.25">
      <c r="B712" s="39">
        <v>43343</v>
      </c>
      <c r="C712" s="13" t="s">
        <v>3013</v>
      </c>
      <c r="D712" s="38" t="s">
        <v>2832</v>
      </c>
      <c r="E712" s="31" t="s">
        <v>615</v>
      </c>
      <c r="F712" s="54"/>
      <c r="G712" s="44"/>
      <c r="H712" s="44"/>
      <c r="I712" s="31">
        <v>1</v>
      </c>
      <c r="J712" s="31" t="s">
        <v>562</v>
      </c>
      <c r="K712" s="31" t="s">
        <v>2825</v>
      </c>
      <c r="L712" s="32">
        <v>220</v>
      </c>
      <c r="M712" s="15">
        <v>220</v>
      </c>
      <c r="N712" s="107" t="s">
        <v>1853</v>
      </c>
      <c r="O712" s="33"/>
    </row>
    <row r="713" spans="1:1624" ht="20.100000000000001" customHeight="1" x14ac:dyDescent="0.25">
      <c r="B713" s="39">
        <v>43344</v>
      </c>
      <c r="C713" s="13" t="s">
        <v>890</v>
      </c>
      <c r="D713" s="38" t="s">
        <v>2833</v>
      </c>
      <c r="E713" s="31" t="s">
        <v>615</v>
      </c>
      <c r="F713" s="54"/>
      <c r="G713" s="54"/>
      <c r="H713" s="54"/>
      <c r="I713" s="31">
        <v>1</v>
      </c>
      <c r="J713" s="31" t="s">
        <v>562</v>
      </c>
      <c r="K713" s="31" t="s">
        <v>2825</v>
      </c>
      <c r="L713" s="32">
        <v>400</v>
      </c>
      <c r="M713" s="15">
        <v>400</v>
      </c>
      <c r="N713" s="107" t="s">
        <v>1853</v>
      </c>
      <c r="O713" s="108"/>
      <c r="Q713" s="24"/>
      <c r="R713" s="24"/>
      <c r="S713" s="24"/>
      <c r="T713" s="24"/>
      <c r="U713" s="24"/>
      <c r="V713" s="24"/>
      <c r="W713" s="24"/>
      <c r="X713" s="24"/>
      <c r="Y713" s="24"/>
      <c r="Z713" s="24"/>
      <c r="AA713" s="24"/>
      <c r="AB713" s="24"/>
      <c r="AC713" s="24"/>
      <c r="AD713" s="24"/>
      <c r="AE713" s="24"/>
      <c r="AF713" s="24"/>
      <c r="AG713" s="24"/>
      <c r="AH713" s="24"/>
      <c r="AI713" s="24"/>
      <c r="AJ713" s="24"/>
      <c r="AK713" s="24"/>
      <c r="AL713" s="24"/>
      <c r="AM713" s="24"/>
      <c r="AN713" s="24"/>
      <c r="AO713" s="24"/>
      <c r="AP713" s="24"/>
      <c r="AQ713" s="24"/>
      <c r="AR713" s="24"/>
      <c r="AS713" s="24"/>
      <c r="AT713" s="24"/>
      <c r="AU713" s="24"/>
      <c r="AV713" s="24"/>
      <c r="AW713" s="24"/>
      <c r="AX713" s="24"/>
      <c r="AY713" s="24"/>
      <c r="AZ713" s="24"/>
      <c r="BA713" s="24"/>
      <c r="BB713" s="24"/>
      <c r="BC713" s="24"/>
      <c r="BD713" s="24"/>
      <c r="BE713" s="24"/>
      <c r="BF713" s="24"/>
      <c r="BG713" s="24"/>
      <c r="BH713" s="24"/>
      <c r="BI713" s="24"/>
      <c r="BJ713" s="24"/>
      <c r="BK713" s="24"/>
      <c r="BL713" s="24"/>
      <c r="BM713" s="24"/>
      <c r="BN713" s="24"/>
      <c r="BO713" s="24"/>
      <c r="BP713" s="24"/>
      <c r="BQ713" s="24"/>
      <c r="BR713" s="24"/>
      <c r="BS713" s="24"/>
      <c r="BT713" s="24"/>
      <c r="BU713" s="24"/>
      <c r="BV713" s="24"/>
      <c r="BW713" s="24"/>
      <c r="BX713" s="24"/>
      <c r="BY713" s="24"/>
      <c r="BZ713" s="24"/>
      <c r="CA713" s="24"/>
      <c r="CB713" s="24"/>
      <c r="CC713" s="24"/>
      <c r="CD713" s="24"/>
      <c r="CE713" s="24"/>
      <c r="CF713" s="24"/>
      <c r="CG713" s="24"/>
      <c r="CH713" s="24"/>
      <c r="CI713" s="24"/>
      <c r="CJ713" s="24"/>
      <c r="CK713" s="24"/>
      <c r="CL713" s="24"/>
      <c r="CM713" s="24"/>
      <c r="CN713" s="24"/>
      <c r="CO713" s="24"/>
      <c r="CP713" s="24"/>
      <c r="CQ713" s="24"/>
      <c r="CR713" s="24"/>
      <c r="CS713" s="24"/>
      <c r="CT713" s="24"/>
      <c r="CU713" s="24"/>
      <c r="CV713" s="24"/>
      <c r="CW713" s="24"/>
      <c r="CX713" s="24"/>
      <c r="CY713" s="24"/>
      <c r="CZ713" s="24"/>
      <c r="DA713" s="24"/>
      <c r="DB713" s="24"/>
      <c r="DC713" s="24"/>
      <c r="DD713" s="24"/>
      <c r="DE713" s="24"/>
      <c r="DF713" s="24"/>
      <c r="DG713" s="24"/>
      <c r="DH713" s="24"/>
      <c r="DI713" s="24"/>
      <c r="DJ713" s="24"/>
      <c r="DK713" s="24"/>
      <c r="DL713" s="24"/>
      <c r="DM713" s="24"/>
      <c r="DN713" s="24"/>
      <c r="DO713" s="24"/>
      <c r="DP713" s="24"/>
      <c r="DQ713" s="24"/>
      <c r="DR713" s="24"/>
      <c r="DS713" s="24"/>
      <c r="DT713" s="24"/>
      <c r="DU713" s="24"/>
      <c r="DV713" s="24"/>
      <c r="DW713" s="24"/>
      <c r="DX713" s="24"/>
      <c r="DY713" s="24"/>
      <c r="DZ713" s="24"/>
      <c r="EA713" s="24"/>
      <c r="EB713" s="24"/>
      <c r="EC713" s="24"/>
      <c r="ED713" s="24"/>
      <c r="EE713" s="24"/>
      <c r="EF713" s="24"/>
      <c r="EG713" s="24"/>
      <c r="EH713" s="24"/>
      <c r="EI713" s="24"/>
      <c r="EJ713" s="24"/>
      <c r="EK713" s="24"/>
      <c r="EL713" s="24"/>
      <c r="EM713" s="24"/>
      <c r="EN713" s="24"/>
      <c r="EO713" s="24"/>
      <c r="EP713" s="24"/>
      <c r="EQ713" s="24"/>
      <c r="ER713" s="24"/>
      <c r="ES713" s="24"/>
      <c r="ET713" s="24"/>
      <c r="EU713" s="24"/>
      <c r="EV713" s="24"/>
      <c r="EW713" s="24"/>
      <c r="EX713" s="24"/>
      <c r="EY713" s="24"/>
      <c r="EZ713" s="24"/>
      <c r="FA713" s="24"/>
      <c r="FB713" s="24"/>
      <c r="FC713" s="24"/>
      <c r="FD713" s="24"/>
      <c r="FE713" s="24"/>
      <c r="FF713" s="24"/>
      <c r="FG713" s="24"/>
      <c r="FH713" s="24"/>
      <c r="FI713" s="24"/>
      <c r="FJ713" s="24"/>
      <c r="FK713" s="24"/>
      <c r="FL713" s="24"/>
      <c r="FM713" s="24"/>
      <c r="FN713" s="24"/>
      <c r="FO713" s="24"/>
      <c r="FP713" s="24"/>
      <c r="FQ713" s="24"/>
      <c r="FR713" s="24"/>
      <c r="FS713" s="24"/>
      <c r="FT713" s="24"/>
      <c r="FU713" s="24"/>
      <c r="FV713" s="24"/>
      <c r="FW713" s="24"/>
      <c r="FX713" s="24"/>
      <c r="FY713" s="24"/>
      <c r="FZ713" s="24"/>
      <c r="GA713" s="24"/>
      <c r="GB713" s="24"/>
      <c r="GC713" s="24"/>
      <c r="GD713" s="24"/>
      <c r="GE713" s="24"/>
      <c r="GF713" s="24"/>
      <c r="GG713" s="24"/>
      <c r="GH713" s="24"/>
      <c r="GI713" s="24"/>
      <c r="GJ713" s="24"/>
      <c r="GK713" s="24"/>
      <c r="GL713" s="24"/>
      <c r="GM713" s="24"/>
      <c r="GN713" s="24"/>
      <c r="GO713" s="24"/>
      <c r="GP713" s="24"/>
      <c r="GQ713" s="24"/>
      <c r="GR713" s="24"/>
      <c r="GS713" s="24"/>
      <c r="GT713" s="24"/>
      <c r="GU713" s="24"/>
      <c r="GV713" s="24"/>
      <c r="GW713" s="24"/>
      <c r="GX713" s="24"/>
      <c r="GY713" s="24"/>
      <c r="GZ713" s="24"/>
      <c r="HA713" s="24"/>
      <c r="HB713" s="24"/>
      <c r="HC713" s="24"/>
      <c r="HD713" s="24"/>
      <c r="HE713" s="24"/>
      <c r="HF713" s="24"/>
      <c r="HG713" s="24"/>
      <c r="HH713" s="24"/>
      <c r="HI713" s="24"/>
      <c r="HJ713" s="24"/>
      <c r="HK713" s="24"/>
      <c r="HL713" s="24"/>
      <c r="HM713" s="24"/>
      <c r="HN713" s="24"/>
      <c r="HO713" s="24"/>
      <c r="HP713" s="24"/>
      <c r="HQ713" s="24"/>
      <c r="HR713" s="24"/>
      <c r="HS713" s="24"/>
      <c r="HT713" s="24"/>
      <c r="HU713" s="24"/>
      <c r="HV713" s="24"/>
      <c r="HW713" s="24"/>
      <c r="HX713" s="24"/>
      <c r="HY713" s="24"/>
      <c r="HZ713" s="24"/>
      <c r="IA713" s="24"/>
      <c r="IB713" s="24"/>
      <c r="IC713" s="24"/>
      <c r="ID713" s="24"/>
      <c r="IE713" s="24"/>
      <c r="IF713" s="24"/>
      <c r="IG713" s="24"/>
      <c r="IH713" s="24"/>
      <c r="II713" s="24"/>
      <c r="IJ713" s="24"/>
      <c r="IK713" s="24"/>
      <c r="IL713" s="24"/>
      <c r="IM713" s="24"/>
      <c r="IN713" s="24"/>
      <c r="IO713" s="24"/>
      <c r="IP713" s="24"/>
      <c r="IQ713" s="24"/>
      <c r="IR713" s="24"/>
      <c r="IS713" s="24"/>
      <c r="IT713" s="24"/>
      <c r="IU713" s="24"/>
      <c r="IV713" s="24"/>
      <c r="IW713" s="24"/>
      <c r="IX713" s="24"/>
      <c r="IY713" s="24"/>
      <c r="IZ713" s="24"/>
      <c r="JA713" s="24"/>
      <c r="JB713" s="24"/>
      <c r="JC713" s="24"/>
      <c r="JD713" s="24"/>
      <c r="JE713" s="24"/>
      <c r="JF713" s="24"/>
      <c r="JG713" s="24"/>
      <c r="JH713" s="24"/>
      <c r="JI713" s="24"/>
      <c r="JJ713" s="24"/>
      <c r="JK713" s="24"/>
      <c r="JL713" s="24"/>
      <c r="JM713" s="24"/>
      <c r="JN713" s="24"/>
      <c r="JO713" s="24"/>
      <c r="JP713" s="24"/>
      <c r="JQ713" s="24"/>
      <c r="JR713" s="24"/>
      <c r="JS713" s="24"/>
      <c r="JT713" s="24"/>
      <c r="JU713" s="24"/>
      <c r="JV713" s="24"/>
      <c r="JW713" s="24"/>
      <c r="JX713" s="24"/>
      <c r="JY713" s="24"/>
      <c r="JZ713" s="24"/>
      <c r="KA713" s="24"/>
      <c r="KB713" s="24"/>
      <c r="KC713" s="24"/>
      <c r="KD713" s="24"/>
      <c r="KE713" s="24"/>
      <c r="KF713" s="24"/>
      <c r="KG713" s="24"/>
      <c r="KH713" s="24"/>
      <c r="KI713" s="24"/>
      <c r="KJ713" s="24"/>
      <c r="KK713" s="24"/>
      <c r="KL713" s="24"/>
      <c r="KM713" s="24"/>
      <c r="KN713" s="24"/>
      <c r="KO713" s="24"/>
      <c r="KP713" s="24"/>
      <c r="KQ713" s="24"/>
      <c r="KR713" s="24"/>
      <c r="KS713" s="24"/>
      <c r="KT713" s="24"/>
      <c r="KU713" s="24"/>
      <c r="KV713" s="24"/>
      <c r="KW713" s="24"/>
      <c r="KX713" s="24"/>
      <c r="KY713" s="24"/>
      <c r="KZ713" s="24"/>
      <c r="LA713" s="24"/>
      <c r="LB713" s="24"/>
      <c r="LC713" s="24"/>
      <c r="LD713" s="24"/>
      <c r="LE713" s="24"/>
      <c r="LF713" s="24"/>
      <c r="LG713" s="24"/>
      <c r="LH713" s="24"/>
      <c r="LI713" s="24"/>
      <c r="LJ713" s="24"/>
      <c r="LK713" s="24"/>
      <c r="LL713" s="24"/>
      <c r="LM713" s="24"/>
      <c r="LN713" s="24"/>
      <c r="LO713" s="24"/>
      <c r="LP713" s="24"/>
      <c r="LQ713" s="24"/>
      <c r="LR713" s="24"/>
      <c r="LS713" s="24"/>
      <c r="LT713" s="24"/>
      <c r="LU713" s="24"/>
      <c r="LV713" s="24"/>
      <c r="LW713" s="24"/>
      <c r="LX713" s="24"/>
      <c r="LY713" s="24"/>
      <c r="LZ713" s="24"/>
      <c r="MA713" s="24"/>
      <c r="MB713" s="24"/>
      <c r="MC713" s="24"/>
      <c r="MD713" s="24"/>
      <c r="ME713" s="24"/>
      <c r="MF713" s="24"/>
      <c r="MG713" s="24"/>
      <c r="MH713" s="24"/>
      <c r="MI713" s="24"/>
      <c r="MJ713" s="24"/>
      <c r="MK713" s="24"/>
      <c r="ML713" s="24"/>
      <c r="MM713" s="24"/>
      <c r="MN713" s="24"/>
      <c r="MO713" s="24"/>
      <c r="MP713" s="24"/>
      <c r="MQ713" s="24"/>
      <c r="MR713" s="24"/>
      <c r="MS713" s="24"/>
      <c r="MT713" s="24"/>
      <c r="MU713" s="24"/>
      <c r="MV713" s="24"/>
      <c r="MW713" s="24"/>
      <c r="MX713" s="24"/>
      <c r="MY713" s="24"/>
      <c r="MZ713" s="24"/>
      <c r="NA713" s="24"/>
      <c r="NB713" s="24"/>
      <c r="NC713" s="24"/>
      <c r="ND713" s="24"/>
      <c r="NE713" s="24"/>
      <c r="NF713" s="24"/>
      <c r="NG713" s="24"/>
      <c r="NH713" s="24"/>
      <c r="NI713" s="24"/>
      <c r="NJ713" s="24"/>
      <c r="NK713" s="24"/>
      <c r="NL713" s="24"/>
      <c r="NM713" s="24"/>
      <c r="NN713" s="24"/>
      <c r="NO713" s="24"/>
      <c r="NP713" s="24"/>
      <c r="NQ713" s="24"/>
      <c r="NR713" s="24"/>
      <c r="NS713" s="24"/>
      <c r="NT713" s="24"/>
      <c r="NU713" s="24"/>
      <c r="NV713" s="24"/>
      <c r="NW713" s="24"/>
      <c r="NX713" s="24"/>
      <c r="NY713" s="24"/>
      <c r="NZ713" s="24"/>
      <c r="OA713" s="24"/>
      <c r="OB713" s="24"/>
      <c r="OC713" s="24"/>
      <c r="OD713" s="24"/>
      <c r="OE713" s="24"/>
      <c r="OF713" s="24"/>
      <c r="OG713" s="24"/>
      <c r="OH713" s="24"/>
      <c r="OI713" s="24"/>
      <c r="OJ713" s="24"/>
      <c r="OK713" s="24"/>
      <c r="OL713" s="24"/>
      <c r="OM713" s="24"/>
      <c r="ON713" s="24"/>
      <c r="OO713" s="24"/>
      <c r="OP713" s="24"/>
      <c r="OQ713" s="24"/>
      <c r="OR713" s="24"/>
      <c r="OS713" s="24"/>
      <c r="OT713" s="24"/>
      <c r="OU713" s="24"/>
      <c r="OV713" s="24"/>
      <c r="OW713" s="24"/>
      <c r="OX713" s="24"/>
      <c r="OY713" s="24"/>
      <c r="OZ713" s="24"/>
      <c r="PA713" s="24"/>
      <c r="PB713" s="24"/>
      <c r="PC713" s="24"/>
      <c r="PD713" s="24"/>
      <c r="PE713" s="24"/>
      <c r="PF713" s="24"/>
      <c r="PG713" s="24"/>
      <c r="PH713" s="24"/>
      <c r="PI713" s="24"/>
      <c r="PJ713" s="24"/>
      <c r="PK713" s="24"/>
      <c r="PL713" s="24"/>
      <c r="PM713" s="24"/>
      <c r="PN713" s="24"/>
      <c r="PO713" s="24"/>
      <c r="PP713" s="24"/>
      <c r="PQ713" s="24"/>
      <c r="PR713" s="24"/>
      <c r="PS713" s="24"/>
      <c r="PT713" s="24"/>
      <c r="PU713" s="24"/>
      <c r="PV713" s="24"/>
      <c r="PW713" s="24"/>
      <c r="PX713" s="24"/>
      <c r="PY713" s="24"/>
      <c r="PZ713" s="24"/>
      <c r="QA713" s="24"/>
      <c r="QB713" s="24"/>
      <c r="QC713" s="24"/>
      <c r="QD713" s="24"/>
      <c r="QE713" s="24"/>
      <c r="QF713" s="24"/>
      <c r="QG713" s="24"/>
      <c r="QH713" s="24"/>
      <c r="QI713" s="24"/>
      <c r="QJ713" s="24"/>
      <c r="QK713" s="24"/>
      <c r="QL713" s="24"/>
      <c r="QM713" s="24"/>
      <c r="QN713" s="24"/>
      <c r="QO713" s="24"/>
      <c r="QP713" s="24"/>
      <c r="QQ713" s="24"/>
      <c r="QR713" s="24"/>
      <c r="QS713" s="24"/>
      <c r="QT713" s="24"/>
      <c r="QU713" s="24"/>
      <c r="QV713" s="24"/>
      <c r="QW713" s="24"/>
      <c r="QX713" s="24"/>
      <c r="QY713" s="24"/>
      <c r="QZ713" s="24"/>
      <c r="RA713" s="24"/>
      <c r="RB713" s="24"/>
      <c r="RC713" s="24"/>
      <c r="RD713" s="24"/>
      <c r="RE713" s="24"/>
      <c r="RF713" s="24"/>
      <c r="RG713" s="24"/>
      <c r="RH713" s="24"/>
      <c r="RI713" s="24"/>
      <c r="RJ713" s="24"/>
      <c r="RK713" s="24"/>
      <c r="RL713" s="24"/>
      <c r="RM713" s="24"/>
      <c r="RN713" s="24"/>
      <c r="RO713" s="24"/>
      <c r="RP713" s="24"/>
      <c r="RQ713" s="24"/>
      <c r="RR713" s="24"/>
      <c r="RS713" s="24"/>
      <c r="RT713" s="24"/>
      <c r="RU713" s="24"/>
      <c r="RV713" s="24"/>
      <c r="RW713" s="24"/>
      <c r="RX713" s="24"/>
      <c r="RY713" s="24"/>
      <c r="RZ713" s="24"/>
      <c r="SA713" s="24"/>
      <c r="SB713" s="24"/>
      <c r="SC713" s="24"/>
      <c r="SD713" s="24"/>
      <c r="SE713" s="24"/>
      <c r="SF713" s="24"/>
      <c r="SG713" s="24"/>
      <c r="SH713" s="24"/>
      <c r="SI713" s="24"/>
      <c r="SJ713" s="24"/>
      <c r="SK713" s="24"/>
      <c r="SL713" s="24"/>
      <c r="SM713" s="24"/>
      <c r="SN713" s="24"/>
      <c r="SO713" s="24"/>
      <c r="SP713" s="24"/>
      <c r="SQ713" s="24"/>
      <c r="SR713" s="24"/>
      <c r="SS713" s="24"/>
      <c r="ST713" s="24"/>
      <c r="SU713" s="24"/>
      <c r="SV713" s="24"/>
      <c r="SW713" s="24"/>
      <c r="SX713" s="24"/>
      <c r="SY713" s="24"/>
      <c r="SZ713" s="24"/>
      <c r="TA713" s="24"/>
      <c r="TB713" s="24"/>
      <c r="TC713" s="24"/>
      <c r="TD713" s="24"/>
      <c r="TE713" s="24"/>
      <c r="TF713" s="24"/>
      <c r="TG713" s="24"/>
      <c r="TH713" s="24"/>
      <c r="TI713" s="24"/>
      <c r="TJ713" s="24"/>
      <c r="TK713" s="24"/>
      <c r="TL713" s="24"/>
      <c r="TM713" s="24"/>
      <c r="TN713" s="24"/>
      <c r="TO713" s="24"/>
      <c r="TP713" s="24"/>
      <c r="TQ713" s="24"/>
      <c r="TR713" s="24"/>
      <c r="TS713" s="24"/>
      <c r="TT713" s="24"/>
      <c r="TU713" s="24"/>
      <c r="TV713" s="24"/>
      <c r="TW713" s="24"/>
      <c r="TX713" s="24"/>
      <c r="TY713" s="24"/>
      <c r="TZ713" s="24"/>
      <c r="UA713" s="24"/>
      <c r="UB713" s="24"/>
      <c r="UC713" s="24"/>
      <c r="UD713" s="24"/>
      <c r="UE713" s="24"/>
      <c r="UF713" s="24"/>
      <c r="UG713" s="24"/>
      <c r="UH713" s="24"/>
      <c r="UI713" s="24"/>
      <c r="UJ713" s="24"/>
      <c r="UK713" s="24"/>
      <c r="UL713" s="24"/>
      <c r="UM713" s="24"/>
      <c r="UN713" s="24"/>
      <c r="UO713" s="24"/>
      <c r="UP713" s="24"/>
      <c r="UQ713" s="24"/>
      <c r="UR713" s="24"/>
      <c r="US713" s="24"/>
      <c r="UT713" s="24"/>
      <c r="UU713" s="24"/>
      <c r="UV713" s="24"/>
      <c r="UW713" s="24"/>
      <c r="UX713" s="24"/>
      <c r="UY713" s="24"/>
      <c r="UZ713" s="24"/>
      <c r="VA713" s="24"/>
      <c r="VB713" s="24"/>
      <c r="VC713" s="24"/>
      <c r="VD713" s="24"/>
      <c r="VE713" s="24"/>
      <c r="VF713" s="24"/>
      <c r="VG713" s="24"/>
      <c r="VH713" s="24"/>
      <c r="VI713" s="24"/>
      <c r="VJ713" s="24"/>
      <c r="VK713" s="24"/>
      <c r="VL713" s="24"/>
      <c r="VM713" s="24"/>
      <c r="VN713" s="24"/>
      <c r="VO713" s="24"/>
      <c r="VP713" s="24"/>
      <c r="VQ713" s="24"/>
      <c r="VR713" s="24"/>
      <c r="VS713" s="24"/>
      <c r="VT713" s="24"/>
      <c r="VU713" s="24"/>
      <c r="VV713" s="24"/>
      <c r="VW713" s="24"/>
      <c r="VX713" s="24"/>
      <c r="VY713" s="24"/>
      <c r="VZ713" s="24"/>
      <c r="WA713" s="24"/>
      <c r="WB713" s="24"/>
      <c r="WC713" s="24"/>
      <c r="WD713" s="24"/>
      <c r="WE713" s="24"/>
      <c r="WF713" s="24"/>
      <c r="WG713" s="24"/>
      <c r="WH713" s="24"/>
      <c r="WI713" s="24"/>
      <c r="WJ713" s="24"/>
      <c r="WK713" s="24"/>
      <c r="WL713" s="24"/>
      <c r="WM713" s="24"/>
      <c r="WN713" s="24"/>
      <c r="WO713" s="24"/>
      <c r="WP713" s="24"/>
      <c r="WQ713" s="24"/>
      <c r="WR713" s="24"/>
      <c r="WS713" s="24"/>
      <c r="WT713" s="24"/>
      <c r="WU713" s="24"/>
      <c r="WV713" s="24"/>
      <c r="WW713" s="24"/>
      <c r="WX713" s="24"/>
      <c r="WY713" s="24"/>
      <c r="WZ713" s="24"/>
      <c r="XA713" s="24"/>
      <c r="XB713" s="24"/>
      <c r="XC713" s="24"/>
      <c r="XD713" s="24"/>
      <c r="XE713" s="24"/>
      <c r="XF713" s="24"/>
      <c r="XG713" s="24"/>
      <c r="XH713" s="24"/>
      <c r="XI713" s="24"/>
      <c r="XJ713" s="24"/>
      <c r="XK713" s="24"/>
      <c r="XL713" s="24"/>
      <c r="XM713" s="24"/>
      <c r="XN713" s="24"/>
      <c r="XO713" s="24"/>
      <c r="XP713" s="24"/>
      <c r="XQ713" s="24"/>
      <c r="XR713" s="24"/>
      <c r="XS713" s="24"/>
      <c r="XT713" s="24"/>
      <c r="XU713" s="24"/>
      <c r="XV713" s="24"/>
      <c r="XW713" s="24"/>
      <c r="XX713" s="24"/>
      <c r="XY713" s="24"/>
      <c r="XZ713" s="24"/>
      <c r="YA713" s="24"/>
      <c r="YB713" s="24"/>
      <c r="YC713" s="24"/>
      <c r="YD713" s="24"/>
      <c r="YE713" s="24"/>
      <c r="YF713" s="24"/>
      <c r="YG713" s="24"/>
      <c r="YH713" s="24"/>
      <c r="YI713" s="24"/>
      <c r="YJ713" s="24"/>
      <c r="YK713" s="24"/>
      <c r="YL713" s="24"/>
      <c r="YM713" s="24"/>
      <c r="YN713" s="24"/>
      <c r="YO713" s="24"/>
      <c r="YP713" s="24"/>
      <c r="YQ713" s="24"/>
      <c r="YR713" s="24"/>
      <c r="YS713" s="24"/>
      <c r="YT713" s="24"/>
      <c r="YU713" s="24"/>
      <c r="YV713" s="24"/>
      <c r="YW713" s="24"/>
      <c r="YX713" s="24"/>
      <c r="YY713" s="24"/>
      <c r="YZ713" s="24"/>
      <c r="ZA713" s="24"/>
      <c r="ZB713" s="24"/>
      <c r="ZC713" s="24"/>
      <c r="ZD713" s="24"/>
      <c r="ZE713" s="24"/>
      <c r="ZF713" s="24"/>
      <c r="ZG713" s="24"/>
      <c r="ZH713" s="24"/>
      <c r="ZI713" s="24"/>
      <c r="ZJ713" s="24"/>
      <c r="ZK713" s="24"/>
      <c r="ZL713" s="24"/>
      <c r="ZM713" s="24"/>
      <c r="ZN713" s="24"/>
      <c r="ZO713" s="24"/>
      <c r="ZP713" s="24"/>
      <c r="ZQ713" s="24"/>
      <c r="ZR713" s="24"/>
      <c r="ZS713" s="24"/>
      <c r="ZT713" s="24"/>
      <c r="ZU713" s="24"/>
      <c r="ZV713" s="24"/>
      <c r="ZW713" s="24"/>
      <c r="ZX713" s="24"/>
      <c r="ZY713" s="24"/>
      <c r="ZZ713" s="24"/>
      <c r="AAA713" s="24"/>
      <c r="AAB713" s="24"/>
      <c r="AAC713" s="24"/>
      <c r="AAD713" s="24"/>
      <c r="AAE713" s="24"/>
      <c r="AAF713" s="24"/>
      <c r="AAG713" s="24"/>
      <c r="AAH713" s="24"/>
      <c r="AAI713" s="24"/>
      <c r="AAJ713" s="24"/>
      <c r="AAK713" s="24"/>
      <c r="AAL713" s="24"/>
      <c r="AAM713" s="24"/>
      <c r="AAN713" s="24"/>
      <c r="AAO713" s="24"/>
      <c r="AAP713" s="24"/>
      <c r="AAQ713" s="24"/>
      <c r="AAR713" s="24"/>
      <c r="AAS713" s="24"/>
      <c r="AAT713" s="24"/>
      <c r="AAU713" s="24"/>
      <c r="AAV713" s="24"/>
      <c r="AAW713" s="24"/>
      <c r="AAX713" s="24"/>
      <c r="AAY713" s="24"/>
      <c r="AAZ713" s="24"/>
      <c r="ABA713" s="24"/>
      <c r="ABB713" s="24"/>
      <c r="ABC713" s="24"/>
      <c r="ABD713" s="24"/>
      <c r="ABE713" s="24"/>
      <c r="ABF713" s="24"/>
      <c r="ABG713" s="24"/>
      <c r="ABH713" s="24"/>
      <c r="ABI713" s="24"/>
      <c r="ABJ713" s="24"/>
      <c r="ABK713" s="24"/>
      <c r="ABL713" s="24"/>
      <c r="ABM713" s="24"/>
      <c r="ABN713" s="24"/>
      <c r="ABO713" s="24"/>
      <c r="ABP713" s="24"/>
      <c r="ABQ713" s="24"/>
      <c r="ABR713" s="24"/>
      <c r="ABS713" s="24"/>
      <c r="ABT713" s="24"/>
      <c r="ABU713" s="24"/>
      <c r="ABV713" s="24"/>
      <c r="ABW713" s="24"/>
      <c r="ABX713" s="24"/>
      <c r="ABY713" s="24"/>
      <c r="ABZ713" s="24"/>
      <c r="ACA713" s="24"/>
      <c r="ACB713" s="24"/>
      <c r="ACC713" s="24"/>
      <c r="ACD713" s="24"/>
      <c r="ACE713" s="24"/>
      <c r="ACF713" s="24"/>
      <c r="ACG713" s="24"/>
      <c r="ACH713" s="24"/>
      <c r="ACI713" s="24"/>
      <c r="ACJ713" s="24"/>
      <c r="ACK713" s="24"/>
      <c r="ACL713" s="24"/>
      <c r="ACM713" s="24"/>
      <c r="ACN713" s="24"/>
      <c r="ACO713" s="24"/>
      <c r="ACP713" s="24"/>
      <c r="ACQ713" s="24"/>
      <c r="ACR713" s="24"/>
      <c r="ACS713" s="24"/>
      <c r="ACT713" s="24"/>
      <c r="ACU713" s="24"/>
      <c r="ACV713" s="24"/>
      <c r="ACW713" s="24"/>
      <c r="ACX713" s="24"/>
      <c r="ACY713" s="24"/>
      <c r="ACZ713" s="24"/>
      <c r="ADA713" s="24"/>
      <c r="ADB713" s="24"/>
      <c r="ADC713" s="24"/>
      <c r="ADD713" s="24"/>
      <c r="ADE713" s="24"/>
      <c r="ADF713" s="24"/>
      <c r="ADG713" s="24"/>
      <c r="ADH713" s="24"/>
      <c r="ADI713" s="24"/>
      <c r="ADJ713" s="24"/>
      <c r="ADK713" s="24"/>
      <c r="ADL713" s="24"/>
      <c r="ADM713" s="24"/>
      <c r="ADN713" s="24"/>
      <c r="ADO713" s="24"/>
      <c r="ADP713" s="24"/>
      <c r="ADQ713" s="24"/>
      <c r="ADR713" s="24"/>
      <c r="ADS713" s="24"/>
      <c r="ADT713" s="24"/>
      <c r="ADU713" s="24"/>
      <c r="ADV713" s="24"/>
      <c r="ADW713" s="24"/>
      <c r="ADX713" s="24"/>
      <c r="ADY713" s="24"/>
      <c r="ADZ713" s="24"/>
      <c r="AEA713" s="24"/>
      <c r="AEB713" s="24"/>
      <c r="AEC713" s="24"/>
      <c r="AED713" s="24"/>
      <c r="AEE713" s="24"/>
      <c r="AEF713" s="24"/>
      <c r="AEG713" s="24"/>
      <c r="AEH713" s="24"/>
      <c r="AEI713" s="24"/>
      <c r="AEJ713" s="24"/>
      <c r="AEK713" s="24"/>
      <c r="AEL713" s="24"/>
      <c r="AEM713" s="24"/>
      <c r="AEN713" s="24"/>
      <c r="AEO713" s="24"/>
      <c r="AEP713" s="24"/>
      <c r="AEQ713" s="24"/>
      <c r="AER713" s="24"/>
      <c r="AES713" s="24"/>
      <c r="AET713" s="24"/>
      <c r="AEU713" s="24"/>
      <c r="AEV713" s="24"/>
      <c r="AEW713" s="24"/>
      <c r="AEX713" s="24"/>
      <c r="AEY713" s="24"/>
      <c r="AEZ713" s="24"/>
      <c r="AFA713" s="24"/>
      <c r="AFB713" s="24"/>
      <c r="AFC713" s="24"/>
      <c r="AFD713" s="24"/>
      <c r="AFE713" s="24"/>
      <c r="AFF713" s="24"/>
      <c r="AFG713" s="24"/>
      <c r="AFH713" s="24"/>
      <c r="AFI713" s="24"/>
      <c r="AFJ713" s="24"/>
      <c r="AFK713" s="24"/>
      <c r="AFL713" s="24"/>
      <c r="AFM713" s="24"/>
      <c r="AFN713" s="24"/>
      <c r="AFO713" s="24"/>
      <c r="AFP713" s="24"/>
      <c r="AFQ713" s="24"/>
      <c r="AFR713" s="24"/>
      <c r="AFS713" s="24"/>
      <c r="AFT713" s="24"/>
      <c r="AFU713" s="24"/>
      <c r="AFV713" s="24"/>
      <c r="AFW713" s="24"/>
      <c r="AFX713" s="24"/>
      <c r="AFY713" s="24"/>
      <c r="AFZ713" s="24"/>
      <c r="AGA713" s="24"/>
      <c r="AGB713" s="24"/>
      <c r="AGC713" s="24"/>
      <c r="AGD713" s="24"/>
      <c r="AGE713" s="24"/>
      <c r="AGF713" s="24"/>
      <c r="AGG713" s="24"/>
      <c r="AGH713" s="24"/>
      <c r="AGI713" s="24"/>
      <c r="AGJ713" s="24"/>
      <c r="AGK713" s="24"/>
      <c r="AGL713" s="24"/>
      <c r="AGM713" s="24"/>
      <c r="AGN713" s="24"/>
      <c r="AGO713" s="24"/>
      <c r="AGP713" s="24"/>
      <c r="AGQ713" s="24"/>
      <c r="AGR713" s="24"/>
      <c r="AGS713" s="24"/>
      <c r="AGT713" s="24"/>
      <c r="AGU713" s="24"/>
      <c r="AGV713" s="24"/>
      <c r="AGW713" s="24"/>
      <c r="AGX713" s="24"/>
      <c r="AGY713" s="24"/>
      <c r="AGZ713" s="24"/>
      <c r="AHA713" s="24"/>
      <c r="AHB713" s="24"/>
      <c r="AHC713" s="24"/>
      <c r="AHD713" s="24"/>
      <c r="AHE713" s="24"/>
      <c r="AHF713" s="24"/>
      <c r="AHG713" s="24"/>
      <c r="AHH713" s="24"/>
      <c r="AHI713" s="24"/>
      <c r="AHJ713" s="24"/>
      <c r="AHK713" s="24"/>
      <c r="AHL713" s="24"/>
      <c r="AHM713" s="24"/>
      <c r="AHN713" s="24"/>
      <c r="AHO713" s="24"/>
      <c r="AHP713" s="24"/>
      <c r="AHQ713" s="24"/>
      <c r="AHR713" s="24"/>
      <c r="AHS713" s="24"/>
      <c r="AHT713" s="24"/>
      <c r="AHU713" s="24"/>
      <c r="AHV713" s="24"/>
      <c r="AHW713" s="24"/>
      <c r="AHX713" s="24"/>
      <c r="AHY713" s="24"/>
      <c r="AHZ713" s="24"/>
      <c r="AIA713" s="24"/>
      <c r="AIB713" s="24"/>
      <c r="AIC713" s="24"/>
      <c r="AID713" s="24"/>
      <c r="AIE713" s="24"/>
      <c r="AIF713" s="24"/>
      <c r="AIG713" s="24"/>
      <c r="AIH713" s="24"/>
      <c r="AII713" s="24"/>
      <c r="AIJ713" s="24"/>
      <c r="AIK713" s="24"/>
      <c r="AIL713" s="24"/>
      <c r="AIM713" s="24"/>
      <c r="AIN713" s="24"/>
      <c r="AIO713" s="24"/>
      <c r="AIP713" s="24"/>
      <c r="AIQ713" s="24"/>
      <c r="AIR713" s="24"/>
      <c r="AIS713" s="24"/>
      <c r="AIT713" s="24"/>
      <c r="AIU713" s="24"/>
      <c r="AIV713" s="24"/>
      <c r="AIW713" s="24"/>
      <c r="AIX713" s="24"/>
      <c r="AIY713" s="24"/>
      <c r="AIZ713" s="24"/>
      <c r="AJA713" s="24"/>
      <c r="AJB713" s="24"/>
      <c r="AJC713" s="24"/>
      <c r="AJD713" s="24"/>
      <c r="AJE713" s="24"/>
      <c r="AJF713" s="24"/>
      <c r="AJG713" s="24"/>
      <c r="AJH713" s="24"/>
      <c r="AJI713" s="24"/>
      <c r="AJJ713" s="24"/>
      <c r="AJK713" s="24"/>
      <c r="AJL713" s="24"/>
      <c r="AJM713" s="24"/>
      <c r="AJN713" s="24"/>
      <c r="AJO713" s="24"/>
      <c r="AJP713" s="24"/>
      <c r="AJQ713" s="24"/>
      <c r="AJR713" s="24"/>
      <c r="AJS713" s="24"/>
      <c r="AJT713" s="24"/>
      <c r="AJU713" s="24"/>
      <c r="AJV713" s="24"/>
      <c r="AJW713" s="24"/>
      <c r="AJX713" s="24"/>
      <c r="AJY713" s="24"/>
      <c r="AJZ713" s="24"/>
      <c r="AKA713" s="24"/>
      <c r="AKB713" s="24"/>
      <c r="AKC713" s="24"/>
      <c r="AKD713" s="24"/>
      <c r="AKE713" s="24"/>
      <c r="AKF713" s="24"/>
      <c r="AKG713" s="24"/>
      <c r="AKH713" s="24"/>
      <c r="AKI713" s="24"/>
      <c r="AKJ713" s="24"/>
      <c r="AKK713" s="24"/>
      <c r="AKL713" s="24"/>
      <c r="AKM713" s="24"/>
      <c r="AKN713" s="24"/>
      <c r="AKO713" s="24"/>
      <c r="AKP713" s="24"/>
      <c r="AKQ713" s="24"/>
      <c r="AKR713" s="24"/>
      <c r="AKS713" s="24"/>
      <c r="AKT713" s="24"/>
      <c r="AKU713" s="24"/>
      <c r="AKV713" s="24"/>
      <c r="AKW713" s="24"/>
      <c r="AKX713" s="24"/>
      <c r="AKY713" s="24"/>
      <c r="AKZ713" s="24"/>
      <c r="ALA713" s="24"/>
      <c r="ALB713" s="24"/>
      <c r="ALC713" s="24"/>
      <c r="ALD713" s="24"/>
      <c r="ALE713" s="24"/>
      <c r="ALF713" s="24"/>
      <c r="ALG713" s="24"/>
      <c r="ALH713" s="24"/>
      <c r="ALI713" s="24"/>
      <c r="ALJ713" s="24"/>
      <c r="ALK713" s="24"/>
      <c r="ALL713" s="24"/>
      <c r="ALM713" s="24"/>
      <c r="ALN713" s="24"/>
      <c r="ALO713" s="24"/>
      <c r="ALP713" s="24"/>
      <c r="ALQ713" s="24"/>
      <c r="ALR713" s="24"/>
      <c r="ALS713" s="24"/>
      <c r="ALT713" s="24"/>
      <c r="ALU713" s="24"/>
      <c r="ALV713" s="24"/>
      <c r="ALW713" s="24"/>
      <c r="ALX713" s="24"/>
      <c r="ALY713" s="24"/>
      <c r="ALZ713" s="24"/>
      <c r="AMA713" s="24"/>
      <c r="AMB713" s="24"/>
      <c r="AMC713" s="24"/>
      <c r="AMD713" s="24"/>
      <c r="AME713" s="24"/>
      <c r="AMF713" s="24"/>
      <c r="AMG713" s="24"/>
      <c r="AMH713" s="24"/>
      <c r="AMI713" s="24"/>
      <c r="AMJ713" s="24"/>
      <c r="AMK713" s="24"/>
      <c r="AML713" s="24"/>
      <c r="AMM713" s="24"/>
      <c r="AMN713" s="24"/>
      <c r="AMO713" s="24"/>
      <c r="AMP713" s="24"/>
      <c r="AMQ713" s="24"/>
      <c r="AMR713" s="24"/>
      <c r="AMS713" s="24"/>
      <c r="AMT713" s="24"/>
      <c r="AMU713" s="24"/>
      <c r="AMV713" s="24"/>
      <c r="AMW713" s="24"/>
      <c r="AMX713" s="24"/>
      <c r="AMY713" s="24"/>
      <c r="AMZ713" s="24"/>
      <c r="ANA713" s="24"/>
      <c r="ANB713" s="24"/>
      <c r="ANC713" s="24"/>
      <c r="AND713" s="24"/>
      <c r="ANE713" s="24"/>
      <c r="ANF713" s="24"/>
      <c r="ANG713" s="24"/>
      <c r="ANH713" s="24"/>
      <c r="ANI713" s="24"/>
      <c r="ANJ713" s="24"/>
      <c r="ANK713" s="24"/>
      <c r="ANL713" s="24"/>
      <c r="ANM713" s="24"/>
      <c r="ANN713" s="24"/>
      <c r="ANO713" s="24"/>
      <c r="ANP713" s="24"/>
      <c r="ANQ713" s="24"/>
      <c r="ANR713" s="24"/>
      <c r="ANS713" s="24"/>
      <c r="ANT713" s="24"/>
      <c r="ANU713" s="24"/>
      <c r="ANV713" s="24"/>
      <c r="ANW713" s="24"/>
      <c r="ANX713" s="24"/>
      <c r="ANY713" s="24"/>
      <c r="ANZ713" s="24"/>
      <c r="AOA713" s="24"/>
      <c r="AOB713" s="24"/>
      <c r="AOC713" s="24"/>
      <c r="AOD713" s="24"/>
      <c r="AOE713" s="24"/>
      <c r="AOF713" s="24"/>
      <c r="AOG713" s="24"/>
      <c r="AOH713" s="24"/>
      <c r="AOI713" s="24"/>
      <c r="AOJ713" s="24"/>
      <c r="AOK713" s="24"/>
      <c r="AOL713" s="24"/>
      <c r="AOM713" s="24"/>
      <c r="AON713" s="24"/>
      <c r="AOO713" s="24"/>
      <c r="AOP713" s="24"/>
      <c r="AOQ713" s="24"/>
      <c r="AOR713" s="24"/>
      <c r="AOS713" s="24"/>
      <c r="AOT713" s="24"/>
      <c r="AOU713" s="24"/>
      <c r="AOV713" s="24"/>
      <c r="AOW713" s="24"/>
      <c r="AOX713" s="24"/>
      <c r="AOY713" s="24"/>
      <c r="AOZ713" s="24"/>
      <c r="APA713" s="24"/>
      <c r="APB713" s="24"/>
      <c r="APC713" s="24"/>
      <c r="APD713" s="24"/>
      <c r="APE713" s="24"/>
      <c r="APF713" s="24"/>
      <c r="APG713" s="24"/>
      <c r="APH713" s="24"/>
      <c r="API713" s="24"/>
      <c r="APJ713" s="24"/>
      <c r="APK713" s="24"/>
      <c r="APL713" s="24"/>
      <c r="APM713" s="24"/>
      <c r="APN713" s="24"/>
      <c r="APO713" s="24"/>
      <c r="APP713" s="24"/>
      <c r="APQ713" s="24"/>
      <c r="APR713" s="24"/>
      <c r="APS713" s="24"/>
      <c r="APT713" s="24"/>
      <c r="APU713" s="24"/>
      <c r="APV713" s="24"/>
      <c r="APW713" s="24"/>
      <c r="APX713" s="24"/>
      <c r="APY713" s="24"/>
      <c r="APZ713" s="24"/>
      <c r="AQA713" s="24"/>
      <c r="AQB713" s="24"/>
      <c r="AQC713" s="24"/>
      <c r="AQD713" s="24"/>
      <c r="AQE713" s="24"/>
      <c r="AQF713" s="24"/>
      <c r="AQG713" s="24"/>
      <c r="AQH713" s="24"/>
      <c r="AQI713" s="24"/>
      <c r="AQJ713" s="24"/>
      <c r="AQK713" s="24"/>
      <c r="AQL713" s="24"/>
      <c r="AQM713" s="24"/>
      <c r="AQN713" s="24"/>
      <c r="AQO713" s="24"/>
      <c r="AQP713" s="24"/>
      <c r="AQQ713" s="24"/>
      <c r="AQR713" s="24"/>
      <c r="AQS713" s="24"/>
      <c r="AQT713" s="24"/>
      <c r="AQU713" s="24"/>
      <c r="AQV713" s="24"/>
      <c r="AQW713" s="24"/>
      <c r="AQX713" s="24"/>
      <c r="AQY713" s="24"/>
      <c r="AQZ713" s="24"/>
      <c r="ARA713" s="24"/>
      <c r="ARB713" s="24"/>
      <c r="ARC713" s="24"/>
      <c r="ARD713" s="24"/>
      <c r="ARE713" s="24"/>
      <c r="ARF713" s="24"/>
      <c r="ARG713" s="24"/>
      <c r="ARH713" s="24"/>
      <c r="ARI713" s="24"/>
      <c r="ARJ713" s="24"/>
      <c r="ARK713" s="24"/>
      <c r="ARL713" s="24"/>
      <c r="ARM713" s="24"/>
      <c r="ARN713" s="24"/>
      <c r="ARO713" s="24"/>
      <c r="ARP713" s="24"/>
      <c r="ARQ713" s="24"/>
      <c r="ARR713" s="24"/>
      <c r="ARS713" s="24"/>
      <c r="ART713" s="24"/>
      <c r="ARU713" s="24"/>
      <c r="ARV713" s="24"/>
      <c r="ARW713" s="24"/>
      <c r="ARX713" s="24"/>
      <c r="ARY713" s="24"/>
      <c r="ARZ713" s="24"/>
      <c r="ASA713" s="24"/>
      <c r="ASB713" s="24"/>
      <c r="ASC713" s="24"/>
      <c r="ASD713" s="24"/>
      <c r="ASE713" s="24"/>
      <c r="ASF713" s="24"/>
      <c r="ASG713" s="24"/>
      <c r="ASH713" s="24"/>
      <c r="ASI713" s="24"/>
      <c r="ASJ713" s="24"/>
      <c r="ASK713" s="24"/>
      <c r="ASL713" s="24"/>
      <c r="ASM713" s="24"/>
      <c r="ASN713" s="24"/>
      <c r="ASO713" s="24"/>
      <c r="ASP713" s="24"/>
      <c r="ASQ713" s="24"/>
      <c r="ASR713" s="24"/>
      <c r="ASS713" s="24"/>
      <c r="AST713" s="24"/>
      <c r="ASU713" s="24"/>
      <c r="ASV713" s="24"/>
      <c r="ASW713" s="24"/>
      <c r="ASX713" s="24"/>
      <c r="ASY713" s="24"/>
      <c r="ASZ713" s="24"/>
      <c r="ATA713" s="24"/>
      <c r="ATB713" s="24"/>
      <c r="ATC713" s="24"/>
      <c r="ATD713" s="24"/>
      <c r="ATE713" s="24"/>
      <c r="ATF713" s="24"/>
      <c r="ATG713" s="24"/>
      <c r="ATH713" s="24"/>
      <c r="ATI713" s="24"/>
      <c r="ATJ713" s="24"/>
      <c r="ATK713" s="24"/>
      <c r="ATL713" s="24"/>
      <c r="ATM713" s="24"/>
      <c r="ATN713" s="24"/>
      <c r="ATO713" s="24"/>
      <c r="ATP713" s="24"/>
      <c r="ATQ713" s="24"/>
      <c r="ATR713" s="24"/>
      <c r="ATS713" s="24"/>
      <c r="ATT713" s="24"/>
      <c r="ATU713" s="24"/>
      <c r="ATV713" s="24"/>
      <c r="ATW713" s="24"/>
      <c r="ATX713" s="24"/>
      <c r="ATY713" s="24"/>
      <c r="ATZ713" s="24"/>
      <c r="AUA713" s="24"/>
      <c r="AUB713" s="24"/>
      <c r="AUC713" s="24"/>
      <c r="AUD713" s="24"/>
      <c r="AUE713" s="24"/>
      <c r="AUF713" s="24"/>
      <c r="AUG713" s="24"/>
      <c r="AUH713" s="24"/>
      <c r="AUI713" s="24"/>
      <c r="AUJ713" s="24"/>
      <c r="AUK713" s="24"/>
      <c r="AUL713" s="24"/>
      <c r="AUM713" s="24"/>
      <c r="AUN713" s="24"/>
      <c r="AUO713" s="24"/>
      <c r="AUP713" s="24"/>
      <c r="AUQ713" s="24"/>
      <c r="AUR713" s="24"/>
      <c r="AUS713" s="24"/>
      <c r="AUT713" s="24"/>
      <c r="AUU713" s="24"/>
      <c r="AUV713" s="24"/>
      <c r="AUW713" s="24"/>
      <c r="AUX713" s="24"/>
      <c r="AUY713" s="24"/>
      <c r="AUZ713" s="24"/>
      <c r="AVA713" s="24"/>
      <c r="AVB713" s="24"/>
      <c r="AVC713" s="24"/>
      <c r="AVD713" s="24"/>
      <c r="AVE713" s="24"/>
      <c r="AVF713" s="24"/>
      <c r="AVG713" s="24"/>
      <c r="AVH713" s="24"/>
      <c r="AVI713" s="24"/>
      <c r="AVJ713" s="24"/>
      <c r="AVK713" s="24"/>
      <c r="AVL713" s="24"/>
      <c r="AVM713" s="24"/>
      <c r="AVN713" s="24"/>
      <c r="AVO713" s="24"/>
      <c r="AVP713" s="24"/>
      <c r="AVQ713" s="24"/>
      <c r="AVR713" s="24"/>
      <c r="AVS713" s="24"/>
      <c r="AVT713" s="24"/>
      <c r="AVU713" s="24"/>
      <c r="AVV713" s="24"/>
      <c r="AVW713" s="24"/>
      <c r="AVX713" s="24"/>
      <c r="AVY713" s="24"/>
      <c r="AVZ713" s="24"/>
      <c r="AWA713" s="24"/>
      <c r="AWB713" s="24"/>
      <c r="AWC713" s="24"/>
      <c r="AWD713" s="24"/>
      <c r="AWE713" s="24"/>
      <c r="AWF713" s="24"/>
      <c r="AWG713" s="24"/>
      <c r="AWH713" s="24"/>
      <c r="AWI713" s="24"/>
      <c r="AWJ713" s="24"/>
      <c r="AWK713" s="24"/>
      <c r="AWL713" s="24"/>
      <c r="AWM713" s="24"/>
      <c r="AWN713" s="24"/>
      <c r="AWO713" s="24"/>
      <c r="AWP713" s="24"/>
      <c r="AWQ713" s="24"/>
      <c r="AWR713" s="24"/>
      <c r="AWS713" s="24"/>
      <c r="AWT713" s="24"/>
      <c r="AWU713" s="24"/>
      <c r="AWV713" s="24"/>
      <c r="AWW713" s="24"/>
      <c r="AWX713" s="24"/>
      <c r="AWY713" s="24"/>
      <c r="AWZ713" s="24"/>
      <c r="AXA713" s="24"/>
      <c r="AXB713" s="24"/>
      <c r="AXC713" s="24"/>
      <c r="AXD713" s="24"/>
      <c r="AXE713" s="24"/>
      <c r="AXF713" s="24"/>
      <c r="AXG713" s="24"/>
      <c r="AXH713" s="24"/>
      <c r="AXI713" s="24"/>
      <c r="AXJ713" s="24"/>
      <c r="AXK713" s="24"/>
      <c r="AXL713" s="24"/>
      <c r="AXM713" s="24"/>
      <c r="AXN713" s="24"/>
      <c r="AXO713" s="24"/>
      <c r="AXP713" s="24"/>
      <c r="AXQ713" s="24"/>
      <c r="AXR713" s="24"/>
      <c r="AXS713" s="24"/>
      <c r="AXT713" s="24"/>
      <c r="AXU713" s="24"/>
      <c r="AXV713" s="24"/>
      <c r="AXW713" s="24"/>
      <c r="AXX713" s="24"/>
      <c r="AXY713" s="24"/>
      <c r="AXZ713" s="24"/>
      <c r="AYA713" s="24"/>
      <c r="AYB713" s="24"/>
      <c r="AYC713" s="24"/>
      <c r="AYD713" s="24"/>
      <c r="AYE713" s="24"/>
      <c r="AYF713" s="24"/>
      <c r="AYG713" s="24"/>
      <c r="AYH713" s="24"/>
      <c r="AYI713" s="24"/>
      <c r="AYJ713" s="24"/>
      <c r="AYK713" s="24"/>
      <c r="AYL713" s="24"/>
      <c r="AYM713" s="24"/>
      <c r="AYN713" s="24"/>
      <c r="AYO713" s="24"/>
      <c r="AYP713" s="24"/>
      <c r="AYQ713" s="24"/>
      <c r="AYR713" s="24"/>
      <c r="AYS713" s="24"/>
      <c r="AYT713" s="24"/>
      <c r="AYU713" s="24"/>
      <c r="AYV713" s="24"/>
      <c r="AYW713" s="24"/>
      <c r="AYX713" s="24"/>
      <c r="AYY713" s="24"/>
      <c r="AYZ713" s="24"/>
      <c r="AZA713" s="24"/>
      <c r="AZB713" s="24"/>
      <c r="AZC713" s="24"/>
      <c r="AZD713" s="24"/>
      <c r="AZE713" s="24"/>
      <c r="AZF713" s="24"/>
      <c r="AZG713" s="24"/>
      <c r="AZH713" s="24"/>
      <c r="AZI713" s="24"/>
      <c r="AZJ713" s="24"/>
      <c r="AZK713" s="24"/>
      <c r="AZL713" s="24"/>
      <c r="AZM713" s="24"/>
      <c r="AZN713" s="24"/>
      <c r="AZO713" s="24"/>
      <c r="AZP713" s="24"/>
      <c r="AZQ713" s="24"/>
      <c r="AZR713" s="24"/>
      <c r="AZS713" s="24"/>
      <c r="AZT713" s="24"/>
      <c r="AZU713" s="24"/>
      <c r="AZV713" s="24"/>
      <c r="AZW713" s="24"/>
      <c r="AZX713" s="24"/>
      <c r="AZY713" s="24"/>
      <c r="AZZ713" s="24"/>
      <c r="BAA713" s="24"/>
      <c r="BAB713" s="24"/>
      <c r="BAC713" s="24"/>
      <c r="BAD713" s="24"/>
      <c r="BAE713" s="24"/>
      <c r="BAF713" s="24"/>
      <c r="BAG713" s="24"/>
      <c r="BAH713" s="24"/>
      <c r="BAI713" s="24"/>
      <c r="BAJ713" s="24"/>
      <c r="BAK713" s="24"/>
      <c r="BAL713" s="24"/>
      <c r="BAM713" s="24"/>
      <c r="BAN713" s="24"/>
      <c r="BAO713" s="24"/>
      <c r="BAP713" s="24"/>
      <c r="BAQ713" s="24"/>
      <c r="BAR713" s="24"/>
      <c r="BAS713" s="24"/>
      <c r="BAT713" s="24"/>
      <c r="BAU713" s="24"/>
      <c r="BAV713" s="24"/>
      <c r="BAW713" s="24"/>
      <c r="BAX713" s="24"/>
      <c r="BAY713" s="24"/>
      <c r="BAZ713" s="24"/>
      <c r="BBA713" s="24"/>
      <c r="BBB713" s="24"/>
      <c r="BBC713" s="24"/>
      <c r="BBD713" s="24"/>
      <c r="BBE713" s="24"/>
      <c r="BBF713" s="24"/>
      <c r="BBG713" s="24"/>
      <c r="BBH713" s="24"/>
      <c r="BBI713" s="24"/>
      <c r="BBJ713" s="24"/>
      <c r="BBK713" s="24"/>
      <c r="BBL713" s="24"/>
      <c r="BBM713" s="24"/>
      <c r="BBN713" s="24"/>
      <c r="BBO713" s="24"/>
      <c r="BBP713" s="24"/>
      <c r="BBQ713" s="24"/>
      <c r="BBR713" s="24"/>
      <c r="BBS713" s="24"/>
      <c r="BBT713" s="24"/>
      <c r="BBU713" s="24"/>
      <c r="BBV713" s="24"/>
      <c r="BBW713" s="24"/>
      <c r="BBX713" s="24"/>
      <c r="BBY713" s="24"/>
      <c r="BBZ713" s="24"/>
      <c r="BCA713" s="24"/>
      <c r="BCB713" s="24"/>
      <c r="BCC713" s="24"/>
      <c r="BCD713" s="24"/>
      <c r="BCE713" s="24"/>
      <c r="BCF713" s="24"/>
      <c r="BCG713" s="24"/>
      <c r="BCH713" s="24"/>
      <c r="BCI713" s="24"/>
      <c r="BCJ713" s="24"/>
      <c r="BCK713" s="24"/>
      <c r="BCL713" s="24"/>
      <c r="BCM713" s="24"/>
      <c r="BCN713" s="24"/>
      <c r="BCO713" s="24"/>
      <c r="BCP713" s="24"/>
      <c r="BCQ713" s="24"/>
      <c r="BCR713" s="24"/>
      <c r="BCS713" s="24"/>
      <c r="BCT713" s="24"/>
      <c r="BCU713" s="24"/>
      <c r="BCV713" s="24"/>
      <c r="BCW713" s="24"/>
      <c r="BCX713" s="24"/>
      <c r="BCY713" s="24"/>
      <c r="BCZ713" s="24"/>
      <c r="BDA713" s="24"/>
      <c r="BDB713" s="24"/>
      <c r="BDC713" s="24"/>
      <c r="BDD713" s="24"/>
      <c r="BDE713" s="24"/>
      <c r="BDF713" s="24"/>
      <c r="BDG713" s="24"/>
      <c r="BDH713" s="24"/>
      <c r="BDI713" s="24"/>
      <c r="BDJ713" s="24"/>
      <c r="BDK713" s="24"/>
      <c r="BDL713" s="24"/>
      <c r="BDM713" s="24"/>
      <c r="BDN713" s="24"/>
      <c r="BDO713" s="24"/>
      <c r="BDP713" s="24"/>
      <c r="BDQ713" s="24"/>
      <c r="BDR713" s="24"/>
      <c r="BDS713" s="24"/>
      <c r="BDT713" s="24"/>
      <c r="BDU713" s="24"/>
      <c r="BDV713" s="24"/>
      <c r="BDW713" s="24"/>
      <c r="BDX713" s="24"/>
      <c r="BDY713" s="24"/>
      <c r="BDZ713" s="24"/>
      <c r="BEA713" s="24"/>
      <c r="BEB713" s="24"/>
      <c r="BEC713" s="24"/>
      <c r="BED713" s="24"/>
      <c r="BEE713" s="24"/>
      <c r="BEF713" s="24"/>
      <c r="BEG713" s="24"/>
      <c r="BEH713" s="24"/>
      <c r="BEI713" s="24"/>
      <c r="BEJ713" s="24"/>
      <c r="BEK713" s="24"/>
      <c r="BEL713" s="24"/>
      <c r="BEM713" s="24"/>
      <c r="BEN713" s="24"/>
      <c r="BEO713" s="24"/>
      <c r="BEP713" s="24"/>
      <c r="BEQ713" s="24"/>
      <c r="BER713" s="24"/>
      <c r="BES713" s="24"/>
      <c r="BET713" s="24"/>
      <c r="BEU713" s="24"/>
      <c r="BEV713" s="24"/>
      <c r="BEW713" s="24"/>
      <c r="BEX713" s="24"/>
      <c r="BEY713" s="24"/>
      <c r="BEZ713" s="24"/>
      <c r="BFA713" s="24"/>
      <c r="BFB713" s="24"/>
      <c r="BFC713" s="24"/>
      <c r="BFD713" s="24"/>
      <c r="BFE713" s="24"/>
      <c r="BFF713" s="24"/>
      <c r="BFG713" s="24"/>
      <c r="BFH713" s="24"/>
      <c r="BFI713" s="24"/>
      <c r="BFJ713" s="24"/>
      <c r="BFK713" s="24"/>
      <c r="BFL713" s="24"/>
      <c r="BFM713" s="24"/>
      <c r="BFN713" s="24"/>
      <c r="BFO713" s="24"/>
      <c r="BFP713" s="24"/>
      <c r="BFQ713" s="24"/>
      <c r="BFR713" s="24"/>
      <c r="BFS713" s="24"/>
      <c r="BFT713" s="24"/>
      <c r="BFU713" s="24"/>
      <c r="BFV713" s="24"/>
      <c r="BFW713" s="24"/>
      <c r="BFX713" s="24"/>
      <c r="BFY713" s="24"/>
      <c r="BFZ713" s="24"/>
      <c r="BGA713" s="24"/>
      <c r="BGB713" s="24"/>
      <c r="BGC713" s="24"/>
      <c r="BGD713" s="24"/>
      <c r="BGE713" s="24"/>
      <c r="BGF713" s="24"/>
      <c r="BGG713" s="24"/>
      <c r="BGH713" s="24"/>
      <c r="BGI713" s="24"/>
      <c r="BGJ713" s="24"/>
      <c r="BGK713" s="24"/>
      <c r="BGL713" s="24"/>
      <c r="BGM713" s="24"/>
      <c r="BGN713" s="24"/>
      <c r="BGO713" s="24"/>
      <c r="BGP713" s="24"/>
      <c r="BGQ713" s="24"/>
      <c r="BGR713" s="24"/>
      <c r="BGS713" s="24"/>
      <c r="BGT713" s="24"/>
      <c r="BGU713" s="24"/>
      <c r="BGV713" s="24"/>
      <c r="BGW713" s="24"/>
      <c r="BGX713" s="24"/>
      <c r="BGY713" s="24"/>
      <c r="BGZ713" s="24"/>
      <c r="BHA713" s="24"/>
      <c r="BHB713" s="24"/>
      <c r="BHC713" s="24"/>
      <c r="BHD713" s="24"/>
      <c r="BHE713" s="24"/>
      <c r="BHF713" s="24"/>
      <c r="BHG713" s="24"/>
      <c r="BHH713" s="24"/>
      <c r="BHI713" s="24"/>
      <c r="BHJ713" s="24"/>
      <c r="BHK713" s="24"/>
      <c r="BHL713" s="24"/>
      <c r="BHM713" s="24"/>
      <c r="BHN713" s="24"/>
      <c r="BHO713" s="24"/>
      <c r="BHP713" s="24"/>
      <c r="BHQ713" s="24"/>
      <c r="BHR713" s="24"/>
      <c r="BHS713" s="24"/>
      <c r="BHT713" s="24"/>
      <c r="BHU713" s="24"/>
      <c r="BHV713" s="24"/>
      <c r="BHW713" s="24"/>
      <c r="BHX713" s="24"/>
      <c r="BHY713" s="24"/>
      <c r="BHZ713" s="24"/>
      <c r="BIA713" s="24"/>
      <c r="BIB713" s="24"/>
      <c r="BIC713" s="24"/>
      <c r="BID713" s="24"/>
      <c r="BIE713" s="24"/>
      <c r="BIF713" s="24"/>
      <c r="BIG713" s="24"/>
      <c r="BIH713" s="24"/>
      <c r="BII713" s="24"/>
      <c r="BIJ713" s="24"/>
      <c r="BIK713" s="24"/>
      <c r="BIL713" s="24"/>
      <c r="BIM713" s="24"/>
      <c r="BIN713" s="24"/>
      <c r="BIO713" s="24"/>
      <c r="BIP713" s="24"/>
      <c r="BIQ713" s="24"/>
      <c r="BIR713" s="24"/>
      <c r="BIS713" s="24"/>
      <c r="BIT713" s="24"/>
      <c r="BIU713" s="24"/>
      <c r="BIV713" s="24"/>
      <c r="BIW713" s="24"/>
      <c r="BIX713" s="24"/>
      <c r="BIY713" s="24"/>
      <c r="BIZ713" s="24"/>
      <c r="BJA713" s="24"/>
      <c r="BJB713" s="24"/>
      <c r="BJC713" s="24"/>
      <c r="BJD713" s="24"/>
      <c r="BJE713" s="24"/>
      <c r="BJF713" s="24"/>
      <c r="BJG713" s="24"/>
      <c r="BJH713" s="24"/>
      <c r="BJI713" s="24"/>
      <c r="BJJ713" s="24"/>
      <c r="BJK713" s="24"/>
      <c r="BJL713" s="24"/>
    </row>
    <row r="714" spans="1:1624" ht="20.100000000000001" customHeight="1" x14ac:dyDescent="0.25">
      <c r="B714" s="39">
        <v>43345</v>
      </c>
      <c r="C714" s="13" t="s">
        <v>3017</v>
      </c>
      <c r="D714" s="38" t="s">
        <v>2834</v>
      </c>
      <c r="E714" s="31" t="s">
        <v>615</v>
      </c>
      <c r="F714" s="54"/>
      <c r="G714" s="54"/>
      <c r="H714" s="54"/>
      <c r="I714" s="31">
        <v>1</v>
      </c>
      <c r="J714" s="31" t="s">
        <v>562</v>
      </c>
      <c r="K714" s="31" t="s">
        <v>2825</v>
      </c>
      <c r="L714" s="32">
        <v>225</v>
      </c>
      <c r="M714" s="15">
        <v>225</v>
      </c>
      <c r="N714" s="107" t="s">
        <v>1853</v>
      </c>
      <c r="O714" s="108"/>
      <c r="Q714" s="24"/>
      <c r="R714" s="24"/>
      <c r="S714" s="24"/>
      <c r="T714" s="24"/>
      <c r="U714" s="24"/>
      <c r="V714" s="24"/>
      <c r="W714" s="24"/>
      <c r="X714" s="24"/>
      <c r="Y714" s="24"/>
      <c r="Z714" s="24"/>
      <c r="AA714" s="24"/>
      <c r="AB714" s="24"/>
      <c r="AC714" s="24"/>
      <c r="AD714" s="24"/>
      <c r="AE714" s="24"/>
      <c r="AF714" s="24"/>
      <c r="AG714" s="24"/>
      <c r="AH714" s="24"/>
      <c r="AI714" s="24"/>
      <c r="AJ714" s="24"/>
      <c r="AK714" s="24"/>
      <c r="AL714" s="24"/>
      <c r="AM714" s="24"/>
      <c r="AN714" s="24"/>
      <c r="AO714" s="24"/>
      <c r="AP714" s="24"/>
      <c r="AQ714" s="24"/>
      <c r="AR714" s="24"/>
      <c r="AS714" s="24"/>
      <c r="AT714" s="24"/>
      <c r="AU714" s="24"/>
      <c r="AV714" s="24"/>
      <c r="AW714" s="24"/>
      <c r="AX714" s="24"/>
      <c r="AY714" s="24"/>
      <c r="AZ714" s="24"/>
      <c r="BA714" s="24"/>
      <c r="BB714" s="24"/>
      <c r="BC714" s="24"/>
      <c r="BD714" s="24"/>
      <c r="BE714" s="24"/>
      <c r="BF714" s="24"/>
      <c r="BG714" s="24"/>
      <c r="BH714" s="24"/>
      <c r="BI714" s="24"/>
      <c r="BJ714" s="24"/>
      <c r="BK714" s="24"/>
      <c r="BL714" s="24"/>
      <c r="BM714" s="24"/>
      <c r="BN714" s="24"/>
      <c r="BO714" s="24"/>
      <c r="BP714" s="24"/>
      <c r="BQ714" s="24"/>
      <c r="BR714" s="24"/>
      <c r="BS714" s="24"/>
      <c r="BT714" s="24"/>
      <c r="BU714" s="24"/>
      <c r="BV714" s="24"/>
      <c r="BW714" s="24"/>
      <c r="BX714" s="24"/>
      <c r="BY714" s="24"/>
      <c r="BZ714" s="24"/>
      <c r="CA714" s="24"/>
      <c r="CB714" s="24"/>
      <c r="CC714" s="24"/>
      <c r="CD714" s="24"/>
      <c r="CE714" s="24"/>
      <c r="CF714" s="24"/>
      <c r="CG714" s="24"/>
      <c r="CH714" s="24"/>
      <c r="CI714" s="24"/>
      <c r="CJ714" s="24"/>
      <c r="CK714" s="24"/>
      <c r="CL714" s="24"/>
      <c r="CM714" s="24"/>
      <c r="CN714" s="24"/>
      <c r="CO714" s="24"/>
      <c r="CP714" s="24"/>
      <c r="CQ714" s="24"/>
      <c r="CR714" s="24"/>
      <c r="CS714" s="24"/>
      <c r="CT714" s="24"/>
      <c r="CU714" s="24"/>
      <c r="CV714" s="24"/>
      <c r="CW714" s="24"/>
      <c r="CX714" s="24"/>
      <c r="CY714" s="24"/>
      <c r="CZ714" s="24"/>
      <c r="DA714" s="24"/>
      <c r="DB714" s="24"/>
      <c r="DC714" s="24"/>
      <c r="DD714" s="24"/>
      <c r="DE714" s="24"/>
      <c r="DF714" s="24"/>
      <c r="DG714" s="24"/>
      <c r="DH714" s="24"/>
      <c r="DI714" s="24"/>
      <c r="DJ714" s="24"/>
      <c r="DK714" s="24"/>
      <c r="DL714" s="24"/>
      <c r="DM714" s="24"/>
      <c r="DN714" s="24"/>
      <c r="DO714" s="24"/>
      <c r="DP714" s="24"/>
      <c r="DQ714" s="24"/>
      <c r="DR714" s="24"/>
      <c r="DS714" s="24"/>
      <c r="DT714" s="24"/>
      <c r="DU714" s="24"/>
      <c r="DV714" s="24"/>
      <c r="DW714" s="24"/>
      <c r="DX714" s="24"/>
      <c r="DY714" s="24"/>
      <c r="DZ714" s="24"/>
      <c r="EA714" s="24"/>
      <c r="EB714" s="24"/>
      <c r="EC714" s="24"/>
      <c r="ED714" s="24"/>
      <c r="EE714" s="24"/>
      <c r="EF714" s="24"/>
      <c r="EG714" s="24"/>
      <c r="EH714" s="24"/>
      <c r="EI714" s="24"/>
      <c r="EJ714" s="24"/>
      <c r="EK714" s="24"/>
      <c r="EL714" s="24"/>
      <c r="EM714" s="24"/>
      <c r="EN714" s="24"/>
      <c r="EO714" s="24"/>
      <c r="EP714" s="24"/>
      <c r="EQ714" s="24"/>
      <c r="ER714" s="24"/>
      <c r="ES714" s="24"/>
      <c r="ET714" s="24"/>
      <c r="EU714" s="24"/>
      <c r="EV714" s="24"/>
      <c r="EW714" s="24"/>
      <c r="EX714" s="24"/>
      <c r="EY714" s="24"/>
      <c r="EZ714" s="24"/>
      <c r="FA714" s="24"/>
      <c r="FB714" s="24"/>
      <c r="FC714" s="24"/>
      <c r="FD714" s="24"/>
      <c r="FE714" s="24"/>
      <c r="FF714" s="24"/>
      <c r="FG714" s="24"/>
      <c r="FH714" s="24"/>
      <c r="FI714" s="24"/>
      <c r="FJ714" s="24"/>
      <c r="FK714" s="24"/>
      <c r="FL714" s="24"/>
      <c r="FM714" s="24"/>
      <c r="FN714" s="24"/>
      <c r="FO714" s="24"/>
      <c r="FP714" s="24"/>
      <c r="FQ714" s="24"/>
      <c r="FR714" s="24"/>
      <c r="FS714" s="24"/>
      <c r="FT714" s="24"/>
      <c r="FU714" s="24"/>
      <c r="FV714" s="24"/>
      <c r="FW714" s="24"/>
      <c r="FX714" s="24"/>
      <c r="FY714" s="24"/>
      <c r="FZ714" s="24"/>
      <c r="GA714" s="24"/>
      <c r="GB714" s="24"/>
      <c r="GC714" s="24"/>
      <c r="GD714" s="24"/>
      <c r="GE714" s="24"/>
      <c r="GF714" s="24"/>
      <c r="GG714" s="24"/>
      <c r="GH714" s="24"/>
      <c r="GI714" s="24"/>
      <c r="GJ714" s="24"/>
      <c r="GK714" s="24"/>
      <c r="GL714" s="24"/>
      <c r="GM714" s="24"/>
      <c r="GN714" s="24"/>
      <c r="GO714" s="24"/>
      <c r="GP714" s="24"/>
      <c r="GQ714" s="24"/>
      <c r="GR714" s="24"/>
      <c r="GS714" s="24"/>
      <c r="GT714" s="24"/>
      <c r="GU714" s="24"/>
      <c r="GV714" s="24"/>
      <c r="GW714" s="24"/>
      <c r="GX714" s="24"/>
      <c r="GY714" s="24"/>
      <c r="GZ714" s="24"/>
      <c r="HA714" s="24"/>
      <c r="HB714" s="24"/>
      <c r="HC714" s="24"/>
      <c r="HD714" s="24"/>
      <c r="HE714" s="24"/>
      <c r="HF714" s="24"/>
      <c r="HG714" s="24"/>
      <c r="HH714" s="24"/>
      <c r="HI714" s="24"/>
      <c r="HJ714" s="24"/>
      <c r="HK714" s="24"/>
      <c r="HL714" s="24"/>
      <c r="HM714" s="24"/>
      <c r="HN714" s="24"/>
      <c r="HO714" s="24"/>
      <c r="HP714" s="24"/>
      <c r="HQ714" s="24"/>
      <c r="HR714" s="24"/>
      <c r="HS714" s="24"/>
      <c r="HT714" s="24"/>
      <c r="HU714" s="24"/>
      <c r="HV714" s="24"/>
      <c r="HW714" s="24"/>
      <c r="HX714" s="24"/>
      <c r="HY714" s="24"/>
      <c r="HZ714" s="24"/>
      <c r="IA714" s="24"/>
      <c r="IB714" s="24"/>
      <c r="IC714" s="24"/>
      <c r="ID714" s="24"/>
      <c r="IE714" s="24"/>
      <c r="IF714" s="24"/>
      <c r="IG714" s="24"/>
      <c r="IH714" s="24"/>
      <c r="II714" s="24"/>
      <c r="IJ714" s="24"/>
      <c r="IK714" s="24"/>
      <c r="IL714" s="24"/>
      <c r="IM714" s="24"/>
      <c r="IN714" s="24"/>
      <c r="IO714" s="24"/>
      <c r="IP714" s="24"/>
      <c r="IQ714" s="24"/>
      <c r="IR714" s="24"/>
      <c r="IS714" s="24"/>
      <c r="IT714" s="24"/>
      <c r="IU714" s="24"/>
      <c r="IV714" s="24"/>
      <c r="IW714" s="24"/>
      <c r="IX714" s="24"/>
      <c r="IY714" s="24"/>
      <c r="IZ714" s="24"/>
      <c r="JA714" s="24"/>
      <c r="JB714" s="24"/>
      <c r="JC714" s="24"/>
      <c r="JD714" s="24"/>
      <c r="JE714" s="24"/>
      <c r="JF714" s="24"/>
      <c r="JG714" s="24"/>
      <c r="JH714" s="24"/>
      <c r="JI714" s="24"/>
      <c r="JJ714" s="24"/>
      <c r="JK714" s="24"/>
      <c r="JL714" s="24"/>
      <c r="JM714" s="24"/>
      <c r="JN714" s="24"/>
      <c r="JO714" s="24"/>
      <c r="JP714" s="24"/>
      <c r="JQ714" s="24"/>
      <c r="JR714" s="24"/>
      <c r="JS714" s="24"/>
      <c r="JT714" s="24"/>
      <c r="JU714" s="24"/>
      <c r="JV714" s="24"/>
      <c r="JW714" s="24"/>
      <c r="JX714" s="24"/>
      <c r="JY714" s="24"/>
      <c r="JZ714" s="24"/>
      <c r="KA714" s="24"/>
      <c r="KB714" s="24"/>
      <c r="KC714" s="24"/>
      <c r="KD714" s="24"/>
      <c r="KE714" s="24"/>
      <c r="KF714" s="24"/>
      <c r="KG714" s="24"/>
      <c r="KH714" s="24"/>
      <c r="KI714" s="24"/>
      <c r="KJ714" s="24"/>
      <c r="KK714" s="24"/>
      <c r="KL714" s="24"/>
      <c r="KM714" s="24"/>
      <c r="KN714" s="24"/>
      <c r="KO714" s="24"/>
      <c r="KP714" s="24"/>
      <c r="KQ714" s="24"/>
      <c r="KR714" s="24"/>
      <c r="KS714" s="24"/>
      <c r="KT714" s="24"/>
      <c r="KU714" s="24"/>
      <c r="KV714" s="24"/>
      <c r="KW714" s="24"/>
      <c r="KX714" s="24"/>
      <c r="KY714" s="24"/>
      <c r="KZ714" s="24"/>
      <c r="LA714" s="24"/>
      <c r="LB714" s="24"/>
      <c r="LC714" s="24"/>
      <c r="LD714" s="24"/>
      <c r="LE714" s="24"/>
      <c r="LF714" s="24"/>
      <c r="LG714" s="24"/>
      <c r="LH714" s="24"/>
      <c r="LI714" s="24"/>
      <c r="LJ714" s="24"/>
      <c r="LK714" s="24"/>
      <c r="LL714" s="24"/>
      <c r="LM714" s="24"/>
      <c r="LN714" s="24"/>
      <c r="LO714" s="24"/>
      <c r="LP714" s="24"/>
      <c r="LQ714" s="24"/>
      <c r="LR714" s="24"/>
      <c r="LS714" s="24"/>
      <c r="LT714" s="24"/>
      <c r="LU714" s="24"/>
      <c r="LV714" s="24"/>
      <c r="LW714" s="24"/>
      <c r="LX714" s="24"/>
      <c r="LY714" s="24"/>
      <c r="LZ714" s="24"/>
      <c r="MA714" s="24"/>
      <c r="MB714" s="24"/>
      <c r="MC714" s="24"/>
      <c r="MD714" s="24"/>
      <c r="ME714" s="24"/>
      <c r="MF714" s="24"/>
      <c r="MG714" s="24"/>
      <c r="MH714" s="24"/>
      <c r="MI714" s="24"/>
      <c r="MJ714" s="24"/>
      <c r="MK714" s="24"/>
      <c r="ML714" s="24"/>
      <c r="MM714" s="24"/>
      <c r="MN714" s="24"/>
      <c r="MO714" s="24"/>
      <c r="MP714" s="24"/>
      <c r="MQ714" s="24"/>
      <c r="MR714" s="24"/>
      <c r="MS714" s="24"/>
      <c r="MT714" s="24"/>
      <c r="MU714" s="24"/>
      <c r="MV714" s="24"/>
      <c r="MW714" s="24"/>
      <c r="MX714" s="24"/>
      <c r="MY714" s="24"/>
      <c r="MZ714" s="24"/>
      <c r="NA714" s="24"/>
      <c r="NB714" s="24"/>
      <c r="NC714" s="24"/>
      <c r="ND714" s="24"/>
      <c r="NE714" s="24"/>
      <c r="NF714" s="24"/>
      <c r="NG714" s="24"/>
      <c r="NH714" s="24"/>
      <c r="NI714" s="24"/>
      <c r="NJ714" s="24"/>
      <c r="NK714" s="24"/>
      <c r="NL714" s="24"/>
      <c r="NM714" s="24"/>
      <c r="NN714" s="24"/>
      <c r="NO714" s="24"/>
      <c r="NP714" s="24"/>
      <c r="NQ714" s="24"/>
      <c r="NR714" s="24"/>
      <c r="NS714" s="24"/>
      <c r="NT714" s="24"/>
      <c r="NU714" s="24"/>
      <c r="NV714" s="24"/>
      <c r="NW714" s="24"/>
      <c r="NX714" s="24"/>
      <c r="NY714" s="24"/>
      <c r="NZ714" s="24"/>
      <c r="OA714" s="24"/>
      <c r="OB714" s="24"/>
      <c r="OC714" s="24"/>
      <c r="OD714" s="24"/>
      <c r="OE714" s="24"/>
      <c r="OF714" s="24"/>
      <c r="OG714" s="24"/>
      <c r="OH714" s="24"/>
      <c r="OI714" s="24"/>
      <c r="OJ714" s="24"/>
      <c r="OK714" s="24"/>
      <c r="OL714" s="24"/>
      <c r="OM714" s="24"/>
      <c r="ON714" s="24"/>
      <c r="OO714" s="24"/>
      <c r="OP714" s="24"/>
      <c r="OQ714" s="24"/>
      <c r="OR714" s="24"/>
      <c r="OS714" s="24"/>
      <c r="OT714" s="24"/>
      <c r="OU714" s="24"/>
      <c r="OV714" s="24"/>
      <c r="OW714" s="24"/>
      <c r="OX714" s="24"/>
      <c r="OY714" s="24"/>
      <c r="OZ714" s="24"/>
      <c r="PA714" s="24"/>
      <c r="PB714" s="24"/>
      <c r="PC714" s="24"/>
      <c r="PD714" s="24"/>
      <c r="PE714" s="24"/>
      <c r="PF714" s="24"/>
      <c r="PG714" s="24"/>
      <c r="PH714" s="24"/>
      <c r="PI714" s="24"/>
      <c r="PJ714" s="24"/>
      <c r="PK714" s="24"/>
      <c r="PL714" s="24"/>
      <c r="PM714" s="24"/>
      <c r="PN714" s="24"/>
      <c r="PO714" s="24"/>
      <c r="PP714" s="24"/>
      <c r="PQ714" s="24"/>
      <c r="PR714" s="24"/>
      <c r="PS714" s="24"/>
      <c r="PT714" s="24"/>
      <c r="PU714" s="24"/>
      <c r="PV714" s="24"/>
      <c r="PW714" s="24"/>
      <c r="PX714" s="24"/>
      <c r="PY714" s="24"/>
      <c r="PZ714" s="24"/>
      <c r="QA714" s="24"/>
      <c r="QB714" s="24"/>
      <c r="QC714" s="24"/>
      <c r="QD714" s="24"/>
      <c r="QE714" s="24"/>
      <c r="QF714" s="24"/>
      <c r="QG714" s="24"/>
      <c r="QH714" s="24"/>
      <c r="QI714" s="24"/>
      <c r="QJ714" s="24"/>
      <c r="QK714" s="24"/>
      <c r="QL714" s="24"/>
      <c r="QM714" s="24"/>
      <c r="QN714" s="24"/>
      <c r="QO714" s="24"/>
      <c r="QP714" s="24"/>
      <c r="QQ714" s="24"/>
      <c r="QR714" s="24"/>
      <c r="QS714" s="24"/>
      <c r="QT714" s="24"/>
      <c r="QU714" s="24"/>
      <c r="QV714" s="24"/>
      <c r="QW714" s="24"/>
      <c r="QX714" s="24"/>
      <c r="QY714" s="24"/>
      <c r="QZ714" s="24"/>
      <c r="RA714" s="24"/>
      <c r="RB714" s="24"/>
      <c r="RC714" s="24"/>
      <c r="RD714" s="24"/>
      <c r="RE714" s="24"/>
      <c r="RF714" s="24"/>
      <c r="RG714" s="24"/>
      <c r="RH714" s="24"/>
      <c r="RI714" s="24"/>
      <c r="RJ714" s="24"/>
      <c r="RK714" s="24"/>
      <c r="RL714" s="24"/>
      <c r="RM714" s="24"/>
      <c r="RN714" s="24"/>
      <c r="RO714" s="24"/>
      <c r="RP714" s="24"/>
      <c r="RQ714" s="24"/>
      <c r="RR714" s="24"/>
      <c r="RS714" s="24"/>
      <c r="RT714" s="24"/>
      <c r="RU714" s="24"/>
      <c r="RV714" s="24"/>
      <c r="RW714" s="24"/>
      <c r="RX714" s="24"/>
      <c r="RY714" s="24"/>
      <c r="RZ714" s="24"/>
      <c r="SA714" s="24"/>
      <c r="SB714" s="24"/>
      <c r="SC714" s="24"/>
      <c r="SD714" s="24"/>
      <c r="SE714" s="24"/>
      <c r="SF714" s="24"/>
      <c r="SG714" s="24"/>
      <c r="SH714" s="24"/>
      <c r="SI714" s="24"/>
      <c r="SJ714" s="24"/>
      <c r="SK714" s="24"/>
      <c r="SL714" s="24"/>
      <c r="SM714" s="24"/>
      <c r="SN714" s="24"/>
      <c r="SO714" s="24"/>
      <c r="SP714" s="24"/>
      <c r="SQ714" s="24"/>
      <c r="SR714" s="24"/>
      <c r="SS714" s="24"/>
      <c r="ST714" s="24"/>
      <c r="SU714" s="24"/>
      <c r="SV714" s="24"/>
      <c r="SW714" s="24"/>
      <c r="SX714" s="24"/>
      <c r="SY714" s="24"/>
      <c r="SZ714" s="24"/>
      <c r="TA714" s="24"/>
      <c r="TB714" s="24"/>
      <c r="TC714" s="24"/>
      <c r="TD714" s="24"/>
      <c r="TE714" s="24"/>
      <c r="TF714" s="24"/>
      <c r="TG714" s="24"/>
      <c r="TH714" s="24"/>
      <c r="TI714" s="24"/>
      <c r="TJ714" s="24"/>
      <c r="TK714" s="24"/>
      <c r="TL714" s="24"/>
      <c r="TM714" s="24"/>
      <c r="TN714" s="24"/>
      <c r="TO714" s="24"/>
      <c r="TP714" s="24"/>
      <c r="TQ714" s="24"/>
      <c r="TR714" s="24"/>
      <c r="TS714" s="24"/>
      <c r="TT714" s="24"/>
      <c r="TU714" s="24"/>
      <c r="TV714" s="24"/>
      <c r="TW714" s="24"/>
      <c r="TX714" s="24"/>
      <c r="TY714" s="24"/>
      <c r="TZ714" s="24"/>
      <c r="UA714" s="24"/>
      <c r="UB714" s="24"/>
      <c r="UC714" s="24"/>
      <c r="UD714" s="24"/>
      <c r="UE714" s="24"/>
      <c r="UF714" s="24"/>
      <c r="UG714" s="24"/>
      <c r="UH714" s="24"/>
      <c r="UI714" s="24"/>
      <c r="UJ714" s="24"/>
      <c r="UK714" s="24"/>
      <c r="UL714" s="24"/>
      <c r="UM714" s="24"/>
      <c r="UN714" s="24"/>
      <c r="UO714" s="24"/>
      <c r="UP714" s="24"/>
      <c r="UQ714" s="24"/>
      <c r="UR714" s="24"/>
      <c r="US714" s="24"/>
      <c r="UT714" s="24"/>
      <c r="UU714" s="24"/>
      <c r="UV714" s="24"/>
      <c r="UW714" s="24"/>
      <c r="UX714" s="24"/>
      <c r="UY714" s="24"/>
      <c r="UZ714" s="24"/>
      <c r="VA714" s="24"/>
      <c r="VB714" s="24"/>
      <c r="VC714" s="24"/>
      <c r="VD714" s="24"/>
      <c r="VE714" s="24"/>
      <c r="VF714" s="24"/>
      <c r="VG714" s="24"/>
      <c r="VH714" s="24"/>
      <c r="VI714" s="24"/>
      <c r="VJ714" s="24"/>
      <c r="VK714" s="24"/>
      <c r="VL714" s="24"/>
      <c r="VM714" s="24"/>
      <c r="VN714" s="24"/>
      <c r="VO714" s="24"/>
      <c r="VP714" s="24"/>
      <c r="VQ714" s="24"/>
      <c r="VR714" s="24"/>
      <c r="VS714" s="24"/>
      <c r="VT714" s="24"/>
      <c r="VU714" s="24"/>
      <c r="VV714" s="24"/>
      <c r="VW714" s="24"/>
      <c r="VX714" s="24"/>
      <c r="VY714" s="24"/>
      <c r="VZ714" s="24"/>
      <c r="WA714" s="24"/>
      <c r="WB714" s="24"/>
      <c r="WC714" s="24"/>
      <c r="WD714" s="24"/>
      <c r="WE714" s="24"/>
      <c r="WF714" s="24"/>
      <c r="WG714" s="24"/>
      <c r="WH714" s="24"/>
      <c r="WI714" s="24"/>
      <c r="WJ714" s="24"/>
      <c r="WK714" s="24"/>
      <c r="WL714" s="24"/>
      <c r="WM714" s="24"/>
      <c r="WN714" s="24"/>
      <c r="WO714" s="24"/>
      <c r="WP714" s="24"/>
      <c r="WQ714" s="24"/>
      <c r="WR714" s="24"/>
      <c r="WS714" s="24"/>
      <c r="WT714" s="24"/>
      <c r="WU714" s="24"/>
      <c r="WV714" s="24"/>
      <c r="WW714" s="24"/>
      <c r="WX714" s="24"/>
      <c r="WY714" s="24"/>
      <c r="WZ714" s="24"/>
      <c r="XA714" s="24"/>
      <c r="XB714" s="24"/>
      <c r="XC714" s="24"/>
      <c r="XD714" s="24"/>
      <c r="XE714" s="24"/>
      <c r="XF714" s="24"/>
      <c r="XG714" s="24"/>
      <c r="XH714" s="24"/>
      <c r="XI714" s="24"/>
      <c r="XJ714" s="24"/>
      <c r="XK714" s="24"/>
      <c r="XL714" s="24"/>
      <c r="XM714" s="24"/>
      <c r="XN714" s="24"/>
      <c r="XO714" s="24"/>
      <c r="XP714" s="24"/>
      <c r="XQ714" s="24"/>
      <c r="XR714" s="24"/>
      <c r="XS714" s="24"/>
      <c r="XT714" s="24"/>
      <c r="XU714" s="24"/>
      <c r="XV714" s="24"/>
      <c r="XW714" s="24"/>
      <c r="XX714" s="24"/>
      <c r="XY714" s="24"/>
      <c r="XZ714" s="24"/>
      <c r="YA714" s="24"/>
      <c r="YB714" s="24"/>
      <c r="YC714" s="24"/>
      <c r="YD714" s="24"/>
      <c r="YE714" s="24"/>
      <c r="YF714" s="24"/>
      <c r="YG714" s="24"/>
      <c r="YH714" s="24"/>
      <c r="YI714" s="24"/>
      <c r="YJ714" s="24"/>
      <c r="YK714" s="24"/>
      <c r="YL714" s="24"/>
      <c r="YM714" s="24"/>
      <c r="YN714" s="24"/>
      <c r="YO714" s="24"/>
      <c r="YP714" s="24"/>
      <c r="YQ714" s="24"/>
      <c r="YR714" s="24"/>
      <c r="YS714" s="24"/>
      <c r="YT714" s="24"/>
      <c r="YU714" s="24"/>
      <c r="YV714" s="24"/>
      <c r="YW714" s="24"/>
      <c r="YX714" s="24"/>
      <c r="YY714" s="24"/>
      <c r="YZ714" s="24"/>
      <c r="ZA714" s="24"/>
      <c r="ZB714" s="24"/>
      <c r="ZC714" s="24"/>
      <c r="ZD714" s="24"/>
      <c r="ZE714" s="24"/>
      <c r="ZF714" s="24"/>
      <c r="ZG714" s="24"/>
      <c r="ZH714" s="24"/>
      <c r="ZI714" s="24"/>
      <c r="ZJ714" s="24"/>
      <c r="ZK714" s="24"/>
      <c r="ZL714" s="24"/>
      <c r="ZM714" s="24"/>
      <c r="ZN714" s="24"/>
      <c r="ZO714" s="24"/>
      <c r="ZP714" s="24"/>
      <c r="ZQ714" s="24"/>
      <c r="ZR714" s="24"/>
      <c r="ZS714" s="24"/>
      <c r="ZT714" s="24"/>
      <c r="ZU714" s="24"/>
      <c r="ZV714" s="24"/>
      <c r="ZW714" s="24"/>
      <c r="ZX714" s="24"/>
      <c r="ZY714" s="24"/>
      <c r="ZZ714" s="24"/>
      <c r="AAA714" s="24"/>
      <c r="AAB714" s="24"/>
      <c r="AAC714" s="24"/>
      <c r="AAD714" s="24"/>
      <c r="AAE714" s="24"/>
      <c r="AAF714" s="24"/>
      <c r="AAG714" s="24"/>
      <c r="AAH714" s="24"/>
      <c r="AAI714" s="24"/>
      <c r="AAJ714" s="24"/>
      <c r="AAK714" s="24"/>
      <c r="AAL714" s="24"/>
      <c r="AAM714" s="24"/>
      <c r="AAN714" s="24"/>
      <c r="AAO714" s="24"/>
      <c r="AAP714" s="24"/>
      <c r="AAQ714" s="24"/>
      <c r="AAR714" s="24"/>
      <c r="AAS714" s="24"/>
      <c r="AAT714" s="24"/>
      <c r="AAU714" s="24"/>
      <c r="AAV714" s="24"/>
      <c r="AAW714" s="24"/>
      <c r="AAX714" s="24"/>
      <c r="AAY714" s="24"/>
      <c r="AAZ714" s="24"/>
      <c r="ABA714" s="24"/>
      <c r="ABB714" s="24"/>
      <c r="ABC714" s="24"/>
      <c r="ABD714" s="24"/>
      <c r="ABE714" s="24"/>
      <c r="ABF714" s="24"/>
      <c r="ABG714" s="24"/>
      <c r="ABH714" s="24"/>
      <c r="ABI714" s="24"/>
      <c r="ABJ714" s="24"/>
      <c r="ABK714" s="24"/>
      <c r="ABL714" s="24"/>
      <c r="ABM714" s="24"/>
      <c r="ABN714" s="24"/>
      <c r="ABO714" s="24"/>
      <c r="ABP714" s="24"/>
      <c r="ABQ714" s="24"/>
      <c r="ABR714" s="24"/>
      <c r="ABS714" s="24"/>
      <c r="ABT714" s="24"/>
      <c r="ABU714" s="24"/>
      <c r="ABV714" s="24"/>
      <c r="ABW714" s="24"/>
      <c r="ABX714" s="24"/>
      <c r="ABY714" s="24"/>
      <c r="ABZ714" s="24"/>
      <c r="ACA714" s="24"/>
      <c r="ACB714" s="24"/>
      <c r="ACC714" s="24"/>
      <c r="ACD714" s="24"/>
      <c r="ACE714" s="24"/>
      <c r="ACF714" s="24"/>
      <c r="ACG714" s="24"/>
      <c r="ACH714" s="24"/>
      <c r="ACI714" s="24"/>
      <c r="ACJ714" s="24"/>
      <c r="ACK714" s="24"/>
      <c r="ACL714" s="24"/>
      <c r="ACM714" s="24"/>
      <c r="ACN714" s="24"/>
      <c r="ACO714" s="24"/>
      <c r="ACP714" s="24"/>
      <c r="ACQ714" s="24"/>
      <c r="ACR714" s="24"/>
      <c r="ACS714" s="24"/>
      <c r="ACT714" s="24"/>
      <c r="ACU714" s="24"/>
      <c r="ACV714" s="24"/>
      <c r="ACW714" s="24"/>
      <c r="ACX714" s="24"/>
      <c r="ACY714" s="24"/>
      <c r="ACZ714" s="24"/>
      <c r="ADA714" s="24"/>
      <c r="ADB714" s="24"/>
      <c r="ADC714" s="24"/>
      <c r="ADD714" s="24"/>
      <c r="ADE714" s="24"/>
      <c r="ADF714" s="24"/>
      <c r="ADG714" s="24"/>
      <c r="ADH714" s="24"/>
      <c r="ADI714" s="24"/>
      <c r="ADJ714" s="24"/>
      <c r="ADK714" s="24"/>
      <c r="ADL714" s="24"/>
      <c r="ADM714" s="24"/>
      <c r="ADN714" s="24"/>
      <c r="ADO714" s="24"/>
      <c r="ADP714" s="24"/>
      <c r="ADQ714" s="24"/>
      <c r="ADR714" s="24"/>
      <c r="ADS714" s="24"/>
      <c r="ADT714" s="24"/>
      <c r="ADU714" s="24"/>
      <c r="ADV714" s="24"/>
      <c r="ADW714" s="24"/>
      <c r="ADX714" s="24"/>
      <c r="ADY714" s="24"/>
      <c r="ADZ714" s="24"/>
      <c r="AEA714" s="24"/>
      <c r="AEB714" s="24"/>
      <c r="AEC714" s="24"/>
      <c r="AED714" s="24"/>
      <c r="AEE714" s="24"/>
      <c r="AEF714" s="24"/>
      <c r="AEG714" s="24"/>
      <c r="AEH714" s="24"/>
      <c r="AEI714" s="24"/>
      <c r="AEJ714" s="24"/>
      <c r="AEK714" s="24"/>
      <c r="AEL714" s="24"/>
      <c r="AEM714" s="24"/>
      <c r="AEN714" s="24"/>
      <c r="AEO714" s="24"/>
      <c r="AEP714" s="24"/>
      <c r="AEQ714" s="24"/>
      <c r="AER714" s="24"/>
      <c r="AES714" s="24"/>
      <c r="AET714" s="24"/>
      <c r="AEU714" s="24"/>
      <c r="AEV714" s="24"/>
      <c r="AEW714" s="24"/>
      <c r="AEX714" s="24"/>
      <c r="AEY714" s="24"/>
      <c r="AEZ714" s="24"/>
      <c r="AFA714" s="24"/>
      <c r="AFB714" s="24"/>
      <c r="AFC714" s="24"/>
      <c r="AFD714" s="24"/>
      <c r="AFE714" s="24"/>
      <c r="AFF714" s="24"/>
      <c r="AFG714" s="24"/>
      <c r="AFH714" s="24"/>
      <c r="AFI714" s="24"/>
      <c r="AFJ714" s="24"/>
      <c r="AFK714" s="24"/>
      <c r="AFL714" s="24"/>
      <c r="AFM714" s="24"/>
      <c r="AFN714" s="24"/>
      <c r="AFO714" s="24"/>
      <c r="AFP714" s="24"/>
      <c r="AFQ714" s="24"/>
      <c r="AFR714" s="24"/>
      <c r="AFS714" s="24"/>
      <c r="AFT714" s="24"/>
      <c r="AFU714" s="24"/>
      <c r="AFV714" s="24"/>
      <c r="AFW714" s="24"/>
      <c r="AFX714" s="24"/>
      <c r="AFY714" s="24"/>
      <c r="AFZ714" s="24"/>
      <c r="AGA714" s="24"/>
      <c r="AGB714" s="24"/>
      <c r="AGC714" s="24"/>
      <c r="AGD714" s="24"/>
      <c r="AGE714" s="24"/>
      <c r="AGF714" s="24"/>
      <c r="AGG714" s="24"/>
      <c r="AGH714" s="24"/>
      <c r="AGI714" s="24"/>
      <c r="AGJ714" s="24"/>
      <c r="AGK714" s="24"/>
      <c r="AGL714" s="24"/>
      <c r="AGM714" s="24"/>
      <c r="AGN714" s="24"/>
      <c r="AGO714" s="24"/>
      <c r="AGP714" s="24"/>
      <c r="AGQ714" s="24"/>
      <c r="AGR714" s="24"/>
      <c r="AGS714" s="24"/>
      <c r="AGT714" s="24"/>
      <c r="AGU714" s="24"/>
      <c r="AGV714" s="24"/>
      <c r="AGW714" s="24"/>
      <c r="AGX714" s="24"/>
      <c r="AGY714" s="24"/>
      <c r="AGZ714" s="24"/>
      <c r="AHA714" s="24"/>
      <c r="AHB714" s="24"/>
      <c r="AHC714" s="24"/>
      <c r="AHD714" s="24"/>
      <c r="AHE714" s="24"/>
      <c r="AHF714" s="24"/>
      <c r="AHG714" s="24"/>
      <c r="AHH714" s="24"/>
      <c r="AHI714" s="24"/>
      <c r="AHJ714" s="24"/>
      <c r="AHK714" s="24"/>
      <c r="AHL714" s="24"/>
      <c r="AHM714" s="24"/>
      <c r="AHN714" s="24"/>
      <c r="AHO714" s="24"/>
      <c r="AHP714" s="24"/>
      <c r="AHQ714" s="24"/>
      <c r="AHR714" s="24"/>
      <c r="AHS714" s="24"/>
      <c r="AHT714" s="24"/>
      <c r="AHU714" s="24"/>
      <c r="AHV714" s="24"/>
      <c r="AHW714" s="24"/>
      <c r="AHX714" s="24"/>
      <c r="AHY714" s="24"/>
      <c r="AHZ714" s="24"/>
      <c r="AIA714" s="24"/>
      <c r="AIB714" s="24"/>
      <c r="AIC714" s="24"/>
      <c r="AID714" s="24"/>
      <c r="AIE714" s="24"/>
      <c r="AIF714" s="24"/>
      <c r="AIG714" s="24"/>
      <c r="AIH714" s="24"/>
      <c r="AII714" s="24"/>
      <c r="AIJ714" s="24"/>
      <c r="AIK714" s="24"/>
      <c r="AIL714" s="24"/>
      <c r="AIM714" s="24"/>
      <c r="AIN714" s="24"/>
      <c r="AIO714" s="24"/>
      <c r="AIP714" s="24"/>
      <c r="AIQ714" s="24"/>
      <c r="AIR714" s="24"/>
      <c r="AIS714" s="24"/>
      <c r="AIT714" s="24"/>
      <c r="AIU714" s="24"/>
      <c r="AIV714" s="24"/>
      <c r="AIW714" s="24"/>
      <c r="AIX714" s="24"/>
      <c r="AIY714" s="24"/>
      <c r="AIZ714" s="24"/>
      <c r="AJA714" s="24"/>
      <c r="AJB714" s="24"/>
      <c r="AJC714" s="24"/>
      <c r="AJD714" s="24"/>
      <c r="AJE714" s="24"/>
      <c r="AJF714" s="24"/>
      <c r="AJG714" s="24"/>
      <c r="AJH714" s="24"/>
      <c r="AJI714" s="24"/>
      <c r="AJJ714" s="24"/>
      <c r="AJK714" s="24"/>
      <c r="AJL714" s="24"/>
      <c r="AJM714" s="24"/>
      <c r="AJN714" s="24"/>
      <c r="AJO714" s="24"/>
      <c r="AJP714" s="24"/>
      <c r="AJQ714" s="24"/>
      <c r="AJR714" s="24"/>
      <c r="AJS714" s="24"/>
      <c r="AJT714" s="24"/>
      <c r="AJU714" s="24"/>
      <c r="AJV714" s="24"/>
      <c r="AJW714" s="24"/>
      <c r="AJX714" s="24"/>
      <c r="AJY714" s="24"/>
      <c r="AJZ714" s="24"/>
      <c r="AKA714" s="24"/>
      <c r="AKB714" s="24"/>
      <c r="AKC714" s="24"/>
      <c r="AKD714" s="24"/>
      <c r="AKE714" s="24"/>
      <c r="AKF714" s="24"/>
      <c r="AKG714" s="24"/>
      <c r="AKH714" s="24"/>
      <c r="AKI714" s="24"/>
      <c r="AKJ714" s="24"/>
      <c r="AKK714" s="24"/>
      <c r="AKL714" s="24"/>
      <c r="AKM714" s="24"/>
      <c r="AKN714" s="24"/>
      <c r="AKO714" s="24"/>
      <c r="AKP714" s="24"/>
      <c r="AKQ714" s="24"/>
      <c r="AKR714" s="24"/>
      <c r="AKS714" s="24"/>
      <c r="AKT714" s="24"/>
      <c r="AKU714" s="24"/>
      <c r="AKV714" s="24"/>
      <c r="AKW714" s="24"/>
      <c r="AKX714" s="24"/>
      <c r="AKY714" s="24"/>
      <c r="AKZ714" s="24"/>
      <c r="ALA714" s="24"/>
      <c r="ALB714" s="24"/>
      <c r="ALC714" s="24"/>
      <c r="ALD714" s="24"/>
      <c r="ALE714" s="24"/>
      <c r="ALF714" s="24"/>
      <c r="ALG714" s="24"/>
      <c r="ALH714" s="24"/>
      <c r="ALI714" s="24"/>
      <c r="ALJ714" s="24"/>
      <c r="ALK714" s="24"/>
      <c r="ALL714" s="24"/>
      <c r="ALM714" s="24"/>
      <c r="ALN714" s="24"/>
      <c r="ALO714" s="24"/>
      <c r="ALP714" s="24"/>
      <c r="ALQ714" s="24"/>
      <c r="ALR714" s="24"/>
      <c r="ALS714" s="24"/>
      <c r="ALT714" s="24"/>
      <c r="ALU714" s="24"/>
      <c r="ALV714" s="24"/>
      <c r="ALW714" s="24"/>
      <c r="ALX714" s="24"/>
      <c r="ALY714" s="24"/>
      <c r="ALZ714" s="24"/>
      <c r="AMA714" s="24"/>
      <c r="AMB714" s="24"/>
      <c r="AMC714" s="24"/>
      <c r="AMD714" s="24"/>
      <c r="AME714" s="24"/>
      <c r="AMF714" s="24"/>
      <c r="AMG714" s="24"/>
      <c r="AMH714" s="24"/>
      <c r="AMI714" s="24"/>
      <c r="AMJ714" s="24"/>
      <c r="AMK714" s="24"/>
      <c r="AML714" s="24"/>
      <c r="AMM714" s="24"/>
      <c r="AMN714" s="24"/>
      <c r="AMO714" s="24"/>
      <c r="AMP714" s="24"/>
      <c r="AMQ714" s="24"/>
      <c r="AMR714" s="24"/>
      <c r="AMS714" s="24"/>
      <c r="AMT714" s="24"/>
      <c r="AMU714" s="24"/>
      <c r="AMV714" s="24"/>
      <c r="AMW714" s="24"/>
      <c r="AMX714" s="24"/>
      <c r="AMY714" s="24"/>
      <c r="AMZ714" s="24"/>
      <c r="ANA714" s="24"/>
      <c r="ANB714" s="24"/>
      <c r="ANC714" s="24"/>
      <c r="AND714" s="24"/>
      <c r="ANE714" s="24"/>
      <c r="ANF714" s="24"/>
      <c r="ANG714" s="24"/>
      <c r="ANH714" s="24"/>
      <c r="ANI714" s="24"/>
      <c r="ANJ714" s="24"/>
      <c r="ANK714" s="24"/>
      <c r="ANL714" s="24"/>
      <c r="ANM714" s="24"/>
      <c r="ANN714" s="24"/>
      <c r="ANO714" s="24"/>
      <c r="ANP714" s="24"/>
      <c r="ANQ714" s="24"/>
      <c r="ANR714" s="24"/>
      <c r="ANS714" s="24"/>
      <c r="ANT714" s="24"/>
      <c r="ANU714" s="24"/>
      <c r="ANV714" s="24"/>
      <c r="ANW714" s="24"/>
      <c r="ANX714" s="24"/>
      <c r="ANY714" s="24"/>
      <c r="ANZ714" s="24"/>
      <c r="AOA714" s="24"/>
      <c r="AOB714" s="24"/>
      <c r="AOC714" s="24"/>
      <c r="AOD714" s="24"/>
      <c r="AOE714" s="24"/>
      <c r="AOF714" s="24"/>
      <c r="AOG714" s="24"/>
      <c r="AOH714" s="24"/>
      <c r="AOI714" s="24"/>
      <c r="AOJ714" s="24"/>
      <c r="AOK714" s="24"/>
      <c r="AOL714" s="24"/>
      <c r="AOM714" s="24"/>
      <c r="AON714" s="24"/>
      <c r="AOO714" s="24"/>
      <c r="AOP714" s="24"/>
      <c r="AOQ714" s="24"/>
      <c r="AOR714" s="24"/>
      <c r="AOS714" s="24"/>
      <c r="AOT714" s="24"/>
      <c r="AOU714" s="24"/>
      <c r="AOV714" s="24"/>
      <c r="AOW714" s="24"/>
      <c r="AOX714" s="24"/>
      <c r="AOY714" s="24"/>
      <c r="AOZ714" s="24"/>
      <c r="APA714" s="24"/>
      <c r="APB714" s="24"/>
      <c r="APC714" s="24"/>
      <c r="APD714" s="24"/>
      <c r="APE714" s="24"/>
      <c r="APF714" s="24"/>
      <c r="APG714" s="24"/>
      <c r="APH714" s="24"/>
      <c r="API714" s="24"/>
      <c r="APJ714" s="24"/>
      <c r="APK714" s="24"/>
      <c r="APL714" s="24"/>
      <c r="APM714" s="24"/>
      <c r="APN714" s="24"/>
      <c r="APO714" s="24"/>
      <c r="APP714" s="24"/>
      <c r="APQ714" s="24"/>
      <c r="APR714" s="24"/>
      <c r="APS714" s="24"/>
      <c r="APT714" s="24"/>
      <c r="APU714" s="24"/>
      <c r="APV714" s="24"/>
      <c r="APW714" s="24"/>
      <c r="APX714" s="24"/>
      <c r="APY714" s="24"/>
      <c r="APZ714" s="24"/>
      <c r="AQA714" s="24"/>
      <c r="AQB714" s="24"/>
      <c r="AQC714" s="24"/>
      <c r="AQD714" s="24"/>
      <c r="AQE714" s="24"/>
      <c r="AQF714" s="24"/>
      <c r="AQG714" s="24"/>
      <c r="AQH714" s="24"/>
      <c r="AQI714" s="24"/>
      <c r="AQJ714" s="24"/>
      <c r="AQK714" s="24"/>
      <c r="AQL714" s="24"/>
      <c r="AQM714" s="24"/>
      <c r="AQN714" s="24"/>
      <c r="AQO714" s="24"/>
      <c r="AQP714" s="24"/>
      <c r="AQQ714" s="24"/>
      <c r="AQR714" s="24"/>
      <c r="AQS714" s="24"/>
      <c r="AQT714" s="24"/>
      <c r="AQU714" s="24"/>
      <c r="AQV714" s="24"/>
      <c r="AQW714" s="24"/>
      <c r="AQX714" s="24"/>
      <c r="AQY714" s="24"/>
      <c r="AQZ714" s="24"/>
      <c r="ARA714" s="24"/>
      <c r="ARB714" s="24"/>
      <c r="ARC714" s="24"/>
      <c r="ARD714" s="24"/>
      <c r="ARE714" s="24"/>
      <c r="ARF714" s="24"/>
      <c r="ARG714" s="24"/>
      <c r="ARH714" s="24"/>
      <c r="ARI714" s="24"/>
      <c r="ARJ714" s="24"/>
      <c r="ARK714" s="24"/>
      <c r="ARL714" s="24"/>
      <c r="ARM714" s="24"/>
      <c r="ARN714" s="24"/>
      <c r="ARO714" s="24"/>
      <c r="ARP714" s="24"/>
      <c r="ARQ714" s="24"/>
      <c r="ARR714" s="24"/>
      <c r="ARS714" s="24"/>
      <c r="ART714" s="24"/>
      <c r="ARU714" s="24"/>
      <c r="ARV714" s="24"/>
      <c r="ARW714" s="24"/>
      <c r="ARX714" s="24"/>
      <c r="ARY714" s="24"/>
      <c r="ARZ714" s="24"/>
      <c r="ASA714" s="24"/>
      <c r="ASB714" s="24"/>
      <c r="ASC714" s="24"/>
      <c r="ASD714" s="24"/>
      <c r="ASE714" s="24"/>
      <c r="ASF714" s="24"/>
      <c r="ASG714" s="24"/>
      <c r="ASH714" s="24"/>
      <c r="ASI714" s="24"/>
      <c r="ASJ714" s="24"/>
      <c r="ASK714" s="24"/>
      <c r="ASL714" s="24"/>
      <c r="ASM714" s="24"/>
      <c r="ASN714" s="24"/>
      <c r="ASO714" s="24"/>
      <c r="ASP714" s="24"/>
      <c r="ASQ714" s="24"/>
      <c r="ASR714" s="24"/>
      <c r="ASS714" s="24"/>
      <c r="AST714" s="24"/>
      <c r="ASU714" s="24"/>
      <c r="ASV714" s="24"/>
      <c r="ASW714" s="24"/>
      <c r="ASX714" s="24"/>
      <c r="ASY714" s="24"/>
      <c r="ASZ714" s="24"/>
      <c r="ATA714" s="24"/>
      <c r="ATB714" s="24"/>
      <c r="ATC714" s="24"/>
      <c r="ATD714" s="24"/>
      <c r="ATE714" s="24"/>
      <c r="ATF714" s="24"/>
      <c r="ATG714" s="24"/>
      <c r="ATH714" s="24"/>
      <c r="ATI714" s="24"/>
      <c r="ATJ714" s="24"/>
      <c r="ATK714" s="24"/>
      <c r="ATL714" s="24"/>
      <c r="ATM714" s="24"/>
      <c r="ATN714" s="24"/>
      <c r="ATO714" s="24"/>
      <c r="ATP714" s="24"/>
      <c r="ATQ714" s="24"/>
      <c r="ATR714" s="24"/>
      <c r="ATS714" s="24"/>
      <c r="ATT714" s="24"/>
      <c r="ATU714" s="24"/>
      <c r="ATV714" s="24"/>
      <c r="ATW714" s="24"/>
      <c r="ATX714" s="24"/>
      <c r="ATY714" s="24"/>
      <c r="ATZ714" s="24"/>
      <c r="AUA714" s="24"/>
      <c r="AUB714" s="24"/>
      <c r="AUC714" s="24"/>
      <c r="AUD714" s="24"/>
      <c r="AUE714" s="24"/>
      <c r="AUF714" s="24"/>
      <c r="AUG714" s="24"/>
      <c r="AUH714" s="24"/>
      <c r="AUI714" s="24"/>
      <c r="AUJ714" s="24"/>
      <c r="AUK714" s="24"/>
      <c r="AUL714" s="24"/>
      <c r="AUM714" s="24"/>
      <c r="AUN714" s="24"/>
      <c r="AUO714" s="24"/>
      <c r="AUP714" s="24"/>
      <c r="AUQ714" s="24"/>
      <c r="AUR714" s="24"/>
      <c r="AUS714" s="24"/>
      <c r="AUT714" s="24"/>
      <c r="AUU714" s="24"/>
      <c r="AUV714" s="24"/>
      <c r="AUW714" s="24"/>
      <c r="AUX714" s="24"/>
      <c r="AUY714" s="24"/>
      <c r="AUZ714" s="24"/>
      <c r="AVA714" s="24"/>
      <c r="AVB714" s="24"/>
      <c r="AVC714" s="24"/>
      <c r="AVD714" s="24"/>
      <c r="AVE714" s="24"/>
      <c r="AVF714" s="24"/>
      <c r="AVG714" s="24"/>
      <c r="AVH714" s="24"/>
      <c r="AVI714" s="24"/>
      <c r="AVJ714" s="24"/>
      <c r="AVK714" s="24"/>
      <c r="AVL714" s="24"/>
      <c r="AVM714" s="24"/>
      <c r="AVN714" s="24"/>
      <c r="AVO714" s="24"/>
      <c r="AVP714" s="24"/>
      <c r="AVQ714" s="24"/>
      <c r="AVR714" s="24"/>
      <c r="AVS714" s="24"/>
      <c r="AVT714" s="24"/>
      <c r="AVU714" s="24"/>
      <c r="AVV714" s="24"/>
      <c r="AVW714" s="24"/>
      <c r="AVX714" s="24"/>
      <c r="AVY714" s="24"/>
      <c r="AVZ714" s="24"/>
      <c r="AWA714" s="24"/>
      <c r="AWB714" s="24"/>
      <c r="AWC714" s="24"/>
      <c r="AWD714" s="24"/>
      <c r="AWE714" s="24"/>
      <c r="AWF714" s="24"/>
      <c r="AWG714" s="24"/>
      <c r="AWH714" s="24"/>
      <c r="AWI714" s="24"/>
      <c r="AWJ714" s="24"/>
      <c r="AWK714" s="24"/>
      <c r="AWL714" s="24"/>
      <c r="AWM714" s="24"/>
      <c r="AWN714" s="24"/>
      <c r="AWO714" s="24"/>
      <c r="AWP714" s="24"/>
      <c r="AWQ714" s="24"/>
      <c r="AWR714" s="24"/>
      <c r="AWS714" s="24"/>
      <c r="AWT714" s="24"/>
      <c r="AWU714" s="24"/>
      <c r="AWV714" s="24"/>
      <c r="AWW714" s="24"/>
      <c r="AWX714" s="24"/>
      <c r="AWY714" s="24"/>
      <c r="AWZ714" s="24"/>
      <c r="AXA714" s="24"/>
      <c r="AXB714" s="24"/>
      <c r="AXC714" s="24"/>
      <c r="AXD714" s="24"/>
      <c r="AXE714" s="24"/>
      <c r="AXF714" s="24"/>
      <c r="AXG714" s="24"/>
      <c r="AXH714" s="24"/>
      <c r="AXI714" s="24"/>
      <c r="AXJ714" s="24"/>
      <c r="AXK714" s="24"/>
      <c r="AXL714" s="24"/>
      <c r="AXM714" s="24"/>
      <c r="AXN714" s="24"/>
      <c r="AXO714" s="24"/>
      <c r="AXP714" s="24"/>
      <c r="AXQ714" s="24"/>
      <c r="AXR714" s="24"/>
      <c r="AXS714" s="24"/>
      <c r="AXT714" s="24"/>
      <c r="AXU714" s="24"/>
      <c r="AXV714" s="24"/>
      <c r="AXW714" s="24"/>
      <c r="AXX714" s="24"/>
      <c r="AXY714" s="24"/>
      <c r="AXZ714" s="24"/>
      <c r="AYA714" s="24"/>
      <c r="AYB714" s="24"/>
      <c r="AYC714" s="24"/>
      <c r="AYD714" s="24"/>
      <c r="AYE714" s="24"/>
      <c r="AYF714" s="24"/>
      <c r="AYG714" s="24"/>
      <c r="AYH714" s="24"/>
      <c r="AYI714" s="24"/>
      <c r="AYJ714" s="24"/>
      <c r="AYK714" s="24"/>
      <c r="AYL714" s="24"/>
      <c r="AYM714" s="24"/>
      <c r="AYN714" s="24"/>
      <c r="AYO714" s="24"/>
      <c r="AYP714" s="24"/>
      <c r="AYQ714" s="24"/>
      <c r="AYR714" s="24"/>
      <c r="AYS714" s="24"/>
      <c r="AYT714" s="24"/>
      <c r="AYU714" s="24"/>
      <c r="AYV714" s="24"/>
      <c r="AYW714" s="24"/>
      <c r="AYX714" s="24"/>
      <c r="AYY714" s="24"/>
      <c r="AYZ714" s="24"/>
      <c r="AZA714" s="24"/>
      <c r="AZB714" s="24"/>
      <c r="AZC714" s="24"/>
      <c r="AZD714" s="24"/>
      <c r="AZE714" s="24"/>
      <c r="AZF714" s="24"/>
      <c r="AZG714" s="24"/>
      <c r="AZH714" s="24"/>
      <c r="AZI714" s="24"/>
      <c r="AZJ714" s="24"/>
      <c r="AZK714" s="24"/>
      <c r="AZL714" s="24"/>
      <c r="AZM714" s="24"/>
      <c r="AZN714" s="24"/>
      <c r="AZO714" s="24"/>
      <c r="AZP714" s="24"/>
      <c r="AZQ714" s="24"/>
      <c r="AZR714" s="24"/>
      <c r="AZS714" s="24"/>
      <c r="AZT714" s="24"/>
      <c r="AZU714" s="24"/>
      <c r="AZV714" s="24"/>
      <c r="AZW714" s="24"/>
      <c r="AZX714" s="24"/>
      <c r="AZY714" s="24"/>
      <c r="AZZ714" s="24"/>
      <c r="BAA714" s="24"/>
      <c r="BAB714" s="24"/>
      <c r="BAC714" s="24"/>
      <c r="BAD714" s="24"/>
      <c r="BAE714" s="24"/>
      <c r="BAF714" s="24"/>
      <c r="BAG714" s="24"/>
      <c r="BAH714" s="24"/>
      <c r="BAI714" s="24"/>
      <c r="BAJ714" s="24"/>
      <c r="BAK714" s="24"/>
      <c r="BAL714" s="24"/>
      <c r="BAM714" s="24"/>
      <c r="BAN714" s="24"/>
      <c r="BAO714" s="24"/>
      <c r="BAP714" s="24"/>
      <c r="BAQ714" s="24"/>
      <c r="BAR714" s="24"/>
      <c r="BAS714" s="24"/>
      <c r="BAT714" s="24"/>
      <c r="BAU714" s="24"/>
      <c r="BAV714" s="24"/>
      <c r="BAW714" s="24"/>
      <c r="BAX714" s="24"/>
      <c r="BAY714" s="24"/>
      <c r="BAZ714" s="24"/>
      <c r="BBA714" s="24"/>
      <c r="BBB714" s="24"/>
      <c r="BBC714" s="24"/>
      <c r="BBD714" s="24"/>
      <c r="BBE714" s="24"/>
      <c r="BBF714" s="24"/>
      <c r="BBG714" s="24"/>
      <c r="BBH714" s="24"/>
      <c r="BBI714" s="24"/>
      <c r="BBJ714" s="24"/>
      <c r="BBK714" s="24"/>
      <c r="BBL714" s="24"/>
      <c r="BBM714" s="24"/>
      <c r="BBN714" s="24"/>
      <c r="BBO714" s="24"/>
      <c r="BBP714" s="24"/>
      <c r="BBQ714" s="24"/>
      <c r="BBR714" s="24"/>
      <c r="BBS714" s="24"/>
      <c r="BBT714" s="24"/>
      <c r="BBU714" s="24"/>
      <c r="BBV714" s="24"/>
      <c r="BBW714" s="24"/>
      <c r="BBX714" s="24"/>
      <c r="BBY714" s="24"/>
      <c r="BBZ714" s="24"/>
      <c r="BCA714" s="24"/>
      <c r="BCB714" s="24"/>
      <c r="BCC714" s="24"/>
      <c r="BCD714" s="24"/>
      <c r="BCE714" s="24"/>
      <c r="BCF714" s="24"/>
      <c r="BCG714" s="24"/>
      <c r="BCH714" s="24"/>
      <c r="BCI714" s="24"/>
      <c r="BCJ714" s="24"/>
      <c r="BCK714" s="24"/>
      <c r="BCL714" s="24"/>
      <c r="BCM714" s="24"/>
      <c r="BCN714" s="24"/>
      <c r="BCO714" s="24"/>
      <c r="BCP714" s="24"/>
      <c r="BCQ714" s="24"/>
      <c r="BCR714" s="24"/>
      <c r="BCS714" s="24"/>
      <c r="BCT714" s="24"/>
      <c r="BCU714" s="24"/>
      <c r="BCV714" s="24"/>
      <c r="BCW714" s="24"/>
      <c r="BCX714" s="24"/>
      <c r="BCY714" s="24"/>
      <c r="BCZ714" s="24"/>
      <c r="BDA714" s="24"/>
      <c r="BDB714" s="24"/>
      <c r="BDC714" s="24"/>
      <c r="BDD714" s="24"/>
      <c r="BDE714" s="24"/>
      <c r="BDF714" s="24"/>
      <c r="BDG714" s="24"/>
      <c r="BDH714" s="24"/>
      <c r="BDI714" s="24"/>
      <c r="BDJ714" s="24"/>
      <c r="BDK714" s="24"/>
      <c r="BDL714" s="24"/>
      <c r="BDM714" s="24"/>
      <c r="BDN714" s="24"/>
      <c r="BDO714" s="24"/>
      <c r="BDP714" s="24"/>
      <c r="BDQ714" s="24"/>
      <c r="BDR714" s="24"/>
      <c r="BDS714" s="24"/>
      <c r="BDT714" s="24"/>
      <c r="BDU714" s="24"/>
      <c r="BDV714" s="24"/>
      <c r="BDW714" s="24"/>
      <c r="BDX714" s="24"/>
      <c r="BDY714" s="24"/>
      <c r="BDZ714" s="24"/>
      <c r="BEA714" s="24"/>
      <c r="BEB714" s="24"/>
      <c r="BEC714" s="24"/>
      <c r="BED714" s="24"/>
      <c r="BEE714" s="24"/>
      <c r="BEF714" s="24"/>
      <c r="BEG714" s="24"/>
      <c r="BEH714" s="24"/>
      <c r="BEI714" s="24"/>
      <c r="BEJ714" s="24"/>
      <c r="BEK714" s="24"/>
      <c r="BEL714" s="24"/>
      <c r="BEM714" s="24"/>
      <c r="BEN714" s="24"/>
      <c r="BEO714" s="24"/>
      <c r="BEP714" s="24"/>
      <c r="BEQ714" s="24"/>
      <c r="BER714" s="24"/>
      <c r="BES714" s="24"/>
      <c r="BET714" s="24"/>
      <c r="BEU714" s="24"/>
      <c r="BEV714" s="24"/>
      <c r="BEW714" s="24"/>
      <c r="BEX714" s="24"/>
      <c r="BEY714" s="24"/>
      <c r="BEZ714" s="24"/>
      <c r="BFA714" s="24"/>
      <c r="BFB714" s="24"/>
      <c r="BFC714" s="24"/>
      <c r="BFD714" s="24"/>
      <c r="BFE714" s="24"/>
      <c r="BFF714" s="24"/>
      <c r="BFG714" s="24"/>
      <c r="BFH714" s="24"/>
      <c r="BFI714" s="24"/>
      <c r="BFJ714" s="24"/>
      <c r="BFK714" s="24"/>
      <c r="BFL714" s="24"/>
      <c r="BFM714" s="24"/>
      <c r="BFN714" s="24"/>
      <c r="BFO714" s="24"/>
      <c r="BFP714" s="24"/>
      <c r="BFQ714" s="24"/>
      <c r="BFR714" s="24"/>
      <c r="BFS714" s="24"/>
      <c r="BFT714" s="24"/>
      <c r="BFU714" s="24"/>
      <c r="BFV714" s="24"/>
      <c r="BFW714" s="24"/>
      <c r="BFX714" s="24"/>
      <c r="BFY714" s="24"/>
      <c r="BFZ714" s="24"/>
      <c r="BGA714" s="24"/>
      <c r="BGB714" s="24"/>
      <c r="BGC714" s="24"/>
      <c r="BGD714" s="24"/>
      <c r="BGE714" s="24"/>
      <c r="BGF714" s="24"/>
      <c r="BGG714" s="24"/>
      <c r="BGH714" s="24"/>
      <c r="BGI714" s="24"/>
      <c r="BGJ714" s="24"/>
      <c r="BGK714" s="24"/>
      <c r="BGL714" s="24"/>
      <c r="BGM714" s="24"/>
      <c r="BGN714" s="24"/>
      <c r="BGO714" s="24"/>
      <c r="BGP714" s="24"/>
      <c r="BGQ714" s="24"/>
      <c r="BGR714" s="24"/>
      <c r="BGS714" s="24"/>
      <c r="BGT714" s="24"/>
      <c r="BGU714" s="24"/>
      <c r="BGV714" s="24"/>
      <c r="BGW714" s="24"/>
      <c r="BGX714" s="24"/>
      <c r="BGY714" s="24"/>
      <c r="BGZ714" s="24"/>
      <c r="BHA714" s="24"/>
      <c r="BHB714" s="24"/>
      <c r="BHC714" s="24"/>
      <c r="BHD714" s="24"/>
      <c r="BHE714" s="24"/>
      <c r="BHF714" s="24"/>
      <c r="BHG714" s="24"/>
      <c r="BHH714" s="24"/>
      <c r="BHI714" s="24"/>
      <c r="BHJ714" s="24"/>
      <c r="BHK714" s="24"/>
      <c r="BHL714" s="24"/>
      <c r="BHM714" s="24"/>
      <c r="BHN714" s="24"/>
      <c r="BHO714" s="24"/>
      <c r="BHP714" s="24"/>
      <c r="BHQ714" s="24"/>
      <c r="BHR714" s="24"/>
      <c r="BHS714" s="24"/>
      <c r="BHT714" s="24"/>
      <c r="BHU714" s="24"/>
      <c r="BHV714" s="24"/>
      <c r="BHW714" s="24"/>
      <c r="BHX714" s="24"/>
      <c r="BHY714" s="24"/>
      <c r="BHZ714" s="24"/>
      <c r="BIA714" s="24"/>
      <c r="BIB714" s="24"/>
      <c r="BIC714" s="24"/>
      <c r="BID714" s="24"/>
      <c r="BIE714" s="24"/>
      <c r="BIF714" s="24"/>
      <c r="BIG714" s="24"/>
      <c r="BIH714" s="24"/>
      <c r="BII714" s="24"/>
      <c r="BIJ714" s="24"/>
      <c r="BIK714" s="24"/>
      <c r="BIL714" s="24"/>
      <c r="BIM714" s="24"/>
      <c r="BIN714" s="24"/>
      <c r="BIO714" s="24"/>
      <c r="BIP714" s="24"/>
      <c r="BIQ714" s="24"/>
      <c r="BIR714" s="24"/>
      <c r="BIS714" s="24"/>
      <c r="BIT714" s="24"/>
      <c r="BIU714" s="24"/>
      <c r="BIV714" s="24"/>
      <c r="BIW714" s="24"/>
      <c r="BIX714" s="24"/>
      <c r="BIY714" s="24"/>
      <c r="BIZ714" s="24"/>
      <c r="BJA714" s="24"/>
      <c r="BJB714" s="24"/>
      <c r="BJC714" s="24"/>
      <c r="BJD714" s="24"/>
      <c r="BJE714" s="24"/>
      <c r="BJF714" s="24"/>
      <c r="BJG714" s="24"/>
      <c r="BJH714" s="24"/>
      <c r="BJI714" s="24"/>
      <c r="BJJ714" s="24"/>
      <c r="BJK714" s="24"/>
      <c r="BJL714" s="24"/>
    </row>
    <row r="715" spans="1:1624" ht="20.100000000000001" customHeight="1" x14ac:dyDescent="0.25">
      <c r="B715" s="39">
        <v>43346</v>
      </c>
      <c r="C715" s="13" t="s">
        <v>3016</v>
      </c>
      <c r="D715" s="38" t="s">
        <v>2835</v>
      </c>
      <c r="E715" s="31" t="s">
        <v>615</v>
      </c>
      <c r="F715" s="54"/>
      <c r="G715" s="54"/>
      <c r="H715" s="54"/>
      <c r="I715" s="31">
        <v>1</v>
      </c>
      <c r="J715" s="31" t="s">
        <v>562</v>
      </c>
      <c r="K715" s="31" t="s">
        <v>2825</v>
      </c>
      <c r="L715" s="32">
        <v>2100</v>
      </c>
      <c r="M715" s="15">
        <v>2110</v>
      </c>
      <c r="N715" s="107" t="s">
        <v>1853</v>
      </c>
      <c r="O715" s="108"/>
      <c r="Q715" s="24"/>
      <c r="R715" s="24"/>
      <c r="S715" s="24"/>
      <c r="T715" s="24"/>
      <c r="U715" s="24"/>
      <c r="V715" s="24"/>
      <c r="W715" s="24"/>
      <c r="X715" s="24"/>
      <c r="Y715" s="24"/>
      <c r="Z715" s="24"/>
      <c r="AA715" s="24"/>
      <c r="AB715" s="24"/>
      <c r="AC715" s="24"/>
      <c r="AD715" s="24"/>
      <c r="AE715" s="24"/>
      <c r="AF715" s="24"/>
      <c r="AG715" s="24"/>
      <c r="AH715" s="24"/>
      <c r="AI715" s="24"/>
      <c r="AJ715" s="24"/>
      <c r="AK715" s="24"/>
      <c r="AL715" s="24"/>
      <c r="AM715" s="24"/>
      <c r="AN715" s="24"/>
      <c r="AO715" s="24"/>
      <c r="AP715" s="24"/>
      <c r="AQ715" s="24"/>
      <c r="AR715" s="24"/>
      <c r="AS715" s="24"/>
      <c r="AT715" s="24"/>
      <c r="AU715" s="24"/>
      <c r="AV715" s="24"/>
      <c r="AW715" s="24"/>
      <c r="AX715" s="24"/>
      <c r="AY715" s="24"/>
      <c r="AZ715" s="24"/>
      <c r="BA715" s="24"/>
      <c r="BB715" s="24"/>
      <c r="BC715" s="24"/>
      <c r="BD715" s="24"/>
      <c r="BE715" s="24"/>
      <c r="BF715" s="24"/>
      <c r="BG715" s="24"/>
      <c r="BH715" s="24"/>
      <c r="BI715" s="24"/>
      <c r="BJ715" s="24"/>
      <c r="BK715" s="24"/>
      <c r="BL715" s="24"/>
      <c r="BM715" s="24"/>
      <c r="BN715" s="24"/>
      <c r="BO715" s="24"/>
      <c r="BP715" s="24"/>
      <c r="BQ715" s="24"/>
      <c r="BR715" s="24"/>
      <c r="BS715" s="24"/>
      <c r="BT715" s="24"/>
      <c r="BU715" s="24"/>
      <c r="BV715" s="24"/>
      <c r="BW715" s="24"/>
      <c r="BX715" s="24"/>
      <c r="BY715" s="24"/>
      <c r="BZ715" s="24"/>
      <c r="CA715" s="24"/>
      <c r="CB715" s="24"/>
      <c r="CC715" s="24"/>
      <c r="CD715" s="24"/>
      <c r="CE715" s="24"/>
      <c r="CF715" s="24"/>
      <c r="CG715" s="24"/>
      <c r="CH715" s="24"/>
      <c r="CI715" s="24"/>
      <c r="CJ715" s="24"/>
      <c r="CK715" s="24"/>
      <c r="CL715" s="24"/>
      <c r="CM715" s="24"/>
      <c r="CN715" s="24"/>
      <c r="CO715" s="24"/>
      <c r="CP715" s="24"/>
      <c r="CQ715" s="24"/>
      <c r="CR715" s="24"/>
      <c r="CS715" s="24"/>
      <c r="CT715" s="24"/>
      <c r="CU715" s="24"/>
      <c r="CV715" s="24"/>
      <c r="CW715" s="24"/>
      <c r="CX715" s="24"/>
      <c r="CY715" s="24"/>
      <c r="CZ715" s="24"/>
      <c r="DA715" s="24"/>
      <c r="DB715" s="24"/>
      <c r="DC715" s="24"/>
      <c r="DD715" s="24"/>
      <c r="DE715" s="24"/>
      <c r="DF715" s="24"/>
      <c r="DG715" s="24"/>
      <c r="DH715" s="24"/>
      <c r="DI715" s="24"/>
      <c r="DJ715" s="24"/>
      <c r="DK715" s="24"/>
      <c r="DL715" s="24"/>
      <c r="DM715" s="24"/>
      <c r="DN715" s="24"/>
      <c r="DO715" s="24"/>
      <c r="DP715" s="24"/>
      <c r="DQ715" s="24"/>
      <c r="DR715" s="24"/>
      <c r="DS715" s="24"/>
      <c r="DT715" s="24"/>
      <c r="DU715" s="24"/>
      <c r="DV715" s="24"/>
      <c r="DW715" s="24"/>
      <c r="DX715" s="24"/>
      <c r="DY715" s="24"/>
      <c r="DZ715" s="24"/>
      <c r="EA715" s="24"/>
      <c r="EB715" s="24"/>
      <c r="EC715" s="24"/>
      <c r="ED715" s="24"/>
      <c r="EE715" s="24"/>
      <c r="EF715" s="24"/>
      <c r="EG715" s="24"/>
      <c r="EH715" s="24"/>
      <c r="EI715" s="24"/>
      <c r="EJ715" s="24"/>
      <c r="EK715" s="24"/>
      <c r="EL715" s="24"/>
      <c r="EM715" s="24"/>
      <c r="EN715" s="24"/>
      <c r="EO715" s="24"/>
      <c r="EP715" s="24"/>
      <c r="EQ715" s="24"/>
      <c r="ER715" s="24"/>
      <c r="ES715" s="24"/>
      <c r="ET715" s="24"/>
      <c r="EU715" s="24"/>
      <c r="EV715" s="24"/>
      <c r="EW715" s="24"/>
      <c r="EX715" s="24"/>
      <c r="EY715" s="24"/>
      <c r="EZ715" s="24"/>
      <c r="FA715" s="24"/>
      <c r="FB715" s="24"/>
      <c r="FC715" s="24"/>
      <c r="FD715" s="24"/>
      <c r="FE715" s="24"/>
      <c r="FF715" s="24"/>
      <c r="FG715" s="24"/>
      <c r="FH715" s="24"/>
      <c r="FI715" s="24"/>
      <c r="FJ715" s="24"/>
      <c r="FK715" s="24"/>
      <c r="FL715" s="24"/>
      <c r="FM715" s="24"/>
      <c r="FN715" s="24"/>
      <c r="FO715" s="24"/>
      <c r="FP715" s="24"/>
      <c r="FQ715" s="24"/>
      <c r="FR715" s="24"/>
      <c r="FS715" s="24"/>
      <c r="FT715" s="24"/>
      <c r="FU715" s="24"/>
      <c r="FV715" s="24"/>
      <c r="FW715" s="24"/>
      <c r="FX715" s="24"/>
      <c r="FY715" s="24"/>
      <c r="FZ715" s="24"/>
      <c r="GA715" s="24"/>
      <c r="GB715" s="24"/>
      <c r="GC715" s="24"/>
      <c r="GD715" s="24"/>
      <c r="GE715" s="24"/>
      <c r="GF715" s="24"/>
      <c r="GG715" s="24"/>
      <c r="GH715" s="24"/>
      <c r="GI715" s="24"/>
      <c r="GJ715" s="24"/>
      <c r="GK715" s="24"/>
      <c r="GL715" s="24"/>
      <c r="GM715" s="24"/>
      <c r="GN715" s="24"/>
      <c r="GO715" s="24"/>
      <c r="GP715" s="24"/>
      <c r="GQ715" s="24"/>
      <c r="GR715" s="24"/>
      <c r="GS715" s="24"/>
      <c r="GT715" s="24"/>
      <c r="GU715" s="24"/>
      <c r="GV715" s="24"/>
      <c r="GW715" s="24"/>
      <c r="GX715" s="24"/>
      <c r="GY715" s="24"/>
      <c r="GZ715" s="24"/>
      <c r="HA715" s="24"/>
      <c r="HB715" s="24"/>
      <c r="HC715" s="24"/>
      <c r="HD715" s="24"/>
      <c r="HE715" s="24"/>
      <c r="HF715" s="24"/>
      <c r="HG715" s="24"/>
      <c r="HH715" s="24"/>
      <c r="HI715" s="24"/>
      <c r="HJ715" s="24"/>
      <c r="HK715" s="24"/>
      <c r="HL715" s="24"/>
      <c r="HM715" s="24"/>
      <c r="HN715" s="24"/>
      <c r="HO715" s="24"/>
      <c r="HP715" s="24"/>
      <c r="HQ715" s="24"/>
      <c r="HR715" s="24"/>
      <c r="HS715" s="24"/>
      <c r="HT715" s="24"/>
      <c r="HU715" s="24"/>
      <c r="HV715" s="24"/>
      <c r="HW715" s="24"/>
      <c r="HX715" s="24"/>
      <c r="HY715" s="24"/>
      <c r="HZ715" s="24"/>
      <c r="IA715" s="24"/>
      <c r="IB715" s="24"/>
      <c r="IC715" s="24"/>
      <c r="ID715" s="24"/>
      <c r="IE715" s="24"/>
      <c r="IF715" s="24"/>
      <c r="IG715" s="24"/>
      <c r="IH715" s="24"/>
      <c r="II715" s="24"/>
      <c r="IJ715" s="24"/>
      <c r="IK715" s="24"/>
      <c r="IL715" s="24"/>
      <c r="IM715" s="24"/>
      <c r="IN715" s="24"/>
      <c r="IO715" s="24"/>
      <c r="IP715" s="24"/>
      <c r="IQ715" s="24"/>
      <c r="IR715" s="24"/>
      <c r="IS715" s="24"/>
      <c r="IT715" s="24"/>
      <c r="IU715" s="24"/>
      <c r="IV715" s="24"/>
      <c r="IW715" s="24"/>
      <c r="IX715" s="24"/>
      <c r="IY715" s="24"/>
      <c r="IZ715" s="24"/>
      <c r="JA715" s="24"/>
      <c r="JB715" s="24"/>
      <c r="JC715" s="24"/>
      <c r="JD715" s="24"/>
      <c r="JE715" s="24"/>
      <c r="JF715" s="24"/>
      <c r="JG715" s="24"/>
      <c r="JH715" s="24"/>
      <c r="JI715" s="24"/>
      <c r="JJ715" s="24"/>
      <c r="JK715" s="24"/>
      <c r="JL715" s="24"/>
      <c r="JM715" s="24"/>
      <c r="JN715" s="24"/>
      <c r="JO715" s="24"/>
      <c r="JP715" s="24"/>
      <c r="JQ715" s="24"/>
      <c r="JR715" s="24"/>
      <c r="JS715" s="24"/>
      <c r="JT715" s="24"/>
      <c r="JU715" s="24"/>
      <c r="JV715" s="24"/>
      <c r="JW715" s="24"/>
      <c r="JX715" s="24"/>
      <c r="JY715" s="24"/>
      <c r="JZ715" s="24"/>
      <c r="KA715" s="24"/>
      <c r="KB715" s="24"/>
      <c r="KC715" s="24"/>
      <c r="KD715" s="24"/>
      <c r="KE715" s="24"/>
      <c r="KF715" s="24"/>
      <c r="KG715" s="24"/>
      <c r="KH715" s="24"/>
      <c r="KI715" s="24"/>
      <c r="KJ715" s="24"/>
      <c r="KK715" s="24"/>
      <c r="KL715" s="24"/>
      <c r="KM715" s="24"/>
      <c r="KN715" s="24"/>
      <c r="KO715" s="24"/>
      <c r="KP715" s="24"/>
      <c r="KQ715" s="24"/>
      <c r="KR715" s="24"/>
      <c r="KS715" s="24"/>
      <c r="KT715" s="24"/>
      <c r="KU715" s="24"/>
      <c r="KV715" s="24"/>
      <c r="KW715" s="24"/>
      <c r="KX715" s="24"/>
      <c r="KY715" s="24"/>
      <c r="KZ715" s="24"/>
      <c r="LA715" s="24"/>
      <c r="LB715" s="24"/>
      <c r="LC715" s="24"/>
      <c r="LD715" s="24"/>
      <c r="LE715" s="24"/>
      <c r="LF715" s="24"/>
      <c r="LG715" s="24"/>
      <c r="LH715" s="24"/>
      <c r="LI715" s="24"/>
      <c r="LJ715" s="24"/>
      <c r="LK715" s="24"/>
      <c r="LL715" s="24"/>
      <c r="LM715" s="24"/>
      <c r="LN715" s="24"/>
      <c r="LO715" s="24"/>
      <c r="LP715" s="24"/>
      <c r="LQ715" s="24"/>
      <c r="LR715" s="24"/>
      <c r="LS715" s="24"/>
      <c r="LT715" s="24"/>
      <c r="LU715" s="24"/>
      <c r="LV715" s="24"/>
      <c r="LW715" s="24"/>
      <c r="LX715" s="24"/>
      <c r="LY715" s="24"/>
      <c r="LZ715" s="24"/>
      <c r="MA715" s="24"/>
      <c r="MB715" s="24"/>
      <c r="MC715" s="24"/>
      <c r="MD715" s="24"/>
      <c r="ME715" s="24"/>
      <c r="MF715" s="24"/>
      <c r="MG715" s="24"/>
      <c r="MH715" s="24"/>
      <c r="MI715" s="24"/>
      <c r="MJ715" s="24"/>
      <c r="MK715" s="24"/>
      <c r="ML715" s="24"/>
      <c r="MM715" s="24"/>
      <c r="MN715" s="24"/>
      <c r="MO715" s="24"/>
      <c r="MP715" s="24"/>
      <c r="MQ715" s="24"/>
      <c r="MR715" s="24"/>
      <c r="MS715" s="24"/>
      <c r="MT715" s="24"/>
      <c r="MU715" s="24"/>
      <c r="MV715" s="24"/>
      <c r="MW715" s="24"/>
      <c r="MX715" s="24"/>
      <c r="MY715" s="24"/>
      <c r="MZ715" s="24"/>
      <c r="NA715" s="24"/>
      <c r="NB715" s="24"/>
      <c r="NC715" s="24"/>
      <c r="ND715" s="24"/>
      <c r="NE715" s="24"/>
      <c r="NF715" s="24"/>
      <c r="NG715" s="24"/>
      <c r="NH715" s="24"/>
      <c r="NI715" s="24"/>
      <c r="NJ715" s="24"/>
      <c r="NK715" s="24"/>
      <c r="NL715" s="24"/>
      <c r="NM715" s="24"/>
      <c r="NN715" s="24"/>
      <c r="NO715" s="24"/>
      <c r="NP715" s="24"/>
      <c r="NQ715" s="24"/>
      <c r="NR715" s="24"/>
      <c r="NS715" s="24"/>
      <c r="NT715" s="24"/>
      <c r="NU715" s="24"/>
      <c r="NV715" s="24"/>
      <c r="NW715" s="24"/>
      <c r="NX715" s="24"/>
      <c r="NY715" s="24"/>
      <c r="NZ715" s="24"/>
      <c r="OA715" s="24"/>
      <c r="OB715" s="24"/>
      <c r="OC715" s="24"/>
      <c r="OD715" s="24"/>
      <c r="OE715" s="24"/>
      <c r="OF715" s="24"/>
      <c r="OG715" s="24"/>
      <c r="OH715" s="24"/>
      <c r="OI715" s="24"/>
      <c r="OJ715" s="24"/>
      <c r="OK715" s="24"/>
      <c r="OL715" s="24"/>
      <c r="OM715" s="24"/>
      <c r="ON715" s="24"/>
      <c r="OO715" s="24"/>
      <c r="OP715" s="24"/>
      <c r="OQ715" s="24"/>
      <c r="OR715" s="24"/>
      <c r="OS715" s="24"/>
      <c r="OT715" s="24"/>
      <c r="OU715" s="24"/>
      <c r="OV715" s="24"/>
      <c r="OW715" s="24"/>
      <c r="OX715" s="24"/>
      <c r="OY715" s="24"/>
      <c r="OZ715" s="24"/>
      <c r="PA715" s="24"/>
      <c r="PB715" s="24"/>
      <c r="PC715" s="24"/>
      <c r="PD715" s="24"/>
      <c r="PE715" s="24"/>
      <c r="PF715" s="24"/>
      <c r="PG715" s="24"/>
      <c r="PH715" s="24"/>
      <c r="PI715" s="24"/>
      <c r="PJ715" s="24"/>
      <c r="PK715" s="24"/>
      <c r="PL715" s="24"/>
      <c r="PM715" s="24"/>
      <c r="PN715" s="24"/>
      <c r="PO715" s="24"/>
      <c r="PP715" s="24"/>
      <c r="PQ715" s="24"/>
      <c r="PR715" s="24"/>
      <c r="PS715" s="24"/>
      <c r="PT715" s="24"/>
      <c r="PU715" s="24"/>
      <c r="PV715" s="24"/>
      <c r="PW715" s="24"/>
      <c r="PX715" s="24"/>
      <c r="PY715" s="24"/>
      <c r="PZ715" s="24"/>
      <c r="QA715" s="24"/>
      <c r="QB715" s="24"/>
      <c r="QC715" s="24"/>
      <c r="QD715" s="24"/>
      <c r="QE715" s="24"/>
      <c r="QF715" s="24"/>
      <c r="QG715" s="24"/>
      <c r="QH715" s="24"/>
      <c r="QI715" s="24"/>
      <c r="QJ715" s="24"/>
      <c r="QK715" s="24"/>
      <c r="QL715" s="24"/>
      <c r="QM715" s="24"/>
      <c r="QN715" s="24"/>
      <c r="QO715" s="24"/>
      <c r="QP715" s="24"/>
      <c r="QQ715" s="24"/>
      <c r="QR715" s="24"/>
      <c r="QS715" s="24"/>
      <c r="QT715" s="24"/>
      <c r="QU715" s="24"/>
      <c r="QV715" s="24"/>
      <c r="QW715" s="24"/>
      <c r="QX715" s="24"/>
      <c r="QY715" s="24"/>
      <c r="QZ715" s="24"/>
      <c r="RA715" s="24"/>
      <c r="RB715" s="24"/>
      <c r="RC715" s="24"/>
      <c r="RD715" s="24"/>
      <c r="RE715" s="24"/>
      <c r="RF715" s="24"/>
      <c r="RG715" s="24"/>
      <c r="RH715" s="24"/>
      <c r="RI715" s="24"/>
      <c r="RJ715" s="24"/>
      <c r="RK715" s="24"/>
      <c r="RL715" s="24"/>
      <c r="RM715" s="24"/>
      <c r="RN715" s="24"/>
      <c r="RO715" s="24"/>
      <c r="RP715" s="24"/>
      <c r="RQ715" s="24"/>
      <c r="RR715" s="24"/>
      <c r="RS715" s="24"/>
      <c r="RT715" s="24"/>
      <c r="RU715" s="24"/>
      <c r="RV715" s="24"/>
      <c r="RW715" s="24"/>
      <c r="RX715" s="24"/>
      <c r="RY715" s="24"/>
      <c r="RZ715" s="24"/>
      <c r="SA715" s="24"/>
      <c r="SB715" s="24"/>
      <c r="SC715" s="24"/>
      <c r="SD715" s="24"/>
      <c r="SE715" s="24"/>
      <c r="SF715" s="24"/>
      <c r="SG715" s="24"/>
      <c r="SH715" s="24"/>
      <c r="SI715" s="24"/>
      <c r="SJ715" s="24"/>
      <c r="SK715" s="24"/>
      <c r="SL715" s="24"/>
      <c r="SM715" s="24"/>
      <c r="SN715" s="24"/>
      <c r="SO715" s="24"/>
      <c r="SP715" s="24"/>
      <c r="SQ715" s="24"/>
      <c r="SR715" s="24"/>
      <c r="SS715" s="24"/>
      <c r="ST715" s="24"/>
      <c r="SU715" s="24"/>
      <c r="SV715" s="24"/>
      <c r="SW715" s="24"/>
      <c r="SX715" s="24"/>
      <c r="SY715" s="24"/>
      <c r="SZ715" s="24"/>
      <c r="TA715" s="24"/>
      <c r="TB715" s="24"/>
      <c r="TC715" s="24"/>
      <c r="TD715" s="24"/>
      <c r="TE715" s="24"/>
      <c r="TF715" s="24"/>
      <c r="TG715" s="24"/>
      <c r="TH715" s="24"/>
      <c r="TI715" s="24"/>
      <c r="TJ715" s="24"/>
      <c r="TK715" s="24"/>
      <c r="TL715" s="24"/>
      <c r="TM715" s="24"/>
      <c r="TN715" s="24"/>
      <c r="TO715" s="24"/>
      <c r="TP715" s="24"/>
      <c r="TQ715" s="24"/>
      <c r="TR715" s="24"/>
      <c r="TS715" s="24"/>
      <c r="TT715" s="24"/>
      <c r="TU715" s="24"/>
      <c r="TV715" s="24"/>
      <c r="TW715" s="24"/>
      <c r="TX715" s="24"/>
      <c r="TY715" s="24"/>
      <c r="TZ715" s="24"/>
      <c r="UA715" s="24"/>
      <c r="UB715" s="24"/>
      <c r="UC715" s="24"/>
      <c r="UD715" s="24"/>
      <c r="UE715" s="24"/>
      <c r="UF715" s="24"/>
      <c r="UG715" s="24"/>
      <c r="UH715" s="24"/>
      <c r="UI715" s="24"/>
      <c r="UJ715" s="24"/>
      <c r="UK715" s="24"/>
      <c r="UL715" s="24"/>
      <c r="UM715" s="24"/>
      <c r="UN715" s="24"/>
      <c r="UO715" s="24"/>
      <c r="UP715" s="24"/>
      <c r="UQ715" s="24"/>
      <c r="UR715" s="24"/>
      <c r="US715" s="24"/>
      <c r="UT715" s="24"/>
      <c r="UU715" s="24"/>
      <c r="UV715" s="24"/>
      <c r="UW715" s="24"/>
      <c r="UX715" s="24"/>
      <c r="UY715" s="24"/>
      <c r="UZ715" s="24"/>
      <c r="VA715" s="24"/>
      <c r="VB715" s="24"/>
      <c r="VC715" s="24"/>
      <c r="VD715" s="24"/>
      <c r="VE715" s="24"/>
      <c r="VF715" s="24"/>
      <c r="VG715" s="24"/>
      <c r="VH715" s="24"/>
      <c r="VI715" s="24"/>
      <c r="VJ715" s="24"/>
      <c r="VK715" s="24"/>
      <c r="VL715" s="24"/>
      <c r="VM715" s="24"/>
      <c r="VN715" s="24"/>
      <c r="VO715" s="24"/>
      <c r="VP715" s="24"/>
      <c r="VQ715" s="24"/>
      <c r="VR715" s="24"/>
      <c r="VS715" s="24"/>
      <c r="VT715" s="24"/>
      <c r="VU715" s="24"/>
      <c r="VV715" s="24"/>
      <c r="VW715" s="24"/>
      <c r="VX715" s="24"/>
      <c r="VY715" s="24"/>
      <c r="VZ715" s="24"/>
      <c r="WA715" s="24"/>
      <c r="WB715" s="24"/>
      <c r="WC715" s="24"/>
      <c r="WD715" s="24"/>
      <c r="WE715" s="24"/>
      <c r="WF715" s="24"/>
      <c r="WG715" s="24"/>
      <c r="WH715" s="24"/>
      <c r="WI715" s="24"/>
      <c r="WJ715" s="24"/>
      <c r="WK715" s="24"/>
      <c r="WL715" s="24"/>
      <c r="WM715" s="24"/>
      <c r="WN715" s="24"/>
      <c r="WO715" s="24"/>
      <c r="WP715" s="24"/>
      <c r="WQ715" s="24"/>
      <c r="WR715" s="24"/>
      <c r="WS715" s="24"/>
      <c r="WT715" s="24"/>
      <c r="WU715" s="24"/>
      <c r="WV715" s="24"/>
      <c r="WW715" s="24"/>
      <c r="WX715" s="24"/>
      <c r="WY715" s="24"/>
      <c r="WZ715" s="24"/>
      <c r="XA715" s="24"/>
      <c r="XB715" s="24"/>
      <c r="XC715" s="24"/>
      <c r="XD715" s="24"/>
      <c r="XE715" s="24"/>
      <c r="XF715" s="24"/>
      <c r="XG715" s="24"/>
      <c r="XH715" s="24"/>
      <c r="XI715" s="24"/>
      <c r="XJ715" s="24"/>
      <c r="XK715" s="24"/>
      <c r="XL715" s="24"/>
      <c r="XM715" s="24"/>
      <c r="XN715" s="24"/>
      <c r="XO715" s="24"/>
      <c r="XP715" s="24"/>
      <c r="XQ715" s="24"/>
      <c r="XR715" s="24"/>
      <c r="XS715" s="24"/>
      <c r="XT715" s="24"/>
      <c r="XU715" s="24"/>
      <c r="XV715" s="24"/>
      <c r="XW715" s="24"/>
      <c r="XX715" s="24"/>
      <c r="XY715" s="24"/>
      <c r="XZ715" s="24"/>
      <c r="YA715" s="24"/>
      <c r="YB715" s="24"/>
      <c r="YC715" s="24"/>
      <c r="YD715" s="24"/>
      <c r="YE715" s="24"/>
      <c r="YF715" s="24"/>
      <c r="YG715" s="24"/>
      <c r="YH715" s="24"/>
      <c r="YI715" s="24"/>
      <c r="YJ715" s="24"/>
      <c r="YK715" s="24"/>
      <c r="YL715" s="24"/>
      <c r="YM715" s="24"/>
      <c r="YN715" s="24"/>
      <c r="YO715" s="24"/>
      <c r="YP715" s="24"/>
      <c r="YQ715" s="24"/>
      <c r="YR715" s="24"/>
      <c r="YS715" s="24"/>
      <c r="YT715" s="24"/>
      <c r="YU715" s="24"/>
      <c r="YV715" s="24"/>
      <c r="YW715" s="24"/>
      <c r="YX715" s="24"/>
      <c r="YY715" s="24"/>
      <c r="YZ715" s="24"/>
      <c r="ZA715" s="24"/>
      <c r="ZB715" s="24"/>
      <c r="ZC715" s="24"/>
      <c r="ZD715" s="24"/>
      <c r="ZE715" s="24"/>
      <c r="ZF715" s="24"/>
      <c r="ZG715" s="24"/>
      <c r="ZH715" s="24"/>
      <c r="ZI715" s="24"/>
      <c r="ZJ715" s="24"/>
      <c r="ZK715" s="24"/>
      <c r="ZL715" s="24"/>
      <c r="ZM715" s="24"/>
      <c r="ZN715" s="24"/>
      <c r="ZO715" s="24"/>
      <c r="ZP715" s="24"/>
      <c r="ZQ715" s="24"/>
      <c r="ZR715" s="24"/>
      <c r="ZS715" s="24"/>
      <c r="ZT715" s="24"/>
      <c r="ZU715" s="24"/>
      <c r="ZV715" s="24"/>
      <c r="ZW715" s="24"/>
      <c r="ZX715" s="24"/>
      <c r="ZY715" s="24"/>
      <c r="ZZ715" s="24"/>
      <c r="AAA715" s="24"/>
      <c r="AAB715" s="24"/>
      <c r="AAC715" s="24"/>
      <c r="AAD715" s="24"/>
      <c r="AAE715" s="24"/>
      <c r="AAF715" s="24"/>
      <c r="AAG715" s="24"/>
      <c r="AAH715" s="24"/>
      <c r="AAI715" s="24"/>
      <c r="AAJ715" s="24"/>
      <c r="AAK715" s="24"/>
      <c r="AAL715" s="24"/>
      <c r="AAM715" s="24"/>
      <c r="AAN715" s="24"/>
      <c r="AAO715" s="24"/>
      <c r="AAP715" s="24"/>
      <c r="AAQ715" s="24"/>
      <c r="AAR715" s="24"/>
      <c r="AAS715" s="24"/>
      <c r="AAT715" s="24"/>
      <c r="AAU715" s="24"/>
      <c r="AAV715" s="24"/>
      <c r="AAW715" s="24"/>
      <c r="AAX715" s="24"/>
      <c r="AAY715" s="24"/>
      <c r="AAZ715" s="24"/>
      <c r="ABA715" s="24"/>
      <c r="ABB715" s="24"/>
      <c r="ABC715" s="24"/>
      <c r="ABD715" s="24"/>
      <c r="ABE715" s="24"/>
      <c r="ABF715" s="24"/>
      <c r="ABG715" s="24"/>
      <c r="ABH715" s="24"/>
      <c r="ABI715" s="24"/>
      <c r="ABJ715" s="24"/>
      <c r="ABK715" s="24"/>
      <c r="ABL715" s="24"/>
      <c r="ABM715" s="24"/>
      <c r="ABN715" s="24"/>
      <c r="ABO715" s="24"/>
      <c r="ABP715" s="24"/>
      <c r="ABQ715" s="24"/>
      <c r="ABR715" s="24"/>
      <c r="ABS715" s="24"/>
      <c r="ABT715" s="24"/>
      <c r="ABU715" s="24"/>
      <c r="ABV715" s="24"/>
      <c r="ABW715" s="24"/>
      <c r="ABX715" s="24"/>
      <c r="ABY715" s="24"/>
      <c r="ABZ715" s="24"/>
      <c r="ACA715" s="24"/>
      <c r="ACB715" s="24"/>
      <c r="ACC715" s="24"/>
      <c r="ACD715" s="24"/>
      <c r="ACE715" s="24"/>
      <c r="ACF715" s="24"/>
      <c r="ACG715" s="24"/>
      <c r="ACH715" s="24"/>
      <c r="ACI715" s="24"/>
      <c r="ACJ715" s="24"/>
      <c r="ACK715" s="24"/>
      <c r="ACL715" s="24"/>
      <c r="ACM715" s="24"/>
      <c r="ACN715" s="24"/>
      <c r="ACO715" s="24"/>
      <c r="ACP715" s="24"/>
      <c r="ACQ715" s="24"/>
      <c r="ACR715" s="24"/>
      <c r="ACS715" s="24"/>
      <c r="ACT715" s="24"/>
      <c r="ACU715" s="24"/>
      <c r="ACV715" s="24"/>
      <c r="ACW715" s="24"/>
      <c r="ACX715" s="24"/>
      <c r="ACY715" s="24"/>
      <c r="ACZ715" s="24"/>
      <c r="ADA715" s="24"/>
      <c r="ADB715" s="24"/>
      <c r="ADC715" s="24"/>
      <c r="ADD715" s="24"/>
      <c r="ADE715" s="24"/>
      <c r="ADF715" s="24"/>
      <c r="ADG715" s="24"/>
      <c r="ADH715" s="24"/>
      <c r="ADI715" s="24"/>
      <c r="ADJ715" s="24"/>
      <c r="ADK715" s="24"/>
      <c r="ADL715" s="24"/>
      <c r="ADM715" s="24"/>
      <c r="ADN715" s="24"/>
      <c r="ADO715" s="24"/>
      <c r="ADP715" s="24"/>
      <c r="ADQ715" s="24"/>
      <c r="ADR715" s="24"/>
      <c r="ADS715" s="24"/>
      <c r="ADT715" s="24"/>
      <c r="ADU715" s="24"/>
      <c r="ADV715" s="24"/>
      <c r="ADW715" s="24"/>
      <c r="ADX715" s="24"/>
      <c r="ADY715" s="24"/>
      <c r="ADZ715" s="24"/>
      <c r="AEA715" s="24"/>
      <c r="AEB715" s="24"/>
      <c r="AEC715" s="24"/>
      <c r="AED715" s="24"/>
      <c r="AEE715" s="24"/>
      <c r="AEF715" s="24"/>
      <c r="AEG715" s="24"/>
      <c r="AEH715" s="24"/>
      <c r="AEI715" s="24"/>
      <c r="AEJ715" s="24"/>
      <c r="AEK715" s="24"/>
      <c r="AEL715" s="24"/>
      <c r="AEM715" s="24"/>
      <c r="AEN715" s="24"/>
      <c r="AEO715" s="24"/>
      <c r="AEP715" s="24"/>
      <c r="AEQ715" s="24"/>
      <c r="AER715" s="24"/>
      <c r="AES715" s="24"/>
      <c r="AET715" s="24"/>
      <c r="AEU715" s="24"/>
      <c r="AEV715" s="24"/>
      <c r="AEW715" s="24"/>
      <c r="AEX715" s="24"/>
      <c r="AEY715" s="24"/>
      <c r="AEZ715" s="24"/>
      <c r="AFA715" s="24"/>
      <c r="AFB715" s="24"/>
      <c r="AFC715" s="24"/>
      <c r="AFD715" s="24"/>
      <c r="AFE715" s="24"/>
      <c r="AFF715" s="24"/>
      <c r="AFG715" s="24"/>
      <c r="AFH715" s="24"/>
      <c r="AFI715" s="24"/>
      <c r="AFJ715" s="24"/>
      <c r="AFK715" s="24"/>
      <c r="AFL715" s="24"/>
      <c r="AFM715" s="24"/>
      <c r="AFN715" s="24"/>
      <c r="AFO715" s="24"/>
      <c r="AFP715" s="24"/>
      <c r="AFQ715" s="24"/>
      <c r="AFR715" s="24"/>
      <c r="AFS715" s="24"/>
      <c r="AFT715" s="24"/>
      <c r="AFU715" s="24"/>
      <c r="AFV715" s="24"/>
      <c r="AFW715" s="24"/>
      <c r="AFX715" s="24"/>
      <c r="AFY715" s="24"/>
      <c r="AFZ715" s="24"/>
      <c r="AGA715" s="24"/>
      <c r="AGB715" s="24"/>
      <c r="AGC715" s="24"/>
      <c r="AGD715" s="24"/>
      <c r="AGE715" s="24"/>
      <c r="AGF715" s="24"/>
      <c r="AGG715" s="24"/>
      <c r="AGH715" s="24"/>
      <c r="AGI715" s="24"/>
      <c r="AGJ715" s="24"/>
      <c r="AGK715" s="24"/>
      <c r="AGL715" s="24"/>
      <c r="AGM715" s="24"/>
      <c r="AGN715" s="24"/>
      <c r="AGO715" s="24"/>
      <c r="AGP715" s="24"/>
      <c r="AGQ715" s="24"/>
      <c r="AGR715" s="24"/>
      <c r="AGS715" s="24"/>
      <c r="AGT715" s="24"/>
      <c r="AGU715" s="24"/>
      <c r="AGV715" s="24"/>
      <c r="AGW715" s="24"/>
      <c r="AGX715" s="24"/>
      <c r="AGY715" s="24"/>
      <c r="AGZ715" s="24"/>
      <c r="AHA715" s="24"/>
      <c r="AHB715" s="24"/>
      <c r="AHC715" s="24"/>
      <c r="AHD715" s="24"/>
      <c r="AHE715" s="24"/>
      <c r="AHF715" s="24"/>
      <c r="AHG715" s="24"/>
      <c r="AHH715" s="24"/>
      <c r="AHI715" s="24"/>
      <c r="AHJ715" s="24"/>
      <c r="AHK715" s="24"/>
      <c r="AHL715" s="24"/>
      <c r="AHM715" s="24"/>
      <c r="AHN715" s="24"/>
      <c r="AHO715" s="24"/>
      <c r="AHP715" s="24"/>
      <c r="AHQ715" s="24"/>
      <c r="AHR715" s="24"/>
      <c r="AHS715" s="24"/>
      <c r="AHT715" s="24"/>
      <c r="AHU715" s="24"/>
      <c r="AHV715" s="24"/>
      <c r="AHW715" s="24"/>
      <c r="AHX715" s="24"/>
      <c r="AHY715" s="24"/>
      <c r="AHZ715" s="24"/>
      <c r="AIA715" s="24"/>
      <c r="AIB715" s="24"/>
      <c r="AIC715" s="24"/>
      <c r="AID715" s="24"/>
      <c r="AIE715" s="24"/>
      <c r="AIF715" s="24"/>
      <c r="AIG715" s="24"/>
      <c r="AIH715" s="24"/>
      <c r="AII715" s="24"/>
      <c r="AIJ715" s="24"/>
      <c r="AIK715" s="24"/>
      <c r="AIL715" s="24"/>
      <c r="AIM715" s="24"/>
      <c r="AIN715" s="24"/>
      <c r="AIO715" s="24"/>
      <c r="AIP715" s="24"/>
      <c r="AIQ715" s="24"/>
      <c r="AIR715" s="24"/>
      <c r="AIS715" s="24"/>
      <c r="AIT715" s="24"/>
      <c r="AIU715" s="24"/>
      <c r="AIV715" s="24"/>
      <c r="AIW715" s="24"/>
      <c r="AIX715" s="24"/>
      <c r="AIY715" s="24"/>
      <c r="AIZ715" s="24"/>
      <c r="AJA715" s="24"/>
      <c r="AJB715" s="24"/>
      <c r="AJC715" s="24"/>
      <c r="AJD715" s="24"/>
      <c r="AJE715" s="24"/>
      <c r="AJF715" s="24"/>
      <c r="AJG715" s="24"/>
      <c r="AJH715" s="24"/>
      <c r="AJI715" s="24"/>
      <c r="AJJ715" s="24"/>
      <c r="AJK715" s="24"/>
      <c r="AJL715" s="24"/>
      <c r="AJM715" s="24"/>
      <c r="AJN715" s="24"/>
      <c r="AJO715" s="24"/>
      <c r="AJP715" s="24"/>
      <c r="AJQ715" s="24"/>
      <c r="AJR715" s="24"/>
      <c r="AJS715" s="24"/>
      <c r="AJT715" s="24"/>
      <c r="AJU715" s="24"/>
      <c r="AJV715" s="24"/>
      <c r="AJW715" s="24"/>
      <c r="AJX715" s="24"/>
      <c r="AJY715" s="24"/>
      <c r="AJZ715" s="24"/>
      <c r="AKA715" s="24"/>
      <c r="AKB715" s="24"/>
      <c r="AKC715" s="24"/>
      <c r="AKD715" s="24"/>
      <c r="AKE715" s="24"/>
      <c r="AKF715" s="24"/>
      <c r="AKG715" s="24"/>
      <c r="AKH715" s="24"/>
      <c r="AKI715" s="24"/>
      <c r="AKJ715" s="24"/>
      <c r="AKK715" s="24"/>
      <c r="AKL715" s="24"/>
      <c r="AKM715" s="24"/>
      <c r="AKN715" s="24"/>
      <c r="AKO715" s="24"/>
      <c r="AKP715" s="24"/>
      <c r="AKQ715" s="24"/>
      <c r="AKR715" s="24"/>
      <c r="AKS715" s="24"/>
      <c r="AKT715" s="24"/>
      <c r="AKU715" s="24"/>
      <c r="AKV715" s="24"/>
      <c r="AKW715" s="24"/>
      <c r="AKX715" s="24"/>
      <c r="AKY715" s="24"/>
      <c r="AKZ715" s="24"/>
      <c r="ALA715" s="24"/>
      <c r="ALB715" s="24"/>
      <c r="ALC715" s="24"/>
      <c r="ALD715" s="24"/>
      <c r="ALE715" s="24"/>
      <c r="ALF715" s="24"/>
      <c r="ALG715" s="24"/>
      <c r="ALH715" s="24"/>
      <c r="ALI715" s="24"/>
      <c r="ALJ715" s="24"/>
      <c r="ALK715" s="24"/>
      <c r="ALL715" s="24"/>
      <c r="ALM715" s="24"/>
      <c r="ALN715" s="24"/>
      <c r="ALO715" s="24"/>
      <c r="ALP715" s="24"/>
      <c r="ALQ715" s="24"/>
      <c r="ALR715" s="24"/>
      <c r="ALS715" s="24"/>
      <c r="ALT715" s="24"/>
      <c r="ALU715" s="24"/>
      <c r="ALV715" s="24"/>
      <c r="ALW715" s="24"/>
      <c r="ALX715" s="24"/>
      <c r="ALY715" s="24"/>
      <c r="ALZ715" s="24"/>
      <c r="AMA715" s="24"/>
      <c r="AMB715" s="24"/>
      <c r="AMC715" s="24"/>
      <c r="AMD715" s="24"/>
      <c r="AME715" s="24"/>
      <c r="AMF715" s="24"/>
      <c r="AMG715" s="24"/>
      <c r="AMH715" s="24"/>
      <c r="AMI715" s="24"/>
      <c r="AMJ715" s="24"/>
      <c r="AMK715" s="24"/>
      <c r="AML715" s="24"/>
      <c r="AMM715" s="24"/>
      <c r="AMN715" s="24"/>
      <c r="AMO715" s="24"/>
      <c r="AMP715" s="24"/>
      <c r="AMQ715" s="24"/>
      <c r="AMR715" s="24"/>
      <c r="AMS715" s="24"/>
      <c r="AMT715" s="24"/>
      <c r="AMU715" s="24"/>
      <c r="AMV715" s="24"/>
      <c r="AMW715" s="24"/>
      <c r="AMX715" s="24"/>
      <c r="AMY715" s="24"/>
      <c r="AMZ715" s="24"/>
      <c r="ANA715" s="24"/>
      <c r="ANB715" s="24"/>
      <c r="ANC715" s="24"/>
      <c r="AND715" s="24"/>
      <c r="ANE715" s="24"/>
      <c r="ANF715" s="24"/>
      <c r="ANG715" s="24"/>
      <c r="ANH715" s="24"/>
      <c r="ANI715" s="24"/>
      <c r="ANJ715" s="24"/>
      <c r="ANK715" s="24"/>
      <c r="ANL715" s="24"/>
      <c r="ANM715" s="24"/>
      <c r="ANN715" s="24"/>
      <c r="ANO715" s="24"/>
      <c r="ANP715" s="24"/>
      <c r="ANQ715" s="24"/>
      <c r="ANR715" s="24"/>
      <c r="ANS715" s="24"/>
      <c r="ANT715" s="24"/>
      <c r="ANU715" s="24"/>
      <c r="ANV715" s="24"/>
      <c r="ANW715" s="24"/>
      <c r="ANX715" s="24"/>
      <c r="ANY715" s="24"/>
      <c r="ANZ715" s="24"/>
      <c r="AOA715" s="24"/>
      <c r="AOB715" s="24"/>
      <c r="AOC715" s="24"/>
      <c r="AOD715" s="24"/>
      <c r="AOE715" s="24"/>
      <c r="AOF715" s="24"/>
      <c r="AOG715" s="24"/>
      <c r="AOH715" s="24"/>
      <c r="AOI715" s="24"/>
      <c r="AOJ715" s="24"/>
      <c r="AOK715" s="24"/>
      <c r="AOL715" s="24"/>
      <c r="AOM715" s="24"/>
      <c r="AON715" s="24"/>
      <c r="AOO715" s="24"/>
      <c r="AOP715" s="24"/>
      <c r="AOQ715" s="24"/>
      <c r="AOR715" s="24"/>
      <c r="AOS715" s="24"/>
      <c r="AOT715" s="24"/>
      <c r="AOU715" s="24"/>
      <c r="AOV715" s="24"/>
      <c r="AOW715" s="24"/>
      <c r="AOX715" s="24"/>
      <c r="AOY715" s="24"/>
      <c r="AOZ715" s="24"/>
      <c r="APA715" s="24"/>
      <c r="APB715" s="24"/>
      <c r="APC715" s="24"/>
      <c r="APD715" s="24"/>
      <c r="APE715" s="24"/>
      <c r="APF715" s="24"/>
      <c r="APG715" s="24"/>
      <c r="APH715" s="24"/>
      <c r="API715" s="24"/>
      <c r="APJ715" s="24"/>
      <c r="APK715" s="24"/>
      <c r="APL715" s="24"/>
      <c r="APM715" s="24"/>
      <c r="APN715" s="24"/>
      <c r="APO715" s="24"/>
      <c r="APP715" s="24"/>
      <c r="APQ715" s="24"/>
      <c r="APR715" s="24"/>
      <c r="APS715" s="24"/>
      <c r="APT715" s="24"/>
      <c r="APU715" s="24"/>
      <c r="APV715" s="24"/>
      <c r="APW715" s="24"/>
      <c r="APX715" s="24"/>
      <c r="APY715" s="24"/>
      <c r="APZ715" s="24"/>
      <c r="AQA715" s="24"/>
      <c r="AQB715" s="24"/>
      <c r="AQC715" s="24"/>
      <c r="AQD715" s="24"/>
      <c r="AQE715" s="24"/>
      <c r="AQF715" s="24"/>
      <c r="AQG715" s="24"/>
      <c r="AQH715" s="24"/>
      <c r="AQI715" s="24"/>
      <c r="AQJ715" s="24"/>
      <c r="AQK715" s="24"/>
      <c r="AQL715" s="24"/>
      <c r="AQM715" s="24"/>
      <c r="AQN715" s="24"/>
      <c r="AQO715" s="24"/>
      <c r="AQP715" s="24"/>
      <c r="AQQ715" s="24"/>
      <c r="AQR715" s="24"/>
      <c r="AQS715" s="24"/>
      <c r="AQT715" s="24"/>
      <c r="AQU715" s="24"/>
      <c r="AQV715" s="24"/>
      <c r="AQW715" s="24"/>
      <c r="AQX715" s="24"/>
      <c r="AQY715" s="24"/>
      <c r="AQZ715" s="24"/>
      <c r="ARA715" s="24"/>
      <c r="ARB715" s="24"/>
      <c r="ARC715" s="24"/>
      <c r="ARD715" s="24"/>
      <c r="ARE715" s="24"/>
      <c r="ARF715" s="24"/>
      <c r="ARG715" s="24"/>
      <c r="ARH715" s="24"/>
      <c r="ARI715" s="24"/>
      <c r="ARJ715" s="24"/>
      <c r="ARK715" s="24"/>
      <c r="ARL715" s="24"/>
      <c r="ARM715" s="24"/>
      <c r="ARN715" s="24"/>
      <c r="ARO715" s="24"/>
      <c r="ARP715" s="24"/>
      <c r="ARQ715" s="24"/>
      <c r="ARR715" s="24"/>
      <c r="ARS715" s="24"/>
      <c r="ART715" s="24"/>
      <c r="ARU715" s="24"/>
      <c r="ARV715" s="24"/>
      <c r="ARW715" s="24"/>
      <c r="ARX715" s="24"/>
      <c r="ARY715" s="24"/>
      <c r="ARZ715" s="24"/>
      <c r="ASA715" s="24"/>
      <c r="ASB715" s="24"/>
      <c r="ASC715" s="24"/>
      <c r="ASD715" s="24"/>
      <c r="ASE715" s="24"/>
      <c r="ASF715" s="24"/>
      <c r="ASG715" s="24"/>
      <c r="ASH715" s="24"/>
      <c r="ASI715" s="24"/>
      <c r="ASJ715" s="24"/>
      <c r="ASK715" s="24"/>
      <c r="ASL715" s="24"/>
      <c r="ASM715" s="24"/>
      <c r="ASN715" s="24"/>
      <c r="ASO715" s="24"/>
      <c r="ASP715" s="24"/>
      <c r="ASQ715" s="24"/>
      <c r="ASR715" s="24"/>
      <c r="ASS715" s="24"/>
      <c r="AST715" s="24"/>
      <c r="ASU715" s="24"/>
      <c r="ASV715" s="24"/>
      <c r="ASW715" s="24"/>
      <c r="ASX715" s="24"/>
      <c r="ASY715" s="24"/>
      <c r="ASZ715" s="24"/>
      <c r="ATA715" s="24"/>
      <c r="ATB715" s="24"/>
      <c r="ATC715" s="24"/>
      <c r="ATD715" s="24"/>
      <c r="ATE715" s="24"/>
      <c r="ATF715" s="24"/>
      <c r="ATG715" s="24"/>
      <c r="ATH715" s="24"/>
      <c r="ATI715" s="24"/>
      <c r="ATJ715" s="24"/>
      <c r="ATK715" s="24"/>
      <c r="ATL715" s="24"/>
      <c r="ATM715" s="24"/>
      <c r="ATN715" s="24"/>
      <c r="ATO715" s="24"/>
      <c r="ATP715" s="24"/>
      <c r="ATQ715" s="24"/>
      <c r="ATR715" s="24"/>
      <c r="ATS715" s="24"/>
      <c r="ATT715" s="24"/>
      <c r="ATU715" s="24"/>
      <c r="ATV715" s="24"/>
      <c r="ATW715" s="24"/>
      <c r="ATX715" s="24"/>
      <c r="ATY715" s="24"/>
      <c r="ATZ715" s="24"/>
      <c r="AUA715" s="24"/>
      <c r="AUB715" s="24"/>
      <c r="AUC715" s="24"/>
      <c r="AUD715" s="24"/>
      <c r="AUE715" s="24"/>
      <c r="AUF715" s="24"/>
      <c r="AUG715" s="24"/>
      <c r="AUH715" s="24"/>
      <c r="AUI715" s="24"/>
      <c r="AUJ715" s="24"/>
      <c r="AUK715" s="24"/>
      <c r="AUL715" s="24"/>
      <c r="AUM715" s="24"/>
      <c r="AUN715" s="24"/>
      <c r="AUO715" s="24"/>
      <c r="AUP715" s="24"/>
      <c r="AUQ715" s="24"/>
      <c r="AUR715" s="24"/>
      <c r="AUS715" s="24"/>
      <c r="AUT715" s="24"/>
      <c r="AUU715" s="24"/>
      <c r="AUV715" s="24"/>
      <c r="AUW715" s="24"/>
      <c r="AUX715" s="24"/>
      <c r="AUY715" s="24"/>
      <c r="AUZ715" s="24"/>
      <c r="AVA715" s="24"/>
      <c r="AVB715" s="24"/>
      <c r="AVC715" s="24"/>
      <c r="AVD715" s="24"/>
      <c r="AVE715" s="24"/>
      <c r="AVF715" s="24"/>
      <c r="AVG715" s="24"/>
      <c r="AVH715" s="24"/>
      <c r="AVI715" s="24"/>
      <c r="AVJ715" s="24"/>
      <c r="AVK715" s="24"/>
      <c r="AVL715" s="24"/>
      <c r="AVM715" s="24"/>
      <c r="AVN715" s="24"/>
      <c r="AVO715" s="24"/>
      <c r="AVP715" s="24"/>
      <c r="AVQ715" s="24"/>
      <c r="AVR715" s="24"/>
      <c r="AVS715" s="24"/>
      <c r="AVT715" s="24"/>
      <c r="AVU715" s="24"/>
      <c r="AVV715" s="24"/>
      <c r="AVW715" s="24"/>
      <c r="AVX715" s="24"/>
      <c r="AVY715" s="24"/>
      <c r="AVZ715" s="24"/>
      <c r="AWA715" s="24"/>
      <c r="AWB715" s="24"/>
      <c r="AWC715" s="24"/>
      <c r="AWD715" s="24"/>
      <c r="AWE715" s="24"/>
      <c r="AWF715" s="24"/>
      <c r="AWG715" s="24"/>
      <c r="AWH715" s="24"/>
      <c r="AWI715" s="24"/>
      <c r="AWJ715" s="24"/>
      <c r="AWK715" s="24"/>
      <c r="AWL715" s="24"/>
      <c r="AWM715" s="24"/>
      <c r="AWN715" s="24"/>
      <c r="AWO715" s="24"/>
      <c r="AWP715" s="24"/>
      <c r="AWQ715" s="24"/>
      <c r="AWR715" s="24"/>
      <c r="AWS715" s="24"/>
      <c r="AWT715" s="24"/>
      <c r="AWU715" s="24"/>
      <c r="AWV715" s="24"/>
      <c r="AWW715" s="24"/>
      <c r="AWX715" s="24"/>
      <c r="AWY715" s="24"/>
      <c r="AWZ715" s="24"/>
      <c r="AXA715" s="24"/>
      <c r="AXB715" s="24"/>
      <c r="AXC715" s="24"/>
      <c r="AXD715" s="24"/>
      <c r="AXE715" s="24"/>
      <c r="AXF715" s="24"/>
      <c r="AXG715" s="24"/>
      <c r="AXH715" s="24"/>
      <c r="AXI715" s="24"/>
      <c r="AXJ715" s="24"/>
      <c r="AXK715" s="24"/>
      <c r="AXL715" s="24"/>
      <c r="AXM715" s="24"/>
      <c r="AXN715" s="24"/>
      <c r="AXO715" s="24"/>
      <c r="AXP715" s="24"/>
      <c r="AXQ715" s="24"/>
      <c r="AXR715" s="24"/>
      <c r="AXS715" s="24"/>
      <c r="AXT715" s="24"/>
      <c r="AXU715" s="24"/>
      <c r="AXV715" s="24"/>
      <c r="AXW715" s="24"/>
      <c r="AXX715" s="24"/>
      <c r="AXY715" s="24"/>
      <c r="AXZ715" s="24"/>
      <c r="AYA715" s="24"/>
      <c r="AYB715" s="24"/>
      <c r="AYC715" s="24"/>
      <c r="AYD715" s="24"/>
      <c r="AYE715" s="24"/>
      <c r="AYF715" s="24"/>
      <c r="AYG715" s="24"/>
      <c r="AYH715" s="24"/>
      <c r="AYI715" s="24"/>
      <c r="AYJ715" s="24"/>
      <c r="AYK715" s="24"/>
      <c r="AYL715" s="24"/>
      <c r="AYM715" s="24"/>
      <c r="AYN715" s="24"/>
      <c r="AYO715" s="24"/>
      <c r="AYP715" s="24"/>
      <c r="AYQ715" s="24"/>
      <c r="AYR715" s="24"/>
      <c r="AYS715" s="24"/>
      <c r="AYT715" s="24"/>
      <c r="AYU715" s="24"/>
      <c r="AYV715" s="24"/>
      <c r="AYW715" s="24"/>
      <c r="AYX715" s="24"/>
      <c r="AYY715" s="24"/>
      <c r="AYZ715" s="24"/>
      <c r="AZA715" s="24"/>
      <c r="AZB715" s="24"/>
      <c r="AZC715" s="24"/>
      <c r="AZD715" s="24"/>
      <c r="AZE715" s="24"/>
      <c r="AZF715" s="24"/>
      <c r="AZG715" s="24"/>
      <c r="AZH715" s="24"/>
      <c r="AZI715" s="24"/>
      <c r="AZJ715" s="24"/>
      <c r="AZK715" s="24"/>
      <c r="AZL715" s="24"/>
      <c r="AZM715" s="24"/>
      <c r="AZN715" s="24"/>
      <c r="AZO715" s="24"/>
      <c r="AZP715" s="24"/>
      <c r="AZQ715" s="24"/>
      <c r="AZR715" s="24"/>
      <c r="AZS715" s="24"/>
      <c r="AZT715" s="24"/>
      <c r="AZU715" s="24"/>
      <c r="AZV715" s="24"/>
      <c r="AZW715" s="24"/>
      <c r="AZX715" s="24"/>
      <c r="AZY715" s="24"/>
      <c r="AZZ715" s="24"/>
      <c r="BAA715" s="24"/>
      <c r="BAB715" s="24"/>
      <c r="BAC715" s="24"/>
      <c r="BAD715" s="24"/>
      <c r="BAE715" s="24"/>
      <c r="BAF715" s="24"/>
      <c r="BAG715" s="24"/>
      <c r="BAH715" s="24"/>
      <c r="BAI715" s="24"/>
      <c r="BAJ715" s="24"/>
      <c r="BAK715" s="24"/>
      <c r="BAL715" s="24"/>
      <c r="BAM715" s="24"/>
      <c r="BAN715" s="24"/>
      <c r="BAO715" s="24"/>
      <c r="BAP715" s="24"/>
      <c r="BAQ715" s="24"/>
      <c r="BAR715" s="24"/>
      <c r="BAS715" s="24"/>
      <c r="BAT715" s="24"/>
      <c r="BAU715" s="24"/>
      <c r="BAV715" s="24"/>
      <c r="BAW715" s="24"/>
      <c r="BAX715" s="24"/>
      <c r="BAY715" s="24"/>
      <c r="BAZ715" s="24"/>
      <c r="BBA715" s="24"/>
      <c r="BBB715" s="24"/>
      <c r="BBC715" s="24"/>
      <c r="BBD715" s="24"/>
      <c r="BBE715" s="24"/>
      <c r="BBF715" s="24"/>
      <c r="BBG715" s="24"/>
      <c r="BBH715" s="24"/>
      <c r="BBI715" s="24"/>
      <c r="BBJ715" s="24"/>
      <c r="BBK715" s="24"/>
      <c r="BBL715" s="24"/>
      <c r="BBM715" s="24"/>
      <c r="BBN715" s="24"/>
      <c r="BBO715" s="24"/>
      <c r="BBP715" s="24"/>
      <c r="BBQ715" s="24"/>
      <c r="BBR715" s="24"/>
      <c r="BBS715" s="24"/>
      <c r="BBT715" s="24"/>
      <c r="BBU715" s="24"/>
      <c r="BBV715" s="24"/>
      <c r="BBW715" s="24"/>
      <c r="BBX715" s="24"/>
      <c r="BBY715" s="24"/>
      <c r="BBZ715" s="24"/>
      <c r="BCA715" s="24"/>
      <c r="BCB715" s="24"/>
      <c r="BCC715" s="24"/>
      <c r="BCD715" s="24"/>
      <c r="BCE715" s="24"/>
      <c r="BCF715" s="24"/>
      <c r="BCG715" s="24"/>
      <c r="BCH715" s="24"/>
      <c r="BCI715" s="24"/>
      <c r="BCJ715" s="24"/>
      <c r="BCK715" s="24"/>
      <c r="BCL715" s="24"/>
      <c r="BCM715" s="24"/>
      <c r="BCN715" s="24"/>
      <c r="BCO715" s="24"/>
      <c r="BCP715" s="24"/>
      <c r="BCQ715" s="24"/>
      <c r="BCR715" s="24"/>
      <c r="BCS715" s="24"/>
      <c r="BCT715" s="24"/>
      <c r="BCU715" s="24"/>
      <c r="BCV715" s="24"/>
      <c r="BCW715" s="24"/>
      <c r="BCX715" s="24"/>
      <c r="BCY715" s="24"/>
      <c r="BCZ715" s="24"/>
      <c r="BDA715" s="24"/>
      <c r="BDB715" s="24"/>
      <c r="BDC715" s="24"/>
      <c r="BDD715" s="24"/>
      <c r="BDE715" s="24"/>
      <c r="BDF715" s="24"/>
      <c r="BDG715" s="24"/>
      <c r="BDH715" s="24"/>
      <c r="BDI715" s="24"/>
      <c r="BDJ715" s="24"/>
      <c r="BDK715" s="24"/>
      <c r="BDL715" s="24"/>
      <c r="BDM715" s="24"/>
      <c r="BDN715" s="24"/>
      <c r="BDO715" s="24"/>
      <c r="BDP715" s="24"/>
      <c r="BDQ715" s="24"/>
      <c r="BDR715" s="24"/>
      <c r="BDS715" s="24"/>
      <c r="BDT715" s="24"/>
      <c r="BDU715" s="24"/>
      <c r="BDV715" s="24"/>
      <c r="BDW715" s="24"/>
      <c r="BDX715" s="24"/>
      <c r="BDY715" s="24"/>
      <c r="BDZ715" s="24"/>
      <c r="BEA715" s="24"/>
      <c r="BEB715" s="24"/>
      <c r="BEC715" s="24"/>
      <c r="BED715" s="24"/>
      <c r="BEE715" s="24"/>
      <c r="BEF715" s="24"/>
      <c r="BEG715" s="24"/>
      <c r="BEH715" s="24"/>
      <c r="BEI715" s="24"/>
      <c r="BEJ715" s="24"/>
      <c r="BEK715" s="24"/>
      <c r="BEL715" s="24"/>
      <c r="BEM715" s="24"/>
      <c r="BEN715" s="24"/>
      <c r="BEO715" s="24"/>
      <c r="BEP715" s="24"/>
      <c r="BEQ715" s="24"/>
      <c r="BER715" s="24"/>
      <c r="BES715" s="24"/>
      <c r="BET715" s="24"/>
      <c r="BEU715" s="24"/>
      <c r="BEV715" s="24"/>
      <c r="BEW715" s="24"/>
      <c r="BEX715" s="24"/>
      <c r="BEY715" s="24"/>
      <c r="BEZ715" s="24"/>
      <c r="BFA715" s="24"/>
      <c r="BFB715" s="24"/>
      <c r="BFC715" s="24"/>
      <c r="BFD715" s="24"/>
      <c r="BFE715" s="24"/>
      <c r="BFF715" s="24"/>
      <c r="BFG715" s="24"/>
      <c r="BFH715" s="24"/>
      <c r="BFI715" s="24"/>
      <c r="BFJ715" s="24"/>
      <c r="BFK715" s="24"/>
      <c r="BFL715" s="24"/>
      <c r="BFM715" s="24"/>
      <c r="BFN715" s="24"/>
      <c r="BFO715" s="24"/>
      <c r="BFP715" s="24"/>
      <c r="BFQ715" s="24"/>
      <c r="BFR715" s="24"/>
      <c r="BFS715" s="24"/>
      <c r="BFT715" s="24"/>
      <c r="BFU715" s="24"/>
      <c r="BFV715" s="24"/>
      <c r="BFW715" s="24"/>
      <c r="BFX715" s="24"/>
      <c r="BFY715" s="24"/>
      <c r="BFZ715" s="24"/>
      <c r="BGA715" s="24"/>
      <c r="BGB715" s="24"/>
      <c r="BGC715" s="24"/>
      <c r="BGD715" s="24"/>
      <c r="BGE715" s="24"/>
      <c r="BGF715" s="24"/>
      <c r="BGG715" s="24"/>
      <c r="BGH715" s="24"/>
      <c r="BGI715" s="24"/>
      <c r="BGJ715" s="24"/>
      <c r="BGK715" s="24"/>
      <c r="BGL715" s="24"/>
      <c r="BGM715" s="24"/>
      <c r="BGN715" s="24"/>
      <c r="BGO715" s="24"/>
      <c r="BGP715" s="24"/>
      <c r="BGQ715" s="24"/>
      <c r="BGR715" s="24"/>
      <c r="BGS715" s="24"/>
      <c r="BGT715" s="24"/>
      <c r="BGU715" s="24"/>
      <c r="BGV715" s="24"/>
      <c r="BGW715" s="24"/>
      <c r="BGX715" s="24"/>
      <c r="BGY715" s="24"/>
      <c r="BGZ715" s="24"/>
      <c r="BHA715" s="24"/>
      <c r="BHB715" s="24"/>
      <c r="BHC715" s="24"/>
      <c r="BHD715" s="24"/>
      <c r="BHE715" s="24"/>
      <c r="BHF715" s="24"/>
      <c r="BHG715" s="24"/>
      <c r="BHH715" s="24"/>
      <c r="BHI715" s="24"/>
      <c r="BHJ715" s="24"/>
      <c r="BHK715" s="24"/>
      <c r="BHL715" s="24"/>
      <c r="BHM715" s="24"/>
      <c r="BHN715" s="24"/>
      <c r="BHO715" s="24"/>
      <c r="BHP715" s="24"/>
      <c r="BHQ715" s="24"/>
      <c r="BHR715" s="24"/>
      <c r="BHS715" s="24"/>
      <c r="BHT715" s="24"/>
      <c r="BHU715" s="24"/>
      <c r="BHV715" s="24"/>
      <c r="BHW715" s="24"/>
      <c r="BHX715" s="24"/>
      <c r="BHY715" s="24"/>
      <c r="BHZ715" s="24"/>
      <c r="BIA715" s="24"/>
      <c r="BIB715" s="24"/>
      <c r="BIC715" s="24"/>
      <c r="BID715" s="24"/>
      <c r="BIE715" s="24"/>
      <c r="BIF715" s="24"/>
      <c r="BIG715" s="24"/>
      <c r="BIH715" s="24"/>
      <c r="BII715" s="24"/>
      <c r="BIJ715" s="24"/>
      <c r="BIK715" s="24"/>
      <c r="BIL715" s="24"/>
      <c r="BIM715" s="24"/>
      <c r="BIN715" s="24"/>
      <c r="BIO715" s="24"/>
      <c r="BIP715" s="24"/>
      <c r="BIQ715" s="24"/>
      <c r="BIR715" s="24"/>
      <c r="BIS715" s="24"/>
      <c r="BIT715" s="24"/>
      <c r="BIU715" s="24"/>
      <c r="BIV715" s="24"/>
      <c r="BIW715" s="24"/>
      <c r="BIX715" s="24"/>
      <c r="BIY715" s="24"/>
      <c r="BIZ715" s="24"/>
      <c r="BJA715" s="24"/>
      <c r="BJB715" s="24"/>
      <c r="BJC715" s="24"/>
      <c r="BJD715" s="24"/>
      <c r="BJE715" s="24"/>
      <c r="BJF715" s="24"/>
      <c r="BJG715" s="24"/>
      <c r="BJH715" s="24"/>
      <c r="BJI715" s="24"/>
      <c r="BJJ715" s="24"/>
      <c r="BJK715" s="24"/>
      <c r="BJL715" s="24"/>
    </row>
    <row r="716" spans="1:1624" ht="20.100000000000001" customHeight="1" x14ac:dyDescent="0.25">
      <c r="B716" s="39">
        <v>43347</v>
      </c>
      <c r="C716" s="13" t="s">
        <v>3018</v>
      </c>
      <c r="D716" s="41" t="s">
        <v>2836</v>
      </c>
      <c r="E716" s="34" t="s">
        <v>615</v>
      </c>
      <c r="F716" s="54"/>
      <c r="G716" s="54"/>
      <c r="H716" s="54"/>
      <c r="I716" s="34">
        <v>1</v>
      </c>
      <c r="J716" s="34" t="s">
        <v>562</v>
      </c>
      <c r="K716" s="34" t="s">
        <v>2825</v>
      </c>
      <c r="L716" s="42">
        <v>3000</v>
      </c>
      <c r="M716" s="15">
        <v>3000</v>
      </c>
      <c r="N716" s="106" t="s">
        <v>1853</v>
      </c>
      <c r="O716" s="109"/>
      <c r="Q716" s="24"/>
      <c r="R716" s="24"/>
      <c r="S716" s="24"/>
      <c r="T716" s="24"/>
      <c r="U716" s="24"/>
      <c r="V716" s="24"/>
      <c r="W716" s="24"/>
      <c r="X716" s="24"/>
      <c r="Y716" s="24"/>
      <c r="Z716" s="24"/>
      <c r="AA716" s="24"/>
      <c r="AB716" s="24"/>
      <c r="AC716" s="24"/>
      <c r="AD716" s="24"/>
      <c r="AE716" s="24"/>
      <c r="AF716" s="24"/>
      <c r="AG716" s="24"/>
      <c r="AH716" s="24"/>
      <c r="AI716" s="24"/>
      <c r="AJ716" s="24"/>
      <c r="AK716" s="24"/>
      <c r="AL716" s="24"/>
      <c r="AM716" s="24"/>
      <c r="AN716" s="24"/>
      <c r="AO716" s="24"/>
      <c r="AP716" s="24"/>
      <c r="AQ716" s="24"/>
      <c r="AR716" s="24"/>
      <c r="AS716" s="24"/>
      <c r="AT716" s="24"/>
      <c r="AU716" s="24"/>
      <c r="AV716" s="24"/>
      <c r="AW716" s="24"/>
      <c r="AX716" s="24"/>
      <c r="AY716" s="24"/>
      <c r="AZ716" s="24"/>
      <c r="BA716" s="24"/>
      <c r="BB716" s="24"/>
      <c r="BC716" s="24"/>
      <c r="BD716" s="24"/>
      <c r="BE716" s="24"/>
      <c r="BF716" s="24"/>
      <c r="BG716" s="24"/>
      <c r="BH716" s="24"/>
      <c r="BI716" s="24"/>
      <c r="BJ716" s="24"/>
      <c r="BK716" s="24"/>
      <c r="BL716" s="24"/>
      <c r="BM716" s="24"/>
      <c r="BN716" s="24"/>
      <c r="BO716" s="24"/>
      <c r="BP716" s="24"/>
      <c r="BQ716" s="24"/>
      <c r="BR716" s="24"/>
      <c r="BS716" s="24"/>
      <c r="BT716" s="24"/>
      <c r="BU716" s="24"/>
      <c r="BV716" s="24"/>
      <c r="BW716" s="24"/>
      <c r="BX716" s="24"/>
      <c r="BY716" s="24"/>
      <c r="BZ716" s="24"/>
      <c r="CA716" s="24"/>
      <c r="CB716" s="24"/>
      <c r="CC716" s="24"/>
      <c r="CD716" s="24"/>
      <c r="CE716" s="24"/>
      <c r="CF716" s="24"/>
      <c r="CG716" s="24"/>
      <c r="CH716" s="24"/>
      <c r="CI716" s="24"/>
      <c r="CJ716" s="24"/>
      <c r="CK716" s="24"/>
      <c r="CL716" s="24"/>
      <c r="CM716" s="24"/>
      <c r="CN716" s="24"/>
      <c r="CO716" s="24"/>
      <c r="CP716" s="24"/>
      <c r="CQ716" s="24"/>
      <c r="CR716" s="24"/>
      <c r="CS716" s="24"/>
      <c r="CT716" s="24"/>
      <c r="CU716" s="24"/>
      <c r="CV716" s="24"/>
      <c r="CW716" s="24"/>
      <c r="CX716" s="24"/>
      <c r="CY716" s="24"/>
      <c r="CZ716" s="24"/>
      <c r="DA716" s="24"/>
      <c r="DB716" s="24"/>
      <c r="DC716" s="24"/>
      <c r="DD716" s="24"/>
      <c r="DE716" s="24"/>
      <c r="DF716" s="24"/>
      <c r="DG716" s="24"/>
      <c r="DH716" s="24"/>
      <c r="DI716" s="24"/>
      <c r="DJ716" s="24"/>
      <c r="DK716" s="24"/>
      <c r="DL716" s="24"/>
      <c r="DM716" s="24"/>
      <c r="DN716" s="24"/>
      <c r="DO716" s="24"/>
      <c r="DP716" s="24"/>
      <c r="DQ716" s="24"/>
      <c r="DR716" s="24"/>
      <c r="DS716" s="24"/>
      <c r="DT716" s="24"/>
      <c r="DU716" s="24"/>
      <c r="DV716" s="24"/>
      <c r="DW716" s="24"/>
      <c r="DX716" s="24"/>
      <c r="DY716" s="24"/>
      <c r="DZ716" s="24"/>
      <c r="EA716" s="24"/>
      <c r="EB716" s="24"/>
      <c r="EC716" s="24"/>
      <c r="ED716" s="24"/>
      <c r="EE716" s="24"/>
      <c r="EF716" s="24"/>
      <c r="EG716" s="24"/>
      <c r="EH716" s="24"/>
      <c r="EI716" s="24"/>
      <c r="EJ716" s="24"/>
      <c r="EK716" s="24"/>
      <c r="EL716" s="24"/>
      <c r="EM716" s="24"/>
      <c r="EN716" s="24"/>
      <c r="EO716" s="24"/>
      <c r="EP716" s="24"/>
      <c r="EQ716" s="24"/>
      <c r="ER716" s="24"/>
      <c r="ES716" s="24"/>
      <c r="ET716" s="24"/>
      <c r="EU716" s="24"/>
      <c r="EV716" s="24"/>
      <c r="EW716" s="24"/>
      <c r="EX716" s="24"/>
      <c r="EY716" s="24"/>
      <c r="EZ716" s="24"/>
      <c r="FA716" s="24"/>
      <c r="FB716" s="24"/>
      <c r="FC716" s="24"/>
      <c r="FD716" s="24"/>
      <c r="FE716" s="24"/>
      <c r="FF716" s="24"/>
      <c r="FG716" s="24"/>
      <c r="FH716" s="24"/>
      <c r="FI716" s="24"/>
      <c r="FJ716" s="24"/>
      <c r="FK716" s="24"/>
      <c r="FL716" s="24"/>
      <c r="FM716" s="24"/>
      <c r="FN716" s="24"/>
      <c r="FO716" s="24"/>
      <c r="FP716" s="24"/>
      <c r="FQ716" s="24"/>
      <c r="FR716" s="24"/>
      <c r="FS716" s="24"/>
      <c r="FT716" s="24"/>
      <c r="FU716" s="24"/>
      <c r="FV716" s="24"/>
      <c r="FW716" s="24"/>
      <c r="FX716" s="24"/>
      <c r="FY716" s="24"/>
      <c r="FZ716" s="24"/>
      <c r="GA716" s="24"/>
      <c r="GB716" s="24"/>
      <c r="GC716" s="24"/>
      <c r="GD716" s="24"/>
      <c r="GE716" s="24"/>
      <c r="GF716" s="24"/>
      <c r="GG716" s="24"/>
      <c r="GH716" s="24"/>
      <c r="GI716" s="24"/>
      <c r="GJ716" s="24"/>
      <c r="GK716" s="24"/>
      <c r="GL716" s="24"/>
      <c r="GM716" s="24"/>
      <c r="GN716" s="24"/>
      <c r="GO716" s="24"/>
      <c r="GP716" s="24"/>
      <c r="GQ716" s="24"/>
      <c r="GR716" s="24"/>
      <c r="GS716" s="24"/>
      <c r="GT716" s="24"/>
      <c r="GU716" s="24"/>
      <c r="GV716" s="24"/>
      <c r="GW716" s="24"/>
      <c r="GX716" s="24"/>
      <c r="GY716" s="24"/>
      <c r="GZ716" s="24"/>
      <c r="HA716" s="24"/>
      <c r="HB716" s="24"/>
      <c r="HC716" s="24"/>
      <c r="HD716" s="24"/>
      <c r="HE716" s="24"/>
      <c r="HF716" s="24"/>
      <c r="HG716" s="24"/>
      <c r="HH716" s="24"/>
      <c r="HI716" s="24"/>
      <c r="HJ716" s="24"/>
      <c r="HK716" s="24"/>
      <c r="HL716" s="24"/>
      <c r="HM716" s="24"/>
      <c r="HN716" s="24"/>
      <c r="HO716" s="24"/>
      <c r="HP716" s="24"/>
      <c r="HQ716" s="24"/>
      <c r="HR716" s="24"/>
      <c r="HS716" s="24"/>
      <c r="HT716" s="24"/>
      <c r="HU716" s="24"/>
      <c r="HV716" s="24"/>
      <c r="HW716" s="24"/>
      <c r="HX716" s="24"/>
      <c r="HY716" s="24"/>
      <c r="HZ716" s="24"/>
      <c r="IA716" s="24"/>
      <c r="IB716" s="24"/>
      <c r="IC716" s="24"/>
      <c r="ID716" s="24"/>
      <c r="IE716" s="24"/>
      <c r="IF716" s="24"/>
      <c r="IG716" s="24"/>
      <c r="IH716" s="24"/>
      <c r="II716" s="24"/>
      <c r="IJ716" s="24"/>
      <c r="IK716" s="24"/>
      <c r="IL716" s="24"/>
      <c r="IM716" s="24"/>
      <c r="IN716" s="24"/>
      <c r="IO716" s="24"/>
      <c r="IP716" s="24"/>
      <c r="IQ716" s="24"/>
      <c r="IR716" s="24"/>
      <c r="IS716" s="24"/>
      <c r="IT716" s="24"/>
      <c r="IU716" s="24"/>
      <c r="IV716" s="24"/>
      <c r="IW716" s="24"/>
      <c r="IX716" s="24"/>
      <c r="IY716" s="24"/>
      <c r="IZ716" s="24"/>
      <c r="JA716" s="24"/>
      <c r="JB716" s="24"/>
      <c r="JC716" s="24"/>
      <c r="JD716" s="24"/>
      <c r="JE716" s="24"/>
      <c r="JF716" s="24"/>
      <c r="JG716" s="24"/>
      <c r="JH716" s="24"/>
      <c r="JI716" s="24"/>
      <c r="JJ716" s="24"/>
      <c r="JK716" s="24"/>
      <c r="JL716" s="24"/>
      <c r="JM716" s="24"/>
      <c r="JN716" s="24"/>
      <c r="JO716" s="24"/>
      <c r="JP716" s="24"/>
      <c r="JQ716" s="24"/>
      <c r="JR716" s="24"/>
      <c r="JS716" s="24"/>
      <c r="JT716" s="24"/>
      <c r="JU716" s="24"/>
      <c r="JV716" s="24"/>
      <c r="JW716" s="24"/>
      <c r="JX716" s="24"/>
      <c r="JY716" s="24"/>
      <c r="JZ716" s="24"/>
      <c r="KA716" s="24"/>
      <c r="KB716" s="24"/>
      <c r="KC716" s="24"/>
      <c r="KD716" s="24"/>
      <c r="KE716" s="24"/>
      <c r="KF716" s="24"/>
      <c r="KG716" s="24"/>
      <c r="KH716" s="24"/>
      <c r="KI716" s="24"/>
      <c r="KJ716" s="24"/>
      <c r="KK716" s="24"/>
      <c r="KL716" s="24"/>
      <c r="KM716" s="24"/>
      <c r="KN716" s="24"/>
      <c r="KO716" s="24"/>
      <c r="KP716" s="24"/>
      <c r="KQ716" s="24"/>
      <c r="KR716" s="24"/>
      <c r="KS716" s="24"/>
      <c r="KT716" s="24"/>
      <c r="KU716" s="24"/>
      <c r="KV716" s="24"/>
      <c r="KW716" s="24"/>
      <c r="KX716" s="24"/>
      <c r="KY716" s="24"/>
      <c r="KZ716" s="24"/>
      <c r="LA716" s="24"/>
      <c r="LB716" s="24"/>
      <c r="LC716" s="24"/>
      <c r="LD716" s="24"/>
      <c r="LE716" s="24"/>
      <c r="LF716" s="24"/>
      <c r="LG716" s="24"/>
      <c r="LH716" s="24"/>
      <c r="LI716" s="24"/>
      <c r="LJ716" s="24"/>
      <c r="LK716" s="24"/>
      <c r="LL716" s="24"/>
      <c r="LM716" s="24"/>
      <c r="LN716" s="24"/>
      <c r="LO716" s="24"/>
      <c r="LP716" s="24"/>
      <c r="LQ716" s="24"/>
      <c r="LR716" s="24"/>
      <c r="LS716" s="24"/>
      <c r="LT716" s="24"/>
      <c r="LU716" s="24"/>
      <c r="LV716" s="24"/>
      <c r="LW716" s="24"/>
      <c r="LX716" s="24"/>
      <c r="LY716" s="24"/>
      <c r="LZ716" s="24"/>
      <c r="MA716" s="24"/>
      <c r="MB716" s="24"/>
      <c r="MC716" s="24"/>
      <c r="MD716" s="24"/>
      <c r="ME716" s="24"/>
      <c r="MF716" s="24"/>
      <c r="MG716" s="24"/>
      <c r="MH716" s="24"/>
      <c r="MI716" s="24"/>
      <c r="MJ716" s="24"/>
      <c r="MK716" s="24"/>
      <c r="ML716" s="24"/>
      <c r="MM716" s="24"/>
      <c r="MN716" s="24"/>
      <c r="MO716" s="24"/>
      <c r="MP716" s="24"/>
      <c r="MQ716" s="24"/>
      <c r="MR716" s="24"/>
      <c r="MS716" s="24"/>
      <c r="MT716" s="24"/>
      <c r="MU716" s="24"/>
      <c r="MV716" s="24"/>
      <c r="MW716" s="24"/>
      <c r="MX716" s="24"/>
      <c r="MY716" s="24"/>
      <c r="MZ716" s="24"/>
      <c r="NA716" s="24"/>
      <c r="NB716" s="24"/>
      <c r="NC716" s="24"/>
      <c r="ND716" s="24"/>
      <c r="NE716" s="24"/>
      <c r="NF716" s="24"/>
      <c r="NG716" s="24"/>
      <c r="NH716" s="24"/>
      <c r="NI716" s="24"/>
      <c r="NJ716" s="24"/>
      <c r="NK716" s="24"/>
      <c r="NL716" s="24"/>
      <c r="NM716" s="24"/>
      <c r="NN716" s="24"/>
      <c r="NO716" s="24"/>
      <c r="NP716" s="24"/>
      <c r="NQ716" s="24"/>
      <c r="NR716" s="24"/>
      <c r="NS716" s="24"/>
      <c r="NT716" s="24"/>
      <c r="NU716" s="24"/>
      <c r="NV716" s="24"/>
      <c r="NW716" s="24"/>
      <c r="NX716" s="24"/>
      <c r="NY716" s="24"/>
      <c r="NZ716" s="24"/>
      <c r="OA716" s="24"/>
      <c r="OB716" s="24"/>
      <c r="OC716" s="24"/>
      <c r="OD716" s="24"/>
      <c r="OE716" s="24"/>
      <c r="OF716" s="24"/>
      <c r="OG716" s="24"/>
      <c r="OH716" s="24"/>
      <c r="OI716" s="24"/>
      <c r="OJ716" s="24"/>
      <c r="OK716" s="24"/>
      <c r="OL716" s="24"/>
      <c r="OM716" s="24"/>
      <c r="ON716" s="24"/>
      <c r="OO716" s="24"/>
      <c r="OP716" s="24"/>
      <c r="OQ716" s="24"/>
      <c r="OR716" s="24"/>
      <c r="OS716" s="24"/>
      <c r="OT716" s="24"/>
      <c r="OU716" s="24"/>
      <c r="OV716" s="24"/>
      <c r="OW716" s="24"/>
      <c r="OX716" s="24"/>
      <c r="OY716" s="24"/>
      <c r="OZ716" s="24"/>
      <c r="PA716" s="24"/>
      <c r="PB716" s="24"/>
      <c r="PC716" s="24"/>
      <c r="PD716" s="24"/>
      <c r="PE716" s="24"/>
      <c r="PF716" s="24"/>
      <c r="PG716" s="24"/>
      <c r="PH716" s="24"/>
      <c r="PI716" s="24"/>
      <c r="PJ716" s="24"/>
      <c r="PK716" s="24"/>
      <c r="PL716" s="24"/>
      <c r="PM716" s="24"/>
      <c r="PN716" s="24"/>
      <c r="PO716" s="24"/>
      <c r="PP716" s="24"/>
      <c r="PQ716" s="24"/>
      <c r="PR716" s="24"/>
      <c r="PS716" s="24"/>
      <c r="PT716" s="24"/>
      <c r="PU716" s="24"/>
      <c r="PV716" s="24"/>
      <c r="PW716" s="24"/>
      <c r="PX716" s="24"/>
      <c r="PY716" s="24"/>
      <c r="PZ716" s="24"/>
      <c r="QA716" s="24"/>
      <c r="QB716" s="24"/>
      <c r="QC716" s="24"/>
      <c r="QD716" s="24"/>
      <c r="QE716" s="24"/>
      <c r="QF716" s="24"/>
      <c r="QG716" s="24"/>
      <c r="QH716" s="24"/>
      <c r="QI716" s="24"/>
      <c r="QJ716" s="24"/>
      <c r="QK716" s="24"/>
      <c r="QL716" s="24"/>
      <c r="QM716" s="24"/>
      <c r="QN716" s="24"/>
      <c r="QO716" s="24"/>
      <c r="QP716" s="24"/>
      <c r="QQ716" s="24"/>
      <c r="QR716" s="24"/>
      <c r="QS716" s="24"/>
      <c r="QT716" s="24"/>
      <c r="QU716" s="24"/>
      <c r="QV716" s="24"/>
      <c r="QW716" s="24"/>
      <c r="QX716" s="24"/>
      <c r="QY716" s="24"/>
      <c r="QZ716" s="24"/>
      <c r="RA716" s="24"/>
      <c r="RB716" s="24"/>
      <c r="RC716" s="24"/>
      <c r="RD716" s="24"/>
      <c r="RE716" s="24"/>
      <c r="RF716" s="24"/>
      <c r="RG716" s="24"/>
      <c r="RH716" s="24"/>
      <c r="RI716" s="24"/>
      <c r="RJ716" s="24"/>
      <c r="RK716" s="24"/>
      <c r="RL716" s="24"/>
      <c r="RM716" s="24"/>
      <c r="RN716" s="24"/>
      <c r="RO716" s="24"/>
      <c r="RP716" s="24"/>
      <c r="RQ716" s="24"/>
      <c r="RR716" s="24"/>
      <c r="RS716" s="24"/>
      <c r="RT716" s="24"/>
      <c r="RU716" s="24"/>
      <c r="RV716" s="24"/>
      <c r="RW716" s="24"/>
      <c r="RX716" s="24"/>
      <c r="RY716" s="24"/>
      <c r="RZ716" s="24"/>
      <c r="SA716" s="24"/>
      <c r="SB716" s="24"/>
      <c r="SC716" s="24"/>
      <c r="SD716" s="24"/>
      <c r="SE716" s="24"/>
      <c r="SF716" s="24"/>
      <c r="SG716" s="24"/>
      <c r="SH716" s="24"/>
      <c r="SI716" s="24"/>
      <c r="SJ716" s="24"/>
      <c r="SK716" s="24"/>
      <c r="SL716" s="24"/>
      <c r="SM716" s="24"/>
      <c r="SN716" s="24"/>
      <c r="SO716" s="24"/>
      <c r="SP716" s="24"/>
      <c r="SQ716" s="24"/>
      <c r="SR716" s="24"/>
      <c r="SS716" s="24"/>
      <c r="ST716" s="24"/>
      <c r="SU716" s="24"/>
      <c r="SV716" s="24"/>
      <c r="SW716" s="24"/>
      <c r="SX716" s="24"/>
      <c r="SY716" s="24"/>
      <c r="SZ716" s="24"/>
      <c r="TA716" s="24"/>
      <c r="TB716" s="24"/>
      <c r="TC716" s="24"/>
      <c r="TD716" s="24"/>
      <c r="TE716" s="24"/>
      <c r="TF716" s="24"/>
      <c r="TG716" s="24"/>
      <c r="TH716" s="24"/>
      <c r="TI716" s="24"/>
      <c r="TJ716" s="24"/>
      <c r="TK716" s="24"/>
      <c r="TL716" s="24"/>
      <c r="TM716" s="24"/>
      <c r="TN716" s="24"/>
      <c r="TO716" s="24"/>
      <c r="TP716" s="24"/>
      <c r="TQ716" s="24"/>
      <c r="TR716" s="24"/>
      <c r="TS716" s="24"/>
      <c r="TT716" s="24"/>
      <c r="TU716" s="24"/>
      <c r="TV716" s="24"/>
      <c r="TW716" s="24"/>
      <c r="TX716" s="24"/>
      <c r="TY716" s="24"/>
      <c r="TZ716" s="24"/>
      <c r="UA716" s="24"/>
      <c r="UB716" s="24"/>
      <c r="UC716" s="24"/>
      <c r="UD716" s="24"/>
      <c r="UE716" s="24"/>
      <c r="UF716" s="24"/>
      <c r="UG716" s="24"/>
      <c r="UH716" s="24"/>
      <c r="UI716" s="24"/>
      <c r="UJ716" s="24"/>
      <c r="UK716" s="24"/>
      <c r="UL716" s="24"/>
      <c r="UM716" s="24"/>
      <c r="UN716" s="24"/>
      <c r="UO716" s="24"/>
      <c r="UP716" s="24"/>
      <c r="UQ716" s="24"/>
      <c r="UR716" s="24"/>
      <c r="US716" s="24"/>
      <c r="UT716" s="24"/>
      <c r="UU716" s="24"/>
      <c r="UV716" s="24"/>
      <c r="UW716" s="24"/>
      <c r="UX716" s="24"/>
      <c r="UY716" s="24"/>
      <c r="UZ716" s="24"/>
      <c r="VA716" s="24"/>
      <c r="VB716" s="24"/>
      <c r="VC716" s="24"/>
      <c r="VD716" s="24"/>
      <c r="VE716" s="24"/>
      <c r="VF716" s="24"/>
      <c r="VG716" s="24"/>
      <c r="VH716" s="24"/>
      <c r="VI716" s="24"/>
      <c r="VJ716" s="24"/>
      <c r="VK716" s="24"/>
      <c r="VL716" s="24"/>
      <c r="VM716" s="24"/>
      <c r="VN716" s="24"/>
      <c r="VO716" s="24"/>
      <c r="VP716" s="24"/>
      <c r="VQ716" s="24"/>
      <c r="VR716" s="24"/>
      <c r="VS716" s="24"/>
      <c r="VT716" s="24"/>
      <c r="VU716" s="24"/>
      <c r="VV716" s="24"/>
      <c r="VW716" s="24"/>
      <c r="VX716" s="24"/>
      <c r="VY716" s="24"/>
      <c r="VZ716" s="24"/>
      <c r="WA716" s="24"/>
      <c r="WB716" s="24"/>
      <c r="WC716" s="24"/>
      <c r="WD716" s="24"/>
      <c r="WE716" s="24"/>
      <c r="WF716" s="24"/>
      <c r="WG716" s="24"/>
      <c r="WH716" s="24"/>
      <c r="WI716" s="24"/>
      <c r="WJ716" s="24"/>
      <c r="WK716" s="24"/>
      <c r="WL716" s="24"/>
      <c r="WM716" s="24"/>
      <c r="WN716" s="24"/>
      <c r="WO716" s="24"/>
      <c r="WP716" s="24"/>
      <c r="WQ716" s="24"/>
      <c r="WR716" s="24"/>
      <c r="WS716" s="24"/>
      <c r="WT716" s="24"/>
      <c r="WU716" s="24"/>
      <c r="WV716" s="24"/>
      <c r="WW716" s="24"/>
      <c r="WX716" s="24"/>
      <c r="WY716" s="24"/>
      <c r="WZ716" s="24"/>
      <c r="XA716" s="24"/>
      <c r="XB716" s="24"/>
      <c r="XC716" s="24"/>
      <c r="XD716" s="24"/>
      <c r="XE716" s="24"/>
      <c r="XF716" s="24"/>
      <c r="XG716" s="24"/>
      <c r="XH716" s="24"/>
      <c r="XI716" s="24"/>
      <c r="XJ716" s="24"/>
      <c r="XK716" s="24"/>
      <c r="XL716" s="24"/>
      <c r="XM716" s="24"/>
      <c r="XN716" s="24"/>
      <c r="XO716" s="24"/>
      <c r="XP716" s="24"/>
      <c r="XQ716" s="24"/>
      <c r="XR716" s="24"/>
      <c r="XS716" s="24"/>
      <c r="XT716" s="24"/>
      <c r="XU716" s="24"/>
      <c r="XV716" s="24"/>
      <c r="XW716" s="24"/>
      <c r="XX716" s="24"/>
      <c r="XY716" s="24"/>
      <c r="XZ716" s="24"/>
      <c r="YA716" s="24"/>
      <c r="YB716" s="24"/>
      <c r="YC716" s="24"/>
      <c r="YD716" s="24"/>
      <c r="YE716" s="24"/>
      <c r="YF716" s="24"/>
      <c r="YG716" s="24"/>
      <c r="YH716" s="24"/>
      <c r="YI716" s="24"/>
      <c r="YJ716" s="24"/>
      <c r="YK716" s="24"/>
      <c r="YL716" s="24"/>
      <c r="YM716" s="24"/>
      <c r="YN716" s="24"/>
      <c r="YO716" s="24"/>
      <c r="YP716" s="24"/>
      <c r="YQ716" s="24"/>
      <c r="YR716" s="24"/>
      <c r="YS716" s="24"/>
      <c r="YT716" s="24"/>
      <c r="YU716" s="24"/>
      <c r="YV716" s="24"/>
      <c r="YW716" s="24"/>
      <c r="YX716" s="24"/>
      <c r="YY716" s="24"/>
      <c r="YZ716" s="24"/>
      <c r="ZA716" s="24"/>
      <c r="ZB716" s="24"/>
      <c r="ZC716" s="24"/>
      <c r="ZD716" s="24"/>
      <c r="ZE716" s="24"/>
      <c r="ZF716" s="24"/>
      <c r="ZG716" s="24"/>
      <c r="ZH716" s="24"/>
      <c r="ZI716" s="24"/>
      <c r="ZJ716" s="24"/>
      <c r="ZK716" s="24"/>
      <c r="ZL716" s="24"/>
      <c r="ZM716" s="24"/>
      <c r="ZN716" s="24"/>
      <c r="ZO716" s="24"/>
      <c r="ZP716" s="24"/>
      <c r="ZQ716" s="24"/>
      <c r="ZR716" s="24"/>
      <c r="ZS716" s="24"/>
      <c r="ZT716" s="24"/>
      <c r="ZU716" s="24"/>
      <c r="ZV716" s="24"/>
      <c r="ZW716" s="24"/>
      <c r="ZX716" s="24"/>
      <c r="ZY716" s="24"/>
      <c r="ZZ716" s="24"/>
      <c r="AAA716" s="24"/>
      <c r="AAB716" s="24"/>
      <c r="AAC716" s="24"/>
      <c r="AAD716" s="24"/>
      <c r="AAE716" s="24"/>
      <c r="AAF716" s="24"/>
      <c r="AAG716" s="24"/>
      <c r="AAH716" s="24"/>
      <c r="AAI716" s="24"/>
      <c r="AAJ716" s="24"/>
      <c r="AAK716" s="24"/>
      <c r="AAL716" s="24"/>
      <c r="AAM716" s="24"/>
      <c r="AAN716" s="24"/>
      <c r="AAO716" s="24"/>
      <c r="AAP716" s="24"/>
      <c r="AAQ716" s="24"/>
      <c r="AAR716" s="24"/>
      <c r="AAS716" s="24"/>
      <c r="AAT716" s="24"/>
      <c r="AAU716" s="24"/>
      <c r="AAV716" s="24"/>
      <c r="AAW716" s="24"/>
      <c r="AAX716" s="24"/>
      <c r="AAY716" s="24"/>
      <c r="AAZ716" s="24"/>
      <c r="ABA716" s="24"/>
      <c r="ABB716" s="24"/>
      <c r="ABC716" s="24"/>
      <c r="ABD716" s="24"/>
      <c r="ABE716" s="24"/>
      <c r="ABF716" s="24"/>
      <c r="ABG716" s="24"/>
      <c r="ABH716" s="24"/>
      <c r="ABI716" s="24"/>
      <c r="ABJ716" s="24"/>
      <c r="ABK716" s="24"/>
      <c r="ABL716" s="24"/>
      <c r="ABM716" s="24"/>
      <c r="ABN716" s="24"/>
      <c r="ABO716" s="24"/>
      <c r="ABP716" s="24"/>
      <c r="ABQ716" s="24"/>
      <c r="ABR716" s="24"/>
      <c r="ABS716" s="24"/>
      <c r="ABT716" s="24"/>
      <c r="ABU716" s="24"/>
      <c r="ABV716" s="24"/>
      <c r="ABW716" s="24"/>
      <c r="ABX716" s="24"/>
      <c r="ABY716" s="24"/>
      <c r="ABZ716" s="24"/>
      <c r="ACA716" s="24"/>
      <c r="ACB716" s="24"/>
      <c r="ACC716" s="24"/>
      <c r="ACD716" s="24"/>
      <c r="ACE716" s="24"/>
      <c r="ACF716" s="24"/>
      <c r="ACG716" s="24"/>
      <c r="ACH716" s="24"/>
      <c r="ACI716" s="24"/>
      <c r="ACJ716" s="24"/>
      <c r="ACK716" s="24"/>
      <c r="ACL716" s="24"/>
      <c r="ACM716" s="24"/>
      <c r="ACN716" s="24"/>
      <c r="ACO716" s="24"/>
      <c r="ACP716" s="24"/>
      <c r="ACQ716" s="24"/>
      <c r="ACR716" s="24"/>
      <c r="ACS716" s="24"/>
      <c r="ACT716" s="24"/>
      <c r="ACU716" s="24"/>
      <c r="ACV716" s="24"/>
      <c r="ACW716" s="24"/>
      <c r="ACX716" s="24"/>
      <c r="ACY716" s="24"/>
      <c r="ACZ716" s="24"/>
      <c r="ADA716" s="24"/>
      <c r="ADB716" s="24"/>
      <c r="ADC716" s="24"/>
      <c r="ADD716" s="24"/>
      <c r="ADE716" s="24"/>
      <c r="ADF716" s="24"/>
      <c r="ADG716" s="24"/>
      <c r="ADH716" s="24"/>
      <c r="ADI716" s="24"/>
      <c r="ADJ716" s="24"/>
      <c r="ADK716" s="24"/>
      <c r="ADL716" s="24"/>
      <c r="ADM716" s="24"/>
      <c r="ADN716" s="24"/>
      <c r="ADO716" s="24"/>
      <c r="ADP716" s="24"/>
      <c r="ADQ716" s="24"/>
      <c r="ADR716" s="24"/>
      <c r="ADS716" s="24"/>
      <c r="ADT716" s="24"/>
      <c r="ADU716" s="24"/>
      <c r="ADV716" s="24"/>
      <c r="ADW716" s="24"/>
      <c r="ADX716" s="24"/>
      <c r="ADY716" s="24"/>
      <c r="ADZ716" s="24"/>
      <c r="AEA716" s="24"/>
      <c r="AEB716" s="24"/>
      <c r="AEC716" s="24"/>
      <c r="AED716" s="24"/>
      <c r="AEE716" s="24"/>
      <c r="AEF716" s="24"/>
      <c r="AEG716" s="24"/>
      <c r="AEH716" s="24"/>
      <c r="AEI716" s="24"/>
      <c r="AEJ716" s="24"/>
      <c r="AEK716" s="24"/>
      <c r="AEL716" s="24"/>
      <c r="AEM716" s="24"/>
      <c r="AEN716" s="24"/>
      <c r="AEO716" s="24"/>
      <c r="AEP716" s="24"/>
      <c r="AEQ716" s="24"/>
      <c r="AER716" s="24"/>
      <c r="AES716" s="24"/>
      <c r="AET716" s="24"/>
      <c r="AEU716" s="24"/>
      <c r="AEV716" s="24"/>
      <c r="AEW716" s="24"/>
      <c r="AEX716" s="24"/>
      <c r="AEY716" s="24"/>
      <c r="AEZ716" s="24"/>
      <c r="AFA716" s="24"/>
      <c r="AFB716" s="24"/>
      <c r="AFC716" s="24"/>
      <c r="AFD716" s="24"/>
      <c r="AFE716" s="24"/>
      <c r="AFF716" s="24"/>
      <c r="AFG716" s="24"/>
      <c r="AFH716" s="24"/>
      <c r="AFI716" s="24"/>
      <c r="AFJ716" s="24"/>
      <c r="AFK716" s="24"/>
      <c r="AFL716" s="24"/>
      <c r="AFM716" s="24"/>
      <c r="AFN716" s="24"/>
      <c r="AFO716" s="24"/>
      <c r="AFP716" s="24"/>
      <c r="AFQ716" s="24"/>
      <c r="AFR716" s="24"/>
      <c r="AFS716" s="24"/>
      <c r="AFT716" s="24"/>
      <c r="AFU716" s="24"/>
      <c r="AFV716" s="24"/>
      <c r="AFW716" s="24"/>
      <c r="AFX716" s="24"/>
      <c r="AFY716" s="24"/>
      <c r="AFZ716" s="24"/>
      <c r="AGA716" s="24"/>
      <c r="AGB716" s="24"/>
      <c r="AGC716" s="24"/>
      <c r="AGD716" s="24"/>
      <c r="AGE716" s="24"/>
      <c r="AGF716" s="24"/>
      <c r="AGG716" s="24"/>
      <c r="AGH716" s="24"/>
      <c r="AGI716" s="24"/>
      <c r="AGJ716" s="24"/>
      <c r="AGK716" s="24"/>
      <c r="AGL716" s="24"/>
      <c r="AGM716" s="24"/>
      <c r="AGN716" s="24"/>
      <c r="AGO716" s="24"/>
      <c r="AGP716" s="24"/>
      <c r="AGQ716" s="24"/>
      <c r="AGR716" s="24"/>
      <c r="AGS716" s="24"/>
      <c r="AGT716" s="24"/>
      <c r="AGU716" s="24"/>
      <c r="AGV716" s="24"/>
      <c r="AGW716" s="24"/>
      <c r="AGX716" s="24"/>
      <c r="AGY716" s="24"/>
      <c r="AGZ716" s="24"/>
      <c r="AHA716" s="24"/>
      <c r="AHB716" s="24"/>
      <c r="AHC716" s="24"/>
      <c r="AHD716" s="24"/>
      <c r="AHE716" s="24"/>
      <c r="AHF716" s="24"/>
      <c r="AHG716" s="24"/>
      <c r="AHH716" s="24"/>
      <c r="AHI716" s="24"/>
      <c r="AHJ716" s="24"/>
      <c r="AHK716" s="24"/>
      <c r="AHL716" s="24"/>
      <c r="AHM716" s="24"/>
      <c r="AHN716" s="24"/>
      <c r="AHO716" s="24"/>
      <c r="AHP716" s="24"/>
      <c r="AHQ716" s="24"/>
      <c r="AHR716" s="24"/>
      <c r="AHS716" s="24"/>
      <c r="AHT716" s="24"/>
      <c r="AHU716" s="24"/>
      <c r="AHV716" s="24"/>
      <c r="AHW716" s="24"/>
      <c r="AHX716" s="24"/>
      <c r="AHY716" s="24"/>
      <c r="AHZ716" s="24"/>
      <c r="AIA716" s="24"/>
      <c r="AIB716" s="24"/>
      <c r="AIC716" s="24"/>
      <c r="AID716" s="24"/>
      <c r="AIE716" s="24"/>
      <c r="AIF716" s="24"/>
      <c r="AIG716" s="24"/>
      <c r="AIH716" s="24"/>
      <c r="AII716" s="24"/>
      <c r="AIJ716" s="24"/>
      <c r="AIK716" s="24"/>
      <c r="AIL716" s="24"/>
      <c r="AIM716" s="24"/>
      <c r="AIN716" s="24"/>
      <c r="AIO716" s="24"/>
      <c r="AIP716" s="24"/>
      <c r="AIQ716" s="24"/>
      <c r="AIR716" s="24"/>
      <c r="AIS716" s="24"/>
      <c r="AIT716" s="24"/>
      <c r="AIU716" s="24"/>
      <c r="AIV716" s="24"/>
      <c r="AIW716" s="24"/>
      <c r="AIX716" s="24"/>
      <c r="AIY716" s="24"/>
      <c r="AIZ716" s="24"/>
      <c r="AJA716" s="24"/>
      <c r="AJB716" s="24"/>
      <c r="AJC716" s="24"/>
      <c r="AJD716" s="24"/>
      <c r="AJE716" s="24"/>
      <c r="AJF716" s="24"/>
      <c r="AJG716" s="24"/>
      <c r="AJH716" s="24"/>
      <c r="AJI716" s="24"/>
      <c r="AJJ716" s="24"/>
      <c r="AJK716" s="24"/>
      <c r="AJL716" s="24"/>
      <c r="AJM716" s="24"/>
      <c r="AJN716" s="24"/>
      <c r="AJO716" s="24"/>
      <c r="AJP716" s="24"/>
      <c r="AJQ716" s="24"/>
      <c r="AJR716" s="24"/>
      <c r="AJS716" s="24"/>
      <c r="AJT716" s="24"/>
      <c r="AJU716" s="24"/>
      <c r="AJV716" s="24"/>
      <c r="AJW716" s="24"/>
      <c r="AJX716" s="24"/>
      <c r="AJY716" s="24"/>
      <c r="AJZ716" s="24"/>
      <c r="AKA716" s="24"/>
      <c r="AKB716" s="24"/>
      <c r="AKC716" s="24"/>
      <c r="AKD716" s="24"/>
      <c r="AKE716" s="24"/>
      <c r="AKF716" s="24"/>
      <c r="AKG716" s="24"/>
      <c r="AKH716" s="24"/>
      <c r="AKI716" s="24"/>
      <c r="AKJ716" s="24"/>
      <c r="AKK716" s="24"/>
      <c r="AKL716" s="24"/>
      <c r="AKM716" s="24"/>
      <c r="AKN716" s="24"/>
      <c r="AKO716" s="24"/>
      <c r="AKP716" s="24"/>
      <c r="AKQ716" s="24"/>
      <c r="AKR716" s="24"/>
      <c r="AKS716" s="24"/>
      <c r="AKT716" s="24"/>
      <c r="AKU716" s="24"/>
      <c r="AKV716" s="24"/>
      <c r="AKW716" s="24"/>
      <c r="AKX716" s="24"/>
      <c r="AKY716" s="24"/>
      <c r="AKZ716" s="24"/>
      <c r="ALA716" s="24"/>
      <c r="ALB716" s="24"/>
      <c r="ALC716" s="24"/>
      <c r="ALD716" s="24"/>
      <c r="ALE716" s="24"/>
      <c r="ALF716" s="24"/>
      <c r="ALG716" s="24"/>
      <c r="ALH716" s="24"/>
      <c r="ALI716" s="24"/>
      <c r="ALJ716" s="24"/>
      <c r="ALK716" s="24"/>
      <c r="ALL716" s="24"/>
      <c r="ALM716" s="24"/>
      <c r="ALN716" s="24"/>
      <c r="ALO716" s="24"/>
      <c r="ALP716" s="24"/>
      <c r="ALQ716" s="24"/>
      <c r="ALR716" s="24"/>
      <c r="ALS716" s="24"/>
      <c r="ALT716" s="24"/>
      <c r="ALU716" s="24"/>
      <c r="ALV716" s="24"/>
      <c r="ALW716" s="24"/>
      <c r="ALX716" s="24"/>
      <c r="ALY716" s="24"/>
      <c r="ALZ716" s="24"/>
      <c r="AMA716" s="24"/>
      <c r="AMB716" s="24"/>
      <c r="AMC716" s="24"/>
      <c r="AMD716" s="24"/>
      <c r="AME716" s="24"/>
      <c r="AMF716" s="24"/>
      <c r="AMG716" s="24"/>
      <c r="AMH716" s="24"/>
      <c r="AMI716" s="24"/>
      <c r="AMJ716" s="24"/>
      <c r="AMK716" s="24"/>
      <c r="AML716" s="24"/>
      <c r="AMM716" s="24"/>
      <c r="AMN716" s="24"/>
      <c r="AMO716" s="24"/>
      <c r="AMP716" s="24"/>
      <c r="AMQ716" s="24"/>
      <c r="AMR716" s="24"/>
      <c r="AMS716" s="24"/>
      <c r="AMT716" s="24"/>
      <c r="AMU716" s="24"/>
      <c r="AMV716" s="24"/>
      <c r="AMW716" s="24"/>
      <c r="AMX716" s="24"/>
      <c r="AMY716" s="24"/>
      <c r="AMZ716" s="24"/>
      <c r="ANA716" s="24"/>
      <c r="ANB716" s="24"/>
      <c r="ANC716" s="24"/>
      <c r="AND716" s="24"/>
      <c r="ANE716" s="24"/>
      <c r="ANF716" s="24"/>
      <c r="ANG716" s="24"/>
      <c r="ANH716" s="24"/>
      <c r="ANI716" s="24"/>
      <c r="ANJ716" s="24"/>
      <c r="ANK716" s="24"/>
      <c r="ANL716" s="24"/>
      <c r="ANM716" s="24"/>
      <c r="ANN716" s="24"/>
      <c r="ANO716" s="24"/>
      <c r="ANP716" s="24"/>
      <c r="ANQ716" s="24"/>
      <c r="ANR716" s="24"/>
      <c r="ANS716" s="24"/>
      <c r="ANT716" s="24"/>
      <c r="ANU716" s="24"/>
      <c r="ANV716" s="24"/>
      <c r="ANW716" s="24"/>
      <c r="ANX716" s="24"/>
      <c r="ANY716" s="24"/>
      <c r="ANZ716" s="24"/>
      <c r="AOA716" s="24"/>
      <c r="AOB716" s="24"/>
      <c r="AOC716" s="24"/>
      <c r="AOD716" s="24"/>
      <c r="AOE716" s="24"/>
      <c r="AOF716" s="24"/>
      <c r="AOG716" s="24"/>
      <c r="AOH716" s="24"/>
      <c r="AOI716" s="24"/>
      <c r="AOJ716" s="24"/>
      <c r="AOK716" s="24"/>
      <c r="AOL716" s="24"/>
      <c r="AOM716" s="24"/>
      <c r="AON716" s="24"/>
      <c r="AOO716" s="24"/>
      <c r="AOP716" s="24"/>
      <c r="AOQ716" s="24"/>
      <c r="AOR716" s="24"/>
      <c r="AOS716" s="24"/>
      <c r="AOT716" s="24"/>
      <c r="AOU716" s="24"/>
      <c r="AOV716" s="24"/>
      <c r="AOW716" s="24"/>
      <c r="AOX716" s="24"/>
      <c r="AOY716" s="24"/>
      <c r="AOZ716" s="24"/>
      <c r="APA716" s="24"/>
      <c r="APB716" s="24"/>
      <c r="APC716" s="24"/>
      <c r="APD716" s="24"/>
      <c r="APE716" s="24"/>
      <c r="APF716" s="24"/>
      <c r="APG716" s="24"/>
      <c r="APH716" s="24"/>
      <c r="API716" s="24"/>
      <c r="APJ716" s="24"/>
      <c r="APK716" s="24"/>
      <c r="APL716" s="24"/>
      <c r="APM716" s="24"/>
      <c r="APN716" s="24"/>
      <c r="APO716" s="24"/>
      <c r="APP716" s="24"/>
      <c r="APQ716" s="24"/>
      <c r="APR716" s="24"/>
      <c r="APS716" s="24"/>
      <c r="APT716" s="24"/>
      <c r="APU716" s="24"/>
      <c r="APV716" s="24"/>
      <c r="APW716" s="24"/>
      <c r="APX716" s="24"/>
      <c r="APY716" s="24"/>
      <c r="APZ716" s="24"/>
      <c r="AQA716" s="24"/>
      <c r="AQB716" s="24"/>
      <c r="AQC716" s="24"/>
      <c r="AQD716" s="24"/>
      <c r="AQE716" s="24"/>
      <c r="AQF716" s="24"/>
      <c r="AQG716" s="24"/>
      <c r="AQH716" s="24"/>
      <c r="AQI716" s="24"/>
      <c r="AQJ716" s="24"/>
      <c r="AQK716" s="24"/>
      <c r="AQL716" s="24"/>
      <c r="AQM716" s="24"/>
      <c r="AQN716" s="24"/>
      <c r="AQO716" s="24"/>
      <c r="AQP716" s="24"/>
      <c r="AQQ716" s="24"/>
      <c r="AQR716" s="24"/>
      <c r="AQS716" s="24"/>
      <c r="AQT716" s="24"/>
      <c r="AQU716" s="24"/>
      <c r="AQV716" s="24"/>
      <c r="AQW716" s="24"/>
      <c r="AQX716" s="24"/>
      <c r="AQY716" s="24"/>
      <c r="AQZ716" s="24"/>
      <c r="ARA716" s="24"/>
      <c r="ARB716" s="24"/>
      <c r="ARC716" s="24"/>
      <c r="ARD716" s="24"/>
      <c r="ARE716" s="24"/>
      <c r="ARF716" s="24"/>
      <c r="ARG716" s="24"/>
      <c r="ARH716" s="24"/>
      <c r="ARI716" s="24"/>
      <c r="ARJ716" s="24"/>
      <c r="ARK716" s="24"/>
      <c r="ARL716" s="24"/>
      <c r="ARM716" s="24"/>
      <c r="ARN716" s="24"/>
      <c r="ARO716" s="24"/>
      <c r="ARP716" s="24"/>
      <c r="ARQ716" s="24"/>
      <c r="ARR716" s="24"/>
      <c r="ARS716" s="24"/>
      <c r="ART716" s="24"/>
      <c r="ARU716" s="24"/>
      <c r="ARV716" s="24"/>
      <c r="ARW716" s="24"/>
      <c r="ARX716" s="24"/>
      <c r="ARY716" s="24"/>
      <c r="ARZ716" s="24"/>
      <c r="ASA716" s="24"/>
      <c r="ASB716" s="24"/>
      <c r="ASC716" s="24"/>
      <c r="ASD716" s="24"/>
      <c r="ASE716" s="24"/>
      <c r="ASF716" s="24"/>
      <c r="ASG716" s="24"/>
      <c r="ASH716" s="24"/>
      <c r="ASI716" s="24"/>
      <c r="ASJ716" s="24"/>
      <c r="ASK716" s="24"/>
      <c r="ASL716" s="24"/>
      <c r="ASM716" s="24"/>
      <c r="ASN716" s="24"/>
      <c r="ASO716" s="24"/>
      <c r="ASP716" s="24"/>
      <c r="ASQ716" s="24"/>
      <c r="ASR716" s="24"/>
      <c r="ASS716" s="24"/>
      <c r="AST716" s="24"/>
      <c r="ASU716" s="24"/>
      <c r="ASV716" s="24"/>
      <c r="ASW716" s="24"/>
      <c r="ASX716" s="24"/>
      <c r="ASY716" s="24"/>
      <c r="ASZ716" s="24"/>
      <c r="ATA716" s="24"/>
      <c r="ATB716" s="24"/>
      <c r="ATC716" s="24"/>
      <c r="ATD716" s="24"/>
      <c r="ATE716" s="24"/>
      <c r="ATF716" s="24"/>
      <c r="ATG716" s="24"/>
      <c r="ATH716" s="24"/>
      <c r="ATI716" s="24"/>
      <c r="ATJ716" s="24"/>
      <c r="ATK716" s="24"/>
      <c r="ATL716" s="24"/>
      <c r="ATM716" s="24"/>
      <c r="ATN716" s="24"/>
      <c r="ATO716" s="24"/>
      <c r="ATP716" s="24"/>
      <c r="ATQ716" s="24"/>
      <c r="ATR716" s="24"/>
      <c r="ATS716" s="24"/>
      <c r="ATT716" s="24"/>
      <c r="ATU716" s="24"/>
      <c r="ATV716" s="24"/>
      <c r="ATW716" s="24"/>
      <c r="ATX716" s="24"/>
      <c r="ATY716" s="24"/>
      <c r="ATZ716" s="24"/>
      <c r="AUA716" s="24"/>
      <c r="AUB716" s="24"/>
      <c r="AUC716" s="24"/>
      <c r="AUD716" s="24"/>
      <c r="AUE716" s="24"/>
      <c r="AUF716" s="24"/>
      <c r="AUG716" s="24"/>
      <c r="AUH716" s="24"/>
      <c r="AUI716" s="24"/>
      <c r="AUJ716" s="24"/>
      <c r="AUK716" s="24"/>
      <c r="AUL716" s="24"/>
      <c r="AUM716" s="24"/>
      <c r="AUN716" s="24"/>
      <c r="AUO716" s="24"/>
      <c r="AUP716" s="24"/>
      <c r="AUQ716" s="24"/>
      <c r="AUR716" s="24"/>
      <c r="AUS716" s="24"/>
      <c r="AUT716" s="24"/>
      <c r="AUU716" s="24"/>
      <c r="AUV716" s="24"/>
      <c r="AUW716" s="24"/>
      <c r="AUX716" s="24"/>
      <c r="AUY716" s="24"/>
      <c r="AUZ716" s="24"/>
      <c r="AVA716" s="24"/>
      <c r="AVB716" s="24"/>
      <c r="AVC716" s="24"/>
      <c r="AVD716" s="24"/>
      <c r="AVE716" s="24"/>
      <c r="AVF716" s="24"/>
      <c r="AVG716" s="24"/>
      <c r="AVH716" s="24"/>
      <c r="AVI716" s="24"/>
      <c r="AVJ716" s="24"/>
      <c r="AVK716" s="24"/>
      <c r="AVL716" s="24"/>
      <c r="AVM716" s="24"/>
      <c r="AVN716" s="24"/>
      <c r="AVO716" s="24"/>
      <c r="AVP716" s="24"/>
      <c r="AVQ716" s="24"/>
      <c r="AVR716" s="24"/>
      <c r="AVS716" s="24"/>
      <c r="AVT716" s="24"/>
      <c r="AVU716" s="24"/>
      <c r="AVV716" s="24"/>
      <c r="AVW716" s="24"/>
      <c r="AVX716" s="24"/>
      <c r="AVY716" s="24"/>
      <c r="AVZ716" s="24"/>
      <c r="AWA716" s="24"/>
      <c r="AWB716" s="24"/>
      <c r="AWC716" s="24"/>
      <c r="AWD716" s="24"/>
      <c r="AWE716" s="24"/>
      <c r="AWF716" s="24"/>
      <c r="AWG716" s="24"/>
      <c r="AWH716" s="24"/>
      <c r="AWI716" s="24"/>
      <c r="AWJ716" s="24"/>
      <c r="AWK716" s="24"/>
      <c r="AWL716" s="24"/>
      <c r="AWM716" s="24"/>
      <c r="AWN716" s="24"/>
      <c r="AWO716" s="24"/>
      <c r="AWP716" s="24"/>
      <c r="AWQ716" s="24"/>
      <c r="AWR716" s="24"/>
      <c r="AWS716" s="24"/>
      <c r="AWT716" s="24"/>
      <c r="AWU716" s="24"/>
      <c r="AWV716" s="24"/>
      <c r="AWW716" s="24"/>
      <c r="AWX716" s="24"/>
      <c r="AWY716" s="24"/>
      <c r="AWZ716" s="24"/>
      <c r="AXA716" s="24"/>
      <c r="AXB716" s="24"/>
      <c r="AXC716" s="24"/>
      <c r="AXD716" s="24"/>
      <c r="AXE716" s="24"/>
      <c r="AXF716" s="24"/>
      <c r="AXG716" s="24"/>
      <c r="AXH716" s="24"/>
      <c r="AXI716" s="24"/>
      <c r="AXJ716" s="24"/>
      <c r="AXK716" s="24"/>
      <c r="AXL716" s="24"/>
      <c r="AXM716" s="24"/>
      <c r="AXN716" s="24"/>
      <c r="AXO716" s="24"/>
      <c r="AXP716" s="24"/>
      <c r="AXQ716" s="24"/>
      <c r="AXR716" s="24"/>
      <c r="AXS716" s="24"/>
      <c r="AXT716" s="24"/>
      <c r="AXU716" s="24"/>
      <c r="AXV716" s="24"/>
      <c r="AXW716" s="24"/>
      <c r="AXX716" s="24"/>
      <c r="AXY716" s="24"/>
      <c r="AXZ716" s="24"/>
      <c r="AYA716" s="24"/>
      <c r="AYB716" s="24"/>
      <c r="AYC716" s="24"/>
      <c r="AYD716" s="24"/>
      <c r="AYE716" s="24"/>
      <c r="AYF716" s="24"/>
      <c r="AYG716" s="24"/>
      <c r="AYH716" s="24"/>
      <c r="AYI716" s="24"/>
      <c r="AYJ716" s="24"/>
      <c r="AYK716" s="24"/>
      <c r="AYL716" s="24"/>
      <c r="AYM716" s="24"/>
      <c r="AYN716" s="24"/>
      <c r="AYO716" s="24"/>
      <c r="AYP716" s="24"/>
      <c r="AYQ716" s="24"/>
      <c r="AYR716" s="24"/>
      <c r="AYS716" s="24"/>
      <c r="AYT716" s="24"/>
      <c r="AYU716" s="24"/>
      <c r="AYV716" s="24"/>
      <c r="AYW716" s="24"/>
      <c r="AYX716" s="24"/>
      <c r="AYY716" s="24"/>
      <c r="AYZ716" s="24"/>
      <c r="AZA716" s="24"/>
      <c r="AZB716" s="24"/>
      <c r="AZC716" s="24"/>
      <c r="AZD716" s="24"/>
      <c r="AZE716" s="24"/>
      <c r="AZF716" s="24"/>
      <c r="AZG716" s="24"/>
      <c r="AZH716" s="24"/>
      <c r="AZI716" s="24"/>
      <c r="AZJ716" s="24"/>
      <c r="AZK716" s="24"/>
      <c r="AZL716" s="24"/>
      <c r="AZM716" s="24"/>
      <c r="AZN716" s="24"/>
      <c r="AZO716" s="24"/>
      <c r="AZP716" s="24"/>
      <c r="AZQ716" s="24"/>
      <c r="AZR716" s="24"/>
      <c r="AZS716" s="24"/>
      <c r="AZT716" s="24"/>
      <c r="AZU716" s="24"/>
      <c r="AZV716" s="24"/>
      <c r="AZW716" s="24"/>
      <c r="AZX716" s="24"/>
      <c r="AZY716" s="24"/>
      <c r="AZZ716" s="24"/>
      <c r="BAA716" s="24"/>
      <c r="BAB716" s="24"/>
      <c r="BAC716" s="24"/>
      <c r="BAD716" s="24"/>
      <c r="BAE716" s="24"/>
      <c r="BAF716" s="24"/>
      <c r="BAG716" s="24"/>
      <c r="BAH716" s="24"/>
      <c r="BAI716" s="24"/>
      <c r="BAJ716" s="24"/>
      <c r="BAK716" s="24"/>
      <c r="BAL716" s="24"/>
      <c r="BAM716" s="24"/>
      <c r="BAN716" s="24"/>
      <c r="BAO716" s="24"/>
      <c r="BAP716" s="24"/>
      <c r="BAQ716" s="24"/>
      <c r="BAR716" s="24"/>
      <c r="BAS716" s="24"/>
      <c r="BAT716" s="24"/>
      <c r="BAU716" s="24"/>
      <c r="BAV716" s="24"/>
      <c r="BAW716" s="24"/>
      <c r="BAX716" s="24"/>
      <c r="BAY716" s="24"/>
      <c r="BAZ716" s="24"/>
      <c r="BBA716" s="24"/>
      <c r="BBB716" s="24"/>
      <c r="BBC716" s="24"/>
      <c r="BBD716" s="24"/>
      <c r="BBE716" s="24"/>
      <c r="BBF716" s="24"/>
      <c r="BBG716" s="24"/>
      <c r="BBH716" s="24"/>
      <c r="BBI716" s="24"/>
      <c r="BBJ716" s="24"/>
      <c r="BBK716" s="24"/>
      <c r="BBL716" s="24"/>
      <c r="BBM716" s="24"/>
      <c r="BBN716" s="24"/>
      <c r="BBO716" s="24"/>
      <c r="BBP716" s="24"/>
      <c r="BBQ716" s="24"/>
      <c r="BBR716" s="24"/>
      <c r="BBS716" s="24"/>
      <c r="BBT716" s="24"/>
      <c r="BBU716" s="24"/>
      <c r="BBV716" s="24"/>
      <c r="BBW716" s="24"/>
      <c r="BBX716" s="24"/>
      <c r="BBY716" s="24"/>
      <c r="BBZ716" s="24"/>
      <c r="BCA716" s="24"/>
      <c r="BCB716" s="24"/>
      <c r="BCC716" s="24"/>
      <c r="BCD716" s="24"/>
      <c r="BCE716" s="24"/>
      <c r="BCF716" s="24"/>
      <c r="BCG716" s="24"/>
      <c r="BCH716" s="24"/>
      <c r="BCI716" s="24"/>
      <c r="BCJ716" s="24"/>
      <c r="BCK716" s="24"/>
      <c r="BCL716" s="24"/>
      <c r="BCM716" s="24"/>
      <c r="BCN716" s="24"/>
      <c r="BCO716" s="24"/>
      <c r="BCP716" s="24"/>
      <c r="BCQ716" s="24"/>
      <c r="BCR716" s="24"/>
      <c r="BCS716" s="24"/>
      <c r="BCT716" s="24"/>
      <c r="BCU716" s="24"/>
      <c r="BCV716" s="24"/>
      <c r="BCW716" s="24"/>
      <c r="BCX716" s="24"/>
      <c r="BCY716" s="24"/>
      <c r="BCZ716" s="24"/>
      <c r="BDA716" s="24"/>
      <c r="BDB716" s="24"/>
      <c r="BDC716" s="24"/>
      <c r="BDD716" s="24"/>
      <c r="BDE716" s="24"/>
      <c r="BDF716" s="24"/>
      <c r="BDG716" s="24"/>
      <c r="BDH716" s="24"/>
      <c r="BDI716" s="24"/>
      <c r="BDJ716" s="24"/>
      <c r="BDK716" s="24"/>
      <c r="BDL716" s="24"/>
      <c r="BDM716" s="24"/>
      <c r="BDN716" s="24"/>
      <c r="BDO716" s="24"/>
      <c r="BDP716" s="24"/>
      <c r="BDQ716" s="24"/>
      <c r="BDR716" s="24"/>
      <c r="BDS716" s="24"/>
      <c r="BDT716" s="24"/>
      <c r="BDU716" s="24"/>
      <c r="BDV716" s="24"/>
      <c r="BDW716" s="24"/>
      <c r="BDX716" s="24"/>
      <c r="BDY716" s="24"/>
      <c r="BDZ716" s="24"/>
      <c r="BEA716" s="24"/>
      <c r="BEB716" s="24"/>
      <c r="BEC716" s="24"/>
      <c r="BED716" s="24"/>
      <c r="BEE716" s="24"/>
      <c r="BEF716" s="24"/>
      <c r="BEG716" s="24"/>
      <c r="BEH716" s="24"/>
      <c r="BEI716" s="24"/>
      <c r="BEJ716" s="24"/>
      <c r="BEK716" s="24"/>
      <c r="BEL716" s="24"/>
      <c r="BEM716" s="24"/>
      <c r="BEN716" s="24"/>
      <c r="BEO716" s="24"/>
      <c r="BEP716" s="24"/>
      <c r="BEQ716" s="24"/>
      <c r="BER716" s="24"/>
      <c r="BES716" s="24"/>
      <c r="BET716" s="24"/>
      <c r="BEU716" s="24"/>
      <c r="BEV716" s="24"/>
      <c r="BEW716" s="24"/>
      <c r="BEX716" s="24"/>
      <c r="BEY716" s="24"/>
      <c r="BEZ716" s="24"/>
      <c r="BFA716" s="24"/>
      <c r="BFB716" s="24"/>
      <c r="BFC716" s="24"/>
      <c r="BFD716" s="24"/>
      <c r="BFE716" s="24"/>
      <c r="BFF716" s="24"/>
      <c r="BFG716" s="24"/>
      <c r="BFH716" s="24"/>
      <c r="BFI716" s="24"/>
      <c r="BFJ716" s="24"/>
      <c r="BFK716" s="24"/>
      <c r="BFL716" s="24"/>
      <c r="BFM716" s="24"/>
      <c r="BFN716" s="24"/>
      <c r="BFO716" s="24"/>
      <c r="BFP716" s="24"/>
      <c r="BFQ716" s="24"/>
      <c r="BFR716" s="24"/>
      <c r="BFS716" s="24"/>
      <c r="BFT716" s="24"/>
      <c r="BFU716" s="24"/>
      <c r="BFV716" s="24"/>
      <c r="BFW716" s="24"/>
      <c r="BFX716" s="24"/>
      <c r="BFY716" s="24"/>
      <c r="BFZ716" s="24"/>
      <c r="BGA716" s="24"/>
      <c r="BGB716" s="24"/>
      <c r="BGC716" s="24"/>
      <c r="BGD716" s="24"/>
      <c r="BGE716" s="24"/>
      <c r="BGF716" s="24"/>
      <c r="BGG716" s="24"/>
      <c r="BGH716" s="24"/>
      <c r="BGI716" s="24"/>
      <c r="BGJ716" s="24"/>
      <c r="BGK716" s="24"/>
      <c r="BGL716" s="24"/>
      <c r="BGM716" s="24"/>
      <c r="BGN716" s="24"/>
      <c r="BGO716" s="24"/>
      <c r="BGP716" s="24"/>
      <c r="BGQ716" s="24"/>
      <c r="BGR716" s="24"/>
      <c r="BGS716" s="24"/>
      <c r="BGT716" s="24"/>
      <c r="BGU716" s="24"/>
      <c r="BGV716" s="24"/>
      <c r="BGW716" s="24"/>
      <c r="BGX716" s="24"/>
      <c r="BGY716" s="24"/>
      <c r="BGZ716" s="24"/>
      <c r="BHA716" s="24"/>
      <c r="BHB716" s="24"/>
      <c r="BHC716" s="24"/>
      <c r="BHD716" s="24"/>
      <c r="BHE716" s="24"/>
      <c r="BHF716" s="24"/>
      <c r="BHG716" s="24"/>
      <c r="BHH716" s="24"/>
      <c r="BHI716" s="24"/>
      <c r="BHJ716" s="24"/>
      <c r="BHK716" s="24"/>
      <c r="BHL716" s="24"/>
      <c r="BHM716" s="24"/>
      <c r="BHN716" s="24"/>
      <c r="BHO716" s="24"/>
      <c r="BHP716" s="24"/>
      <c r="BHQ716" s="24"/>
      <c r="BHR716" s="24"/>
      <c r="BHS716" s="24"/>
      <c r="BHT716" s="24"/>
      <c r="BHU716" s="24"/>
      <c r="BHV716" s="24"/>
      <c r="BHW716" s="24"/>
      <c r="BHX716" s="24"/>
      <c r="BHY716" s="24"/>
      <c r="BHZ716" s="24"/>
      <c r="BIA716" s="24"/>
      <c r="BIB716" s="24"/>
      <c r="BIC716" s="24"/>
      <c r="BID716" s="24"/>
      <c r="BIE716" s="24"/>
      <c r="BIF716" s="24"/>
      <c r="BIG716" s="24"/>
      <c r="BIH716" s="24"/>
      <c r="BII716" s="24"/>
      <c r="BIJ716" s="24"/>
      <c r="BIK716" s="24"/>
      <c r="BIL716" s="24"/>
      <c r="BIM716" s="24"/>
      <c r="BIN716" s="24"/>
      <c r="BIO716" s="24"/>
      <c r="BIP716" s="24"/>
      <c r="BIQ716" s="24"/>
      <c r="BIR716" s="24"/>
      <c r="BIS716" s="24"/>
      <c r="BIT716" s="24"/>
      <c r="BIU716" s="24"/>
      <c r="BIV716" s="24"/>
      <c r="BIW716" s="24"/>
      <c r="BIX716" s="24"/>
      <c r="BIY716" s="24"/>
      <c r="BIZ716" s="24"/>
      <c r="BJA716" s="24"/>
      <c r="BJB716" s="24"/>
      <c r="BJC716" s="24"/>
      <c r="BJD716" s="24"/>
      <c r="BJE716" s="24"/>
      <c r="BJF716" s="24"/>
      <c r="BJG716" s="24"/>
      <c r="BJH716" s="24"/>
      <c r="BJI716" s="24"/>
      <c r="BJJ716" s="24"/>
      <c r="BJK716" s="24"/>
      <c r="BJL716" s="24"/>
    </row>
    <row r="717" spans="1:1624" ht="20.100000000000001" customHeight="1" x14ac:dyDescent="0.25">
      <c r="B717" s="39">
        <v>43348</v>
      </c>
      <c r="C717" s="13" t="s">
        <v>3014</v>
      </c>
      <c r="D717" s="38" t="s">
        <v>3015</v>
      </c>
      <c r="E717" s="31" t="s">
        <v>2824</v>
      </c>
      <c r="F717" s="31"/>
      <c r="G717" s="31"/>
      <c r="H717" s="31"/>
      <c r="I717" s="31">
        <v>9</v>
      </c>
      <c r="J717" s="31" t="s">
        <v>562</v>
      </c>
      <c r="K717" s="31" t="s">
        <v>2856</v>
      </c>
      <c r="L717" s="32">
        <v>800</v>
      </c>
      <c r="M717" s="15">
        <v>7200</v>
      </c>
      <c r="N717" s="95" t="s">
        <v>1853</v>
      </c>
      <c r="O717" s="108"/>
      <c r="Q717" s="24"/>
      <c r="R717" s="24"/>
      <c r="S717" s="24"/>
      <c r="T717" s="24"/>
      <c r="U717" s="24"/>
      <c r="V717" s="24"/>
      <c r="W717" s="24"/>
      <c r="X717" s="24"/>
      <c r="Y717" s="24"/>
      <c r="Z717" s="24"/>
      <c r="AA717" s="24"/>
      <c r="AB717" s="24"/>
      <c r="AC717" s="24"/>
      <c r="AD717" s="24"/>
      <c r="AE717" s="24"/>
      <c r="AF717" s="24"/>
      <c r="AG717" s="24"/>
      <c r="AH717" s="24"/>
      <c r="AI717" s="24"/>
      <c r="AJ717" s="24"/>
      <c r="AK717" s="24"/>
      <c r="AL717" s="24"/>
      <c r="AM717" s="24"/>
      <c r="AN717" s="24"/>
      <c r="AO717" s="24"/>
      <c r="AP717" s="24"/>
      <c r="AQ717" s="24"/>
      <c r="AR717" s="24"/>
      <c r="AS717" s="24"/>
      <c r="AT717" s="24"/>
      <c r="AU717" s="24"/>
      <c r="AV717" s="24"/>
      <c r="AW717" s="24"/>
      <c r="AX717" s="24"/>
      <c r="AY717" s="24"/>
      <c r="AZ717" s="24"/>
      <c r="BA717" s="24"/>
      <c r="BB717" s="24"/>
      <c r="BC717" s="24"/>
      <c r="BD717" s="24"/>
      <c r="BE717" s="24"/>
      <c r="BF717" s="24"/>
      <c r="BG717" s="24"/>
      <c r="BH717" s="24"/>
      <c r="BI717" s="24"/>
      <c r="BJ717" s="24"/>
      <c r="BK717" s="24"/>
      <c r="BL717" s="24"/>
      <c r="BM717" s="24"/>
      <c r="BN717" s="24"/>
      <c r="BO717" s="24"/>
      <c r="BP717" s="24"/>
      <c r="BQ717" s="24"/>
      <c r="BR717" s="24"/>
      <c r="BS717" s="24"/>
      <c r="BT717" s="24"/>
      <c r="BU717" s="24"/>
      <c r="BV717" s="24"/>
      <c r="BW717" s="24"/>
      <c r="BX717" s="24"/>
      <c r="BY717" s="24"/>
      <c r="BZ717" s="24"/>
      <c r="CA717" s="24"/>
      <c r="CB717" s="24"/>
      <c r="CC717" s="24"/>
      <c r="CD717" s="24"/>
      <c r="CE717" s="24"/>
      <c r="CF717" s="24"/>
      <c r="CG717" s="24"/>
      <c r="CH717" s="24"/>
      <c r="CI717" s="24"/>
      <c r="CJ717" s="24"/>
      <c r="CK717" s="24"/>
      <c r="CL717" s="24"/>
      <c r="CM717" s="24"/>
      <c r="CN717" s="24"/>
      <c r="CO717" s="24"/>
      <c r="CP717" s="24"/>
      <c r="CQ717" s="24"/>
      <c r="CR717" s="24"/>
      <c r="CS717" s="24"/>
      <c r="CT717" s="24"/>
      <c r="CU717" s="24"/>
      <c r="CV717" s="24"/>
      <c r="CW717" s="24"/>
      <c r="CX717" s="24"/>
      <c r="CY717" s="24"/>
      <c r="CZ717" s="24"/>
      <c r="DA717" s="24"/>
      <c r="DB717" s="24"/>
      <c r="DC717" s="24"/>
      <c r="DD717" s="24"/>
      <c r="DE717" s="24"/>
      <c r="DF717" s="24"/>
      <c r="DG717" s="24"/>
      <c r="DH717" s="24"/>
      <c r="DI717" s="24"/>
      <c r="DJ717" s="24"/>
      <c r="DK717" s="24"/>
      <c r="DL717" s="24"/>
      <c r="DM717" s="24"/>
      <c r="DN717" s="24"/>
      <c r="DO717" s="24"/>
      <c r="DP717" s="24"/>
      <c r="DQ717" s="24"/>
      <c r="DR717" s="24"/>
      <c r="DS717" s="24"/>
      <c r="DT717" s="24"/>
      <c r="DU717" s="24"/>
      <c r="DV717" s="24"/>
      <c r="DW717" s="24"/>
      <c r="DX717" s="24"/>
      <c r="DY717" s="24"/>
      <c r="DZ717" s="24"/>
      <c r="EA717" s="24"/>
      <c r="EB717" s="24"/>
      <c r="EC717" s="24"/>
      <c r="ED717" s="24"/>
      <c r="EE717" s="24"/>
      <c r="EF717" s="24"/>
      <c r="EG717" s="24"/>
      <c r="EH717" s="24"/>
      <c r="EI717" s="24"/>
      <c r="EJ717" s="24"/>
      <c r="EK717" s="24"/>
      <c r="EL717" s="24"/>
      <c r="EM717" s="24"/>
      <c r="EN717" s="24"/>
      <c r="EO717" s="24"/>
      <c r="EP717" s="24"/>
      <c r="EQ717" s="24"/>
      <c r="ER717" s="24"/>
      <c r="ES717" s="24"/>
      <c r="ET717" s="24"/>
      <c r="EU717" s="24"/>
      <c r="EV717" s="24"/>
      <c r="EW717" s="24"/>
      <c r="EX717" s="24"/>
      <c r="EY717" s="24"/>
      <c r="EZ717" s="24"/>
      <c r="FA717" s="24"/>
      <c r="FB717" s="24"/>
      <c r="FC717" s="24"/>
      <c r="FD717" s="24"/>
      <c r="FE717" s="24"/>
      <c r="FF717" s="24"/>
      <c r="FG717" s="24"/>
      <c r="FH717" s="24"/>
      <c r="FI717" s="24"/>
      <c r="FJ717" s="24"/>
      <c r="FK717" s="24"/>
      <c r="FL717" s="24"/>
      <c r="FM717" s="24"/>
      <c r="FN717" s="24"/>
      <c r="FO717" s="24"/>
      <c r="FP717" s="24"/>
      <c r="FQ717" s="24"/>
      <c r="FR717" s="24"/>
      <c r="FS717" s="24"/>
      <c r="FT717" s="24"/>
      <c r="FU717" s="24"/>
      <c r="FV717" s="24"/>
      <c r="FW717" s="24"/>
      <c r="FX717" s="24"/>
      <c r="FY717" s="24"/>
      <c r="FZ717" s="24"/>
      <c r="GA717" s="24"/>
      <c r="GB717" s="24"/>
      <c r="GC717" s="24"/>
      <c r="GD717" s="24"/>
      <c r="GE717" s="24"/>
      <c r="GF717" s="24"/>
      <c r="GG717" s="24"/>
      <c r="GH717" s="24"/>
      <c r="GI717" s="24"/>
      <c r="GJ717" s="24"/>
      <c r="GK717" s="24"/>
      <c r="GL717" s="24"/>
      <c r="GM717" s="24"/>
      <c r="GN717" s="24"/>
      <c r="GO717" s="24"/>
      <c r="GP717" s="24"/>
      <c r="GQ717" s="24"/>
      <c r="GR717" s="24"/>
      <c r="GS717" s="24"/>
      <c r="GT717" s="24"/>
      <c r="GU717" s="24"/>
      <c r="GV717" s="24"/>
      <c r="GW717" s="24"/>
      <c r="GX717" s="24"/>
      <c r="GY717" s="24"/>
      <c r="GZ717" s="24"/>
      <c r="HA717" s="24"/>
      <c r="HB717" s="24"/>
      <c r="HC717" s="24"/>
      <c r="HD717" s="24"/>
      <c r="HE717" s="24"/>
      <c r="HF717" s="24"/>
      <c r="HG717" s="24"/>
      <c r="HH717" s="24"/>
      <c r="HI717" s="24"/>
      <c r="HJ717" s="24"/>
      <c r="HK717" s="24"/>
      <c r="HL717" s="24"/>
      <c r="HM717" s="24"/>
      <c r="HN717" s="24"/>
      <c r="HO717" s="24"/>
      <c r="HP717" s="24"/>
      <c r="HQ717" s="24"/>
      <c r="HR717" s="24"/>
      <c r="HS717" s="24"/>
      <c r="HT717" s="24"/>
      <c r="HU717" s="24"/>
      <c r="HV717" s="24"/>
      <c r="HW717" s="24"/>
      <c r="HX717" s="24"/>
      <c r="HY717" s="24"/>
      <c r="HZ717" s="24"/>
      <c r="IA717" s="24"/>
      <c r="IB717" s="24"/>
      <c r="IC717" s="24"/>
      <c r="ID717" s="24"/>
      <c r="IE717" s="24"/>
      <c r="IF717" s="24"/>
      <c r="IG717" s="24"/>
      <c r="IH717" s="24"/>
      <c r="II717" s="24"/>
      <c r="IJ717" s="24"/>
      <c r="IK717" s="24"/>
      <c r="IL717" s="24"/>
      <c r="IM717" s="24"/>
      <c r="IN717" s="24"/>
      <c r="IO717" s="24"/>
      <c r="IP717" s="24"/>
      <c r="IQ717" s="24"/>
      <c r="IR717" s="24"/>
      <c r="IS717" s="24"/>
      <c r="IT717" s="24"/>
      <c r="IU717" s="24"/>
      <c r="IV717" s="24"/>
      <c r="IW717" s="24"/>
      <c r="IX717" s="24"/>
      <c r="IY717" s="24"/>
      <c r="IZ717" s="24"/>
      <c r="JA717" s="24"/>
      <c r="JB717" s="24"/>
      <c r="JC717" s="24"/>
      <c r="JD717" s="24"/>
      <c r="JE717" s="24"/>
      <c r="JF717" s="24"/>
      <c r="JG717" s="24"/>
      <c r="JH717" s="24"/>
      <c r="JI717" s="24"/>
      <c r="JJ717" s="24"/>
      <c r="JK717" s="24"/>
      <c r="JL717" s="24"/>
      <c r="JM717" s="24"/>
      <c r="JN717" s="24"/>
      <c r="JO717" s="24"/>
      <c r="JP717" s="24"/>
      <c r="JQ717" s="24"/>
      <c r="JR717" s="24"/>
      <c r="JS717" s="24"/>
      <c r="JT717" s="24"/>
      <c r="JU717" s="24"/>
      <c r="JV717" s="24"/>
      <c r="JW717" s="24"/>
      <c r="JX717" s="24"/>
      <c r="JY717" s="24"/>
      <c r="JZ717" s="24"/>
      <c r="KA717" s="24"/>
      <c r="KB717" s="24"/>
      <c r="KC717" s="24"/>
      <c r="KD717" s="24"/>
      <c r="KE717" s="24"/>
      <c r="KF717" s="24"/>
      <c r="KG717" s="24"/>
      <c r="KH717" s="24"/>
      <c r="KI717" s="24"/>
      <c r="KJ717" s="24"/>
      <c r="KK717" s="24"/>
      <c r="KL717" s="24"/>
      <c r="KM717" s="24"/>
      <c r="KN717" s="24"/>
      <c r="KO717" s="24"/>
      <c r="KP717" s="24"/>
      <c r="KQ717" s="24"/>
      <c r="KR717" s="24"/>
      <c r="KS717" s="24"/>
      <c r="KT717" s="24"/>
      <c r="KU717" s="24"/>
      <c r="KV717" s="24"/>
      <c r="KW717" s="24"/>
      <c r="KX717" s="24"/>
      <c r="KY717" s="24"/>
      <c r="KZ717" s="24"/>
      <c r="LA717" s="24"/>
      <c r="LB717" s="24"/>
      <c r="LC717" s="24"/>
      <c r="LD717" s="24"/>
      <c r="LE717" s="24"/>
      <c r="LF717" s="24"/>
      <c r="LG717" s="24"/>
      <c r="LH717" s="24"/>
      <c r="LI717" s="24"/>
      <c r="LJ717" s="24"/>
      <c r="LK717" s="24"/>
      <c r="LL717" s="24"/>
      <c r="LM717" s="24"/>
      <c r="LN717" s="24"/>
      <c r="LO717" s="24"/>
      <c r="LP717" s="24"/>
      <c r="LQ717" s="24"/>
      <c r="LR717" s="24"/>
      <c r="LS717" s="24"/>
      <c r="LT717" s="24"/>
      <c r="LU717" s="24"/>
      <c r="LV717" s="24"/>
      <c r="LW717" s="24"/>
      <c r="LX717" s="24"/>
      <c r="LY717" s="24"/>
      <c r="LZ717" s="24"/>
      <c r="MA717" s="24"/>
      <c r="MB717" s="24"/>
      <c r="MC717" s="24"/>
      <c r="MD717" s="24"/>
      <c r="ME717" s="24"/>
      <c r="MF717" s="24"/>
      <c r="MG717" s="24"/>
      <c r="MH717" s="24"/>
      <c r="MI717" s="24"/>
      <c r="MJ717" s="24"/>
      <c r="MK717" s="24"/>
      <c r="ML717" s="24"/>
      <c r="MM717" s="24"/>
      <c r="MN717" s="24"/>
      <c r="MO717" s="24"/>
      <c r="MP717" s="24"/>
      <c r="MQ717" s="24"/>
      <c r="MR717" s="24"/>
      <c r="MS717" s="24"/>
      <c r="MT717" s="24"/>
      <c r="MU717" s="24"/>
      <c r="MV717" s="24"/>
      <c r="MW717" s="24"/>
      <c r="MX717" s="24"/>
      <c r="MY717" s="24"/>
      <c r="MZ717" s="24"/>
      <c r="NA717" s="24"/>
      <c r="NB717" s="24"/>
      <c r="NC717" s="24"/>
      <c r="ND717" s="24"/>
      <c r="NE717" s="24"/>
      <c r="NF717" s="24"/>
      <c r="NG717" s="24"/>
      <c r="NH717" s="24"/>
      <c r="NI717" s="24"/>
      <c r="NJ717" s="24"/>
      <c r="NK717" s="24"/>
      <c r="NL717" s="24"/>
      <c r="NM717" s="24"/>
      <c r="NN717" s="24"/>
      <c r="NO717" s="24"/>
      <c r="NP717" s="24"/>
      <c r="NQ717" s="24"/>
      <c r="NR717" s="24"/>
      <c r="NS717" s="24"/>
      <c r="NT717" s="24"/>
      <c r="NU717" s="24"/>
      <c r="NV717" s="24"/>
      <c r="NW717" s="24"/>
      <c r="NX717" s="24"/>
      <c r="NY717" s="24"/>
      <c r="NZ717" s="24"/>
      <c r="OA717" s="24"/>
      <c r="OB717" s="24"/>
      <c r="OC717" s="24"/>
      <c r="OD717" s="24"/>
      <c r="OE717" s="24"/>
      <c r="OF717" s="24"/>
      <c r="OG717" s="24"/>
      <c r="OH717" s="24"/>
      <c r="OI717" s="24"/>
      <c r="OJ717" s="24"/>
      <c r="OK717" s="24"/>
      <c r="OL717" s="24"/>
      <c r="OM717" s="24"/>
      <c r="ON717" s="24"/>
      <c r="OO717" s="24"/>
      <c r="OP717" s="24"/>
      <c r="OQ717" s="24"/>
      <c r="OR717" s="24"/>
      <c r="OS717" s="24"/>
      <c r="OT717" s="24"/>
      <c r="OU717" s="24"/>
      <c r="OV717" s="24"/>
      <c r="OW717" s="24"/>
      <c r="OX717" s="24"/>
      <c r="OY717" s="24"/>
      <c r="OZ717" s="24"/>
      <c r="PA717" s="24"/>
      <c r="PB717" s="24"/>
      <c r="PC717" s="24"/>
      <c r="PD717" s="24"/>
      <c r="PE717" s="24"/>
      <c r="PF717" s="24"/>
      <c r="PG717" s="24"/>
      <c r="PH717" s="24"/>
      <c r="PI717" s="24"/>
      <c r="PJ717" s="24"/>
      <c r="PK717" s="24"/>
      <c r="PL717" s="24"/>
      <c r="PM717" s="24"/>
      <c r="PN717" s="24"/>
      <c r="PO717" s="24"/>
      <c r="PP717" s="24"/>
      <c r="PQ717" s="24"/>
      <c r="PR717" s="24"/>
      <c r="PS717" s="24"/>
      <c r="PT717" s="24"/>
      <c r="PU717" s="24"/>
      <c r="PV717" s="24"/>
      <c r="PW717" s="24"/>
      <c r="PX717" s="24"/>
      <c r="PY717" s="24"/>
      <c r="PZ717" s="24"/>
      <c r="QA717" s="24"/>
      <c r="QB717" s="24"/>
      <c r="QC717" s="24"/>
      <c r="QD717" s="24"/>
      <c r="QE717" s="24"/>
      <c r="QF717" s="24"/>
      <c r="QG717" s="24"/>
      <c r="QH717" s="24"/>
      <c r="QI717" s="24"/>
      <c r="QJ717" s="24"/>
      <c r="QK717" s="24"/>
      <c r="QL717" s="24"/>
      <c r="QM717" s="24"/>
      <c r="QN717" s="24"/>
      <c r="QO717" s="24"/>
      <c r="QP717" s="24"/>
      <c r="QQ717" s="24"/>
      <c r="QR717" s="24"/>
      <c r="QS717" s="24"/>
      <c r="QT717" s="24"/>
      <c r="QU717" s="24"/>
      <c r="QV717" s="24"/>
      <c r="QW717" s="24"/>
      <c r="QX717" s="24"/>
      <c r="QY717" s="24"/>
      <c r="QZ717" s="24"/>
      <c r="RA717" s="24"/>
      <c r="RB717" s="24"/>
      <c r="RC717" s="24"/>
      <c r="RD717" s="24"/>
      <c r="RE717" s="24"/>
      <c r="RF717" s="24"/>
      <c r="RG717" s="24"/>
      <c r="RH717" s="24"/>
      <c r="RI717" s="24"/>
      <c r="RJ717" s="24"/>
      <c r="RK717" s="24"/>
      <c r="RL717" s="24"/>
      <c r="RM717" s="24"/>
      <c r="RN717" s="24"/>
      <c r="RO717" s="24"/>
      <c r="RP717" s="24"/>
      <c r="RQ717" s="24"/>
      <c r="RR717" s="24"/>
      <c r="RS717" s="24"/>
      <c r="RT717" s="24"/>
      <c r="RU717" s="24"/>
      <c r="RV717" s="24"/>
      <c r="RW717" s="24"/>
      <c r="RX717" s="24"/>
      <c r="RY717" s="24"/>
      <c r="RZ717" s="24"/>
      <c r="SA717" s="24"/>
      <c r="SB717" s="24"/>
      <c r="SC717" s="24"/>
      <c r="SD717" s="24"/>
      <c r="SE717" s="24"/>
      <c r="SF717" s="24"/>
      <c r="SG717" s="24"/>
      <c r="SH717" s="24"/>
      <c r="SI717" s="24"/>
      <c r="SJ717" s="24"/>
      <c r="SK717" s="24"/>
      <c r="SL717" s="24"/>
      <c r="SM717" s="24"/>
      <c r="SN717" s="24"/>
      <c r="SO717" s="24"/>
      <c r="SP717" s="24"/>
      <c r="SQ717" s="24"/>
      <c r="SR717" s="24"/>
      <c r="SS717" s="24"/>
      <c r="ST717" s="24"/>
      <c r="SU717" s="24"/>
      <c r="SV717" s="24"/>
      <c r="SW717" s="24"/>
      <c r="SX717" s="24"/>
      <c r="SY717" s="24"/>
      <c r="SZ717" s="24"/>
      <c r="TA717" s="24"/>
      <c r="TB717" s="24"/>
      <c r="TC717" s="24"/>
      <c r="TD717" s="24"/>
      <c r="TE717" s="24"/>
      <c r="TF717" s="24"/>
      <c r="TG717" s="24"/>
      <c r="TH717" s="24"/>
      <c r="TI717" s="24"/>
      <c r="TJ717" s="24"/>
      <c r="TK717" s="24"/>
      <c r="TL717" s="24"/>
      <c r="TM717" s="24"/>
      <c r="TN717" s="24"/>
      <c r="TO717" s="24"/>
      <c r="TP717" s="24"/>
      <c r="TQ717" s="24"/>
      <c r="TR717" s="24"/>
      <c r="TS717" s="24"/>
      <c r="TT717" s="24"/>
      <c r="TU717" s="24"/>
      <c r="TV717" s="24"/>
      <c r="TW717" s="24"/>
      <c r="TX717" s="24"/>
      <c r="TY717" s="24"/>
      <c r="TZ717" s="24"/>
      <c r="UA717" s="24"/>
      <c r="UB717" s="24"/>
      <c r="UC717" s="24"/>
      <c r="UD717" s="24"/>
      <c r="UE717" s="24"/>
      <c r="UF717" s="24"/>
      <c r="UG717" s="24"/>
      <c r="UH717" s="24"/>
      <c r="UI717" s="24"/>
      <c r="UJ717" s="24"/>
      <c r="UK717" s="24"/>
      <c r="UL717" s="24"/>
      <c r="UM717" s="24"/>
      <c r="UN717" s="24"/>
      <c r="UO717" s="24"/>
      <c r="UP717" s="24"/>
      <c r="UQ717" s="24"/>
      <c r="UR717" s="24"/>
      <c r="US717" s="24"/>
      <c r="UT717" s="24"/>
      <c r="UU717" s="24"/>
      <c r="UV717" s="24"/>
      <c r="UW717" s="24"/>
      <c r="UX717" s="24"/>
      <c r="UY717" s="24"/>
      <c r="UZ717" s="24"/>
      <c r="VA717" s="24"/>
      <c r="VB717" s="24"/>
      <c r="VC717" s="24"/>
      <c r="VD717" s="24"/>
      <c r="VE717" s="24"/>
      <c r="VF717" s="24"/>
      <c r="VG717" s="24"/>
      <c r="VH717" s="24"/>
      <c r="VI717" s="24"/>
      <c r="VJ717" s="24"/>
      <c r="VK717" s="24"/>
      <c r="VL717" s="24"/>
      <c r="VM717" s="24"/>
      <c r="VN717" s="24"/>
      <c r="VO717" s="24"/>
      <c r="VP717" s="24"/>
      <c r="VQ717" s="24"/>
      <c r="VR717" s="24"/>
      <c r="VS717" s="24"/>
      <c r="VT717" s="24"/>
      <c r="VU717" s="24"/>
      <c r="VV717" s="24"/>
      <c r="VW717" s="24"/>
      <c r="VX717" s="24"/>
      <c r="VY717" s="24"/>
      <c r="VZ717" s="24"/>
      <c r="WA717" s="24"/>
      <c r="WB717" s="24"/>
      <c r="WC717" s="24"/>
      <c r="WD717" s="24"/>
      <c r="WE717" s="24"/>
      <c r="WF717" s="24"/>
      <c r="WG717" s="24"/>
      <c r="WH717" s="24"/>
      <c r="WI717" s="24"/>
      <c r="WJ717" s="24"/>
      <c r="WK717" s="24"/>
      <c r="WL717" s="24"/>
      <c r="WM717" s="24"/>
      <c r="WN717" s="24"/>
      <c r="WO717" s="24"/>
      <c r="WP717" s="24"/>
      <c r="WQ717" s="24"/>
      <c r="WR717" s="24"/>
      <c r="WS717" s="24"/>
      <c r="WT717" s="24"/>
      <c r="WU717" s="24"/>
      <c r="WV717" s="24"/>
      <c r="WW717" s="24"/>
      <c r="WX717" s="24"/>
      <c r="WY717" s="24"/>
      <c r="WZ717" s="24"/>
      <c r="XA717" s="24"/>
      <c r="XB717" s="24"/>
      <c r="XC717" s="24"/>
      <c r="XD717" s="24"/>
      <c r="XE717" s="24"/>
      <c r="XF717" s="24"/>
      <c r="XG717" s="24"/>
      <c r="XH717" s="24"/>
      <c r="XI717" s="24"/>
      <c r="XJ717" s="24"/>
      <c r="XK717" s="24"/>
      <c r="XL717" s="24"/>
      <c r="XM717" s="24"/>
      <c r="XN717" s="24"/>
      <c r="XO717" s="24"/>
      <c r="XP717" s="24"/>
      <c r="XQ717" s="24"/>
      <c r="XR717" s="24"/>
      <c r="XS717" s="24"/>
      <c r="XT717" s="24"/>
      <c r="XU717" s="24"/>
      <c r="XV717" s="24"/>
      <c r="XW717" s="24"/>
      <c r="XX717" s="24"/>
      <c r="XY717" s="24"/>
      <c r="XZ717" s="24"/>
      <c r="YA717" s="24"/>
      <c r="YB717" s="24"/>
      <c r="YC717" s="24"/>
      <c r="YD717" s="24"/>
      <c r="YE717" s="24"/>
      <c r="YF717" s="24"/>
      <c r="YG717" s="24"/>
      <c r="YH717" s="24"/>
      <c r="YI717" s="24"/>
      <c r="YJ717" s="24"/>
      <c r="YK717" s="24"/>
      <c r="YL717" s="24"/>
      <c r="YM717" s="24"/>
      <c r="YN717" s="24"/>
      <c r="YO717" s="24"/>
      <c r="YP717" s="24"/>
      <c r="YQ717" s="24"/>
      <c r="YR717" s="24"/>
      <c r="YS717" s="24"/>
      <c r="YT717" s="24"/>
      <c r="YU717" s="24"/>
      <c r="YV717" s="24"/>
      <c r="YW717" s="24"/>
      <c r="YX717" s="24"/>
      <c r="YY717" s="24"/>
      <c r="YZ717" s="24"/>
      <c r="ZA717" s="24"/>
      <c r="ZB717" s="24"/>
      <c r="ZC717" s="24"/>
      <c r="ZD717" s="24"/>
      <c r="ZE717" s="24"/>
      <c r="ZF717" s="24"/>
      <c r="ZG717" s="24"/>
      <c r="ZH717" s="24"/>
      <c r="ZI717" s="24"/>
      <c r="ZJ717" s="24"/>
      <c r="ZK717" s="24"/>
      <c r="ZL717" s="24"/>
      <c r="ZM717" s="24"/>
      <c r="ZN717" s="24"/>
      <c r="ZO717" s="24"/>
      <c r="ZP717" s="24"/>
      <c r="ZQ717" s="24"/>
      <c r="ZR717" s="24"/>
      <c r="ZS717" s="24"/>
      <c r="ZT717" s="24"/>
      <c r="ZU717" s="24"/>
      <c r="ZV717" s="24"/>
      <c r="ZW717" s="24"/>
      <c r="ZX717" s="24"/>
      <c r="ZY717" s="24"/>
      <c r="ZZ717" s="24"/>
      <c r="AAA717" s="24"/>
      <c r="AAB717" s="24"/>
      <c r="AAC717" s="24"/>
      <c r="AAD717" s="24"/>
      <c r="AAE717" s="24"/>
      <c r="AAF717" s="24"/>
      <c r="AAG717" s="24"/>
      <c r="AAH717" s="24"/>
      <c r="AAI717" s="24"/>
      <c r="AAJ717" s="24"/>
      <c r="AAK717" s="24"/>
      <c r="AAL717" s="24"/>
      <c r="AAM717" s="24"/>
      <c r="AAN717" s="24"/>
      <c r="AAO717" s="24"/>
      <c r="AAP717" s="24"/>
      <c r="AAQ717" s="24"/>
      <c r="AAR717" s="24"/>
      <c r="AAS717" s="24"/>
      <c r="AAT717" s="24"/>
      <c r="AAU717" s="24"/>
      <c r="AAV717" s="24"/>
      <c r="AAW717" s="24"/>
      <c r="AAX717" s="24"/>
      <c r="AAY717" s="24"/>
      <c r="AAZ717" s="24"/>
      <c r="ABA717" s="24"/>
      <c r="ABB717" s="24"/>
      <c r="ABC717" s="24"/>
      <c r="ABD717" s="24"/>
      <c r="ABE717" s="24"/>
      <c r="ABF717" s="24"/>
      <c r="ABG717" s="24"/>
      <c r="ABH717" s="24"/>
      <c r="ABI717" s="24"/>
      <c r="ABJ717" s="24"/>
      <c r="ABK717" s="24"/>
      <c r="ABL717" s="24"/>
      <c r="ABM717" s="24"/>
      <c r="ABN717" s="24"/>
      <c r="ABO717" s="24"/>
      <c r="ABP717" s="24"/>
      <c r="ABQ717" s="24"/>
      <c r="ABR717" s="24"/>
      <c r="ABS717" s="24"/>
      <c r="ABT717" s="24"/>
      <c r="ABU717" s="24"/>
      <c r="ABV717" s="24"/>
      <c r="ABW717" s="24"/>
      <c r="ABX717" s="24"/>
      <c r="ABY717" s="24"/>
      <c r="ABZ717" s="24"/>
      <c r="ACA717" s="24"/>
      <c r="ACB717" s="24"/>
      <c r="ACC717" s="24"/>
      <c r="ACD717" s="24"/>
      <c r="ACE717" s="24"/>
      <c r="ACF717" s="24"/>
      <c r="ACG717" s="24"/>
      <c r="ACH717" s="24"/>
      <c r="ACI717" s="24"/>
      <c r="ACJ717" s="24"/>
      <c r="ACK717" s="24"/>
      <c r="ACL717" s="24"/>
      <c r="ACM717" s="24"/>
      <c r="ACN717" s="24"/>
      <c r="ACO717" s="24"/>
      <c r="ACP717" s="24"/>
      <c r="ACQ717" s="24"/>
      <c r="ACR717" s="24"/>
      <c r="ACS717" s="24"/>
      <c r="ACT717" s="24"/>
      <c r="ACU717" s="24"/>
      <c r="ACV717" s="24"/>
      <c r="ACW717" s="24"/>
      <c r="ACX717" s="24"/>
      <c r="ACY717" s="24"/>
      <c r="ACZ717" s="24"/>
      <c r="ADA717" s="24"/>
      <c r="ADB717" s="24"/>
      <c r="ADC717" s="24"/>
      <c r="ADD717" s="24"/>
      <c r="ADE717" s="24"/>
      <c r="ADF717" s="24"/>
      <c r="ADG717" s="24"/>
      <c r="ADH717" s="24"/>
      <c r="ADI717" s="24"/>
      <c r="ADJ717" s="24"/>
      <c r="ADK717" s="24"/>
      <c r="ADL717" s="24"/>
      <c r="ADM717" s="24"/>
      <c r="ADN717" s="24"/>
      <c r="ADO717" s="24"/>
      <c r="ADP717" s="24"/>
      <c r="ADQ717" s="24"/>
      <c r="ADR717" s="24"/>
      <c r="ADS717" s="24"/>
      <c r="ADT717" s="24"/>
      <c r="ADU717" s="24"/>
      <c r="ADV717" s="24"/>
      <c r="ADW717" s="24"/>
      <c r="ADX717" s="24"/>
      <c r="ADY717" s="24"/>
      <c r="ADZ717" s="24"/>
      <c r="AEA717" s="24"/>
      <c r="AEB717" s="24"/>
      <c r="AEC717" s="24"/>
      <c r="AED717" s="24"/>
      <c r="AEE717" s="24"/>
      <c r="AEF717" s="24"/>
      <c r="AEG717" s="24"/>
      <c r="AEH717" s="24"/>
      <c r="AEI717" s="24"/>
      <c r="AEJ717" s="24"/>
      <c r="AEK717" s="24"/>
      <c r="AEL717" s="24"/>
      <c r="AEM717" s="24"/>
      <c r="AEN717" s="24"/>
      <c r="AEO717" s="24"/>
      <c r="AEP717" s="24"/>
      <c r="AEQ717" s="24"/>
      <c r="AER717" s="24"/>
      <c r="AES717" s="24"/>
      <c r="AET717" s="24"/>
      <c r="AEU717" s="24"/>
      <c r="AEV717" s="24"/>
      <c r="AEW717" s="24"/>
      <c r="AEX717" s="24"/>
      <c r="AEY717" s="24"/>
      <c r="AEZ717" s="24"/>
      <c r="AFA717" s="24"/>
      <c r="AFB717" s="24"/>
      <c r="AFC717" s="24"/>
      <c r="AFD717" s="24"/>
      <c r="AFE717" s="24"/>
      <c r="AFF717" s="24"/>
      <c r="AFG717" s="24"/>
      <c r="AFH717" s="24"/>
      <c r="AFI717" s="24"/>
      <c r="AFJ717" s="24"/>
      <c r="AFK717" s="24"/>
      <c r="AFL717" s="24"/>
      <c r="AFM717" s="24"/>
      <c r="AFN717" s="24"/>
      <c r="AFO717" s="24"/>
      <c r="AFP717" s="24"/>
      <c r="AFQ717" s="24"/>
      <c r="AFR717" s="24"/>
      <c r="AFS717" s="24"/>
      <c r="AFT717" s="24"/>
      <c r="AFU717" s="24"/>
      <c r="AFV717" s="24"/>
      <c r="AFW717" s="24"/>
      <c r="AFX717" s="24"/>
      <c r="AFY717" s="24"/>
      <c r="AFZ717" s="24"/>
      <c r="AGA717" s="24"/>
      <c r="AGB717" s="24"/>
      <c r="AGC717" s="24"/>
      <c r="AGD717" s="24"/>
      <c r="AGE717" s="24"/>
      <c r="AGF717" s="24"/>
      <c r="AGG717" s="24"/>
      <c r="AGH717" s="24"/>
      <c r="AGI717" s="24"/>
      <c r="AGJ717" s="24"/>
      <c r="AGK717" s="24"/>
      <c r="AGL717" s="24"/>
      <c r="AGM717" s="24"/>
      <c r="AGN717" s="24"/>
      <c r="AGO717" s="24"/>
      <c r="AGP717" s="24"/>
      <c r="AGQ717" s="24"/>
      <c r="AGR717" s="24"/>
      <c r="AGS717" s="24"/>
      <c r="AGT717" s="24"/>
      <c r="AGU717" s="24"/>
      <c r="AGV717" s="24"/>
      <c r="AGW717" s="24"/>
      <c r="AGX717" s="24"/>
      <c r="AGY717" s="24"/>
      <c r="AGZ717" s="24"/>
      <c r="AHA717" s="24"/>
      <c r="AHB717" s="24"/>
      <c r="AHC717" s="24"/>
      <c r="AHD717" s="24"/>
      <c r="AHE717" s="24"/>
      <c r="AHF717" s="24"/>
      <c r="AHG717" s="24"/>
      <c r="AHH717" s="24"/>
      <c r="AHI717" s="24"/>
      <c r="AHJ717" s="24"/>
      <c r="AHK717" s="24"/>
      <c r="AHL717" s="24"/>
      <c r="AHM717" s="24"/>
      <c r="AHN717" s="24"/>
      <c r="AHO717" s="24"/>
      <c r="AHP717" s="24"/>
      <c r="AHQ717" s="24"/>
      <c r="AHR717" s="24"/>
      <c r="AHS717" s="24"/>
      <c r="AHT717" s="24"/>
      <c r="AHU717" s="24"/>
      <c r="AHV717" s="24"/>
      <c r="AHW717" s="24"/>
      <c r="AHX717" s="24"/>
      <c r="AHY717" s="24"/>
      <c r="AHZ717" s="24"/>
      <c r="AIA717" s="24"/>
      <c r="AIB717" s="24"/>
      <c r="AIC717" s="24"/>
      <c r="AID717" s="24"/>
      <c r="AIE717" s="24"/>
      <c r="AIF717" s="24"/>
      <c r="AIG717" s="24"/>
      <c r="AIH717" s="24"/>
      <c r="AII717" s="24"/>
      <c r="AIJ717" s="24"/>
      <c r="AIK717" s="24"/>
      <c r="AIL717" s="24"/>
      <c r="AIM717" s="24"/>
      <c r="AIN717" s="24"/>
      <c r="AIO717" s="24"/>
      <c r="AIP717" s="24"/>
      <c r="AIQ717" s="24"/>
      <c r="AIR717" s="24"/>
      <c r="AIS717" s="24"/>
      <c r="AIT717" s="24"/>
      <c r="AIU717" s="24"/>
      <c r="AIV717" s="24"/>
      <c r="AIW717" s="24"/>
      <c r="AIX717" s="24"/>
      <c r="AIY717" s="24"/>
      <c r="AIZ717" s="24"/>
      <c r="AJA717" s="24"/>
      <c r="AJB717" s="24"/>
      <c r="AJC717" s="24"/>
      <c r="AJD717" s="24"/>
      <c r="AJE717" s="24"/>
      <c r="AJF717" s="24"/>
      <c r="AJG717" s="24"/>
      <c r="AJH717" s="24"/>
      <c r="AJI717" s="24"/>
      <c r="AJJ717" s="24"/>
      <c r="AJK717" s="24"/>
      <c r="AJL717" s="24"/>
      <c r="AJM717" s="24"/>
      <c r="AJN717" s="24"/>
      <c r="AJO717" s="24"/>
      <c r="AJP717" s="24"/>
      <c r="AJQ717" s="24"/>
      <c r="AJR717" s="24"/>
      <c r="AJS717" s="24"/>
      <c r="AJT717" s="24"/>
      <c r="AJU717" s="24"/>
      <c r="AJV717" s="24"/>
      <c r="AJW717" s="24"/>
      <c r="AJX717" s="24"/>
      <c r="AJY717" s="24"/>
      <c r="AJZ717" s="24"/>
      <c r="AKA717" s="24"/>
      <c r="AKB717" s="24"/>
      <c r="AKC717" s="24"/>
      <c r="AKD717" s="24"/>
      <c r="AKE717" s="24"/>
      <c r="AKF717" s="24"/>
      <c r="AKG717" s="24"/>
      <c r="AKH717" s="24"/>
      <c r="AKI717" s="24"/>
      <c r="AKJ717" s="24"/>
      <c r="AKK717" s="24"/>
      <c r="AKL717" s="24"/>
      <c r="AKM717" s="24"/>
      <c r="AKN717" s="24"/>
      <c r="AKO717" s="24"/>
      <c r="AKP717" s="24"/>
      <c r="AKQ717" s="24"/>
      <c r="AKR717" s="24"/>
      <c r="AKS717" s="24"/>
      <c r="AKT717" s="24"/>
      <c r="AKU717" s="24"/>
      <c r="AKV717" s="24"/>
      <c r="AKW717" s="24"/>
      <c r="AKX717" s="24"/>
      <c r="AKY717" s="24"/>
      <c r="AKZ717" s="24"/>
      <c r="ALA717" s="24"/>
      <c r="ALB717" s="24"/>
      <c r="ALC717" s="24"/>
      <c r="ALD717" s="24"/>
      <c r="ALE717" s="24"/>
      <c r="ALF717" s="24"/>
      <c r="ALG717" s="24"/>
      <c r="ALH717" s="24"/>
      <c r="ALI717" s="24"/>
      <c r="ALJ717" s="24"/>
      <c r="ALK717" s="24"/>
      <c r="ALL717" s="24"/>
      <c r="ALM717" s="24"/>
      <c r="ALN717" s="24"/>
      <c r="ALO717" s="24"/>
      <c r="ALP717" s="24"/>
      <c r="ALQ717" s="24"/>
      <c r="ALR717" s="24"/>
      <c r="ALS717" s="24"/>
      <c r="ALT717" s="24"/>
      <c r="ALU717" s="24"/>
      <c r="ALV717" s="24"/>
      <c r="ALW717" s="24"/>
      <c r="ALX717" s="24"/>
      <c r="ALY717" s="24"/>
      <c r="ALZ717" s="24"/>
      <c r="AMA717" s="24"/>
      <c r="AMB717" s="24"/>
      <c r="AMC717" s="24"/>
      <c r="AMD717" s="24"/>
      <c r="AME717" s="24"/>
      <c r="AMF717" s="24"/>
      <c r="AMG717" s="24"/>
      <c r="AMH717" s="24"/>
      <c r="AMI717" s="24"/>
      <c r="AMJ717" s="24"/>
      <c r="AMK717" s="24"/>
      <c r="AML717" s="24"/>
      <c r="AMM717" s="24"/>
      <c r="AMN717" s="24"/>
      <c r="AMO717" s="24"/>
      <c r="AMP717" s="24"/>
      <c r="AMQ717" s="24"/>
      <c r="AMR717" s="24"/>
      <c r="AMS717" s="24"/>
      <c r="AMT717" s="24"/>
      <c r="AMU717" s="24"/>
      <c r="AMV717" s="24"/>
      <c r="AMW717" s="24"/>
      <c r="AMX717" s="24"/>
      <c r="AMY717" s="24"/>
      <c r="AMZ717" s="24"/>
      <c r="ANA717" s="24"/>
      <c r="ANB717" s="24"/>
      <c r="ANC717" s="24"/>
      <c r="AND717" s="24"/>
      <c r="ANE717" s="24"/>
      <c r="ANF717" s="24"/>
      <c r="ANG717" s="24"/>
      <c r="ANH717" s="24"/>
      <c r="ANI717" s="24"/>
      <c r="ANJ717" s="24"/>
      <c r="ANK717" s="24"/>
      <c r="ANL717" s="24"/>
      <c r="ANM717" s="24"/>
      <c r="ANN717" s="24"/>
      <c r="ANO717" s="24"/>
      <c r="ANP717" s="24"/>
      <c r="ANQ717" s="24"/>
      <c r="ANR717" s="24"/>
      <c r="ANS717" s="24"/>
      <c r="ANT717" s="24"/>
      <c r="ANU717" s="24"/>
      <c r="ANV717" s="24"/>
      <c r="ANW717" s="24"/>
      <c r="ANX717" s="24"/>
      <c r="ANY717" s="24"/>
      <c r="ANZ717" s="24"/>
      <c r="AOA717" s="24"/>
      <c r="AOB717" s="24"/>
      <c r="AOC717" s="24"/>
      <c r="AOD717" s="24"/>
      <c r="AOE717" s="24"/>
      <c r="AOF717" s="24"/>
      <c r="AOG717" s="24"/>
      <c r="AOH717" s="24"/>
      <c r="AOI717" s="24"/>
      <c r="AOJ717" s="24"/>
      <c r="AOK717" s="24"/>
      <c r="AOL717" s="24"/>
      <c r="AOM717" s="24"/>
      <c r="AON717" s="24"/>
      <c r="AOO717" s="24"/>
      <c r="AOP717" s="24"/>
      <c r="AOQ717" s="24"/>
      <c r="AOR717" s="24"/>
      <c r="AOS717" s="24"/>
      <c r="AOT717" s="24"/>
      <c r="AOU717" s="24"/>
      <c r="AOV717" s="24"/>
      <c r="AOW717" s="24"/>
      <c r="AOX717" s="24"/>
      <c r="AOY717" s="24"/>
      <c r="AOZ717" s="24"/>
      <c r="APA717" s="24"/>
      <c r="APB717" s="24"/>
      <c r="APC717" s="24"/>
      <c r="APD717" s="24"/>
      <c r="APE717" s="24"/>
      <c r="APF717" s="24"/>
      <c r="APG717" s="24"/>
      <c r="APH717" s="24"/>
      <c r="API717" s="24"/>
      <c r="APJ717" s="24"/>
      <c r="APK717" s="24"/>
      <c r="APL717" s="24"/>
      <c r="APM717" s="24"/>
      <c r="APN717" s="24"/>
      <c r="APO717" s="24"/>
      <c r="APP717" s="24"/>
      <c r="APQ717" s="24"/>
      <c r="APR717" s="24"/>
      <c r="APS717" s="24"/>
      <c r="APT717" s="24"/>
      <c r="APU717" s="24"/>
      <c r="APV717" s="24"/>
      <c r="APW717" s="24"/>
      <c r="APX717" s="24"/>
      <c r="APY717" s="24"/>
      <c r="APZ717" s="24"/>
      <c r="AQA717" s="24"/>
      <c r="AQB717" s="24"/>
      <c r="AQC717" s="24"/>
      <c r="AQD717" s="24"/>
      <c r="AQE717" s="24"/>
      <c r="AQF717" s="24"/>
      <c r="AQG717" s="24"/>
      <c r="AQH717" s="24"/>
      <c r="AQI717" s="24"/>
      <c r="AQJ717" s="24"/>
      <c r="AQK717" s="24"/>
      <c r="AQL717" s="24"/>
      <c r="AQM717" s="24"/>
      <c r="AQN717" s="24"/>
      <c r="AQO717" s="24"/>
      <c r="AQP717" s="24"/>
      <c r="AQQ717" s="24"/>
      <c r="AQR717" s="24"/>
      <c r="AQS717" s="24"/>
      <c r="AQT717" s="24"/>
      <c r="AQU717" s="24"/>
      <c r="AQV717" s="24"/>
      <c r="AQW717" s="24"/>
      <c r="AQX717" s="24"/>
      <c r="AQY717" s="24"/>
      <c r="AQZ717" s="24"/>
      <c r="ARA717" s="24"/>
      <c r="ARB717" s="24"/>
      <c r="ARC717" s="24"/>
      <c r="ARD717" s="24"/>
      <c r="ARE717" s="24"/>
      <c r="ARF717" s="24"/>
      <c r="ARG717" s="24"/>
      <c r="ARH717" s="24"/>
      <c r="ARI717" s="24"/>
      <c r="ARJ717" s="24"/>
      <c r="ARK717" s="24"/>
      <c r="ARL717" s="24"/>
      <c r="ARM717" s="24"/>
      <c r="ARN717" s="24"/>
      <c r="ARO717" s="24"/>
      <c r="ARP717" s="24"/>
      <c r="ARQ717" s="24"/>
      <c r="ARR717" s="24"/>
      <c r="ARS717" s="24"/>
      <c r="ART717" s="24"/>
      <c r="ARU717" s="24"/>
      <c r="ARV717" s="24"/>
      <c r="ARW717" s="24"/>
      <c r="ARX717" s="24"/>
      <c r="ARY717" s="24"/>
      <c r="ARZ717" s="24"/>
      <c r="ASA717" s="24"/>
      <c r="ASB717" s="24"/>
      <c r="ASC717" s="24"/>
      <c r="ASD717" s="24"/>
      <c r="ASE717" s="24"/>
      <c r="ASF717" s="24"/>
      <c r="ASG717" s="24"/>
      <c r="ASH717" s="24"/>
      <c r="ASI717" s="24"/>
      <c r="ASJ717" s="24"/>
      <c r="ASK717" s="24"/>
      <c r="ASL717" s="24"/>
      <c r="ASM717" s="24"/>
      <c r="ASN717" s="24"/>
      <c r="ASO717" s="24"/>
      <c r="ASP717" s="24"/>
      <c r="ASQ717" s="24"/>
      <c r="ASR717" s="24"/>
      <c r="ASS717" s="24"/>
      <c r="AST717" s="24"/>
      <c r="ASU717" s="24"/>
      <c r="ASV717" s="24"/>
      <c r="ASW717" s="24"/>
      <c r="ASX717" s="24"/>
      <c r="ASY717" s="24"/>
      <c r="ASZ717" s="24"/>
      <c r="ATA717" s="24"/>
      <c r="ATB717" s="24"/>
      <c r="ATC717" s="24"/>
      <c r="ATD717" s="24"/>
      <c r="ATE717" s="24"/>
      <c r="ATF717" s="24"/>
      <c r="ATG717" s="24"/>
      <c r="ATH717" s="24"/>
      <c r="ATI717" s="24"/>
      <c r="ATJ717" s="24"/>
      <c r="ATK717" s="24"/>
      <c r="ATL717" s="24"/>
      <c r="ATM717" s="24"/>
      <c r="ATN717" s="24"/>
      <c r="ATO717" s="24"/>
      <c r="ATP717" s="24"/>
      <c r="ATQ717" s="24"/>
      <c r="ATR717" s="24"/>
      <c r="ATS717" s="24"/>
      <c r="ATT717" s="24"/>
      <c r="ATU717" s="24"/>
      <c r="ATV717" s="24"/>
      <c r="ATW717" s="24"/>
      <c r="ATX717" s="24"/>
      <c r="ATY717" s="24"/>
      <c r="ATZ717" s="24"/>
      <c r="AUA717" s="24"/>
      <c r="AUB717" s="24"/>
      <c r="AUC717" s="24"/>
      <c r="AUD717" s="24"/>
      <c r="AUE717" s="24"/>
      <c r="AUF717" s="24"/>
      <c r="AUG717" s="24"/>
      <c r="AUH717" s="24"/>
      <c r="AUI717" s="24"/>
      <c r="AUJ717" s="24"/>
      <c r="AUK717" s="24"/>
      <c r="AUL717" s="24"/>
      <c r="AUM717" s="24"/>
      <c r="AUN717" s="24"/>
      <c r="AUO717" s="24"/>
      <c r="AUP717" s="24"/>
      <c r="AUQ717" s="24"/>
      <c r="AUR717" s="24"/>
      <c r="AUS717" s="24"/>
      <c r="AUT717" s="24"/>
      <c r="AUU717" s="24"/>
      <c r="AUV717" s="24"/>
      <c r="AUW717" s="24"/>
      <c r="AUX717" s="24"/>
      <c r="AUY717" s="24"/>
      <c r="AUZ717" s="24"/>
      <c r="AVA717" s="24"/>
      <c r="AVB717" s="24"/>
      <c r="AVC717" s="24"/>
      <c r="AVD717" s="24"/>
      <c r="AVE717" s="24"/>
      <c r="AVF717" s="24"/>
      <c r="AVG717" s="24"/>
      <c r="AVH717" s="24"/>
      <c r="AVI717" s="24"/>
      <c r="AVJ717" s="24"/>
      <c r="AVK717" s="24"/>
      <c r="AVL717" s="24"/>
      <c r="AVM717" s="24"/>
      <c r="AVN717" s="24"/>
      <c r="AVO717" s="24"/>
      <c r="AVP717" s="24"/>
      <c r="AVQ717" s="24"/>
      <c r="AVR717" s="24"/>
      <c r="AVS717" s="24"/>
      <c r="AVT717" s="24"/>
      <c r="AVU717" s="24"/>
      <c r="AVV717" s="24"/>
      <c r="AVW717" s="24"/>
      <c r="AVX717" s="24"/>
      <c r="AVY717" s="24"/>
      <c r="AVZ717" s="24"/>
      <c r="AWA717" s="24"/>
      <c r="AWB717" s="24"/>
      <c r="AWC717" s="24"/>
      <c r="AWD717" s="24"/>
      <c r="AWE717" s="24"/>
      <c r="AWF717" s="24"/>
      <c r="AWG717" s="24"/>
      <c r="AWH717" s="24"/>
      <c r="AWI717" s="24"/>
      <c r="AWJ717" s="24"/>
      <c r="AWK717" s="24"/>
      <c r="AWL717" s="24"/>
      <c r="AWM717" s="24"/>
      <c r="AWN717" s="24"/>
      <c r="AWO717" s="24"/>
      <c r="AWP717" s="24"/>
      <c r="AWQ717" s="24"/>
      <c r="AWR717" s="24"/>
      <c r="AWS717" s="24"/>
      <c r="AWT717" s="24"/>
      <c r="AWU717" s="24"/>
      <c r="AWV717" s="24"/>
      <c r="AWW717" s="24"/>
      <c r="AWX717" s="24"/>
      <c r="AWY717" s="24"/>
      <c r="AWZ717" s="24"/>
      <c r="AXA717" s="24"/>
      <c r="AXB717" s="24"/>
      <c r="AXC717" s="24"/>
      <c r="AXD717" s="24"/>
      <c r="AXE717" s="24"/>
      <c r="AXF717" s="24"/>
      <c r="AXG717" s="24"/>
      <c r="AXH717" s="24"/>
      <c r="AXI717" s="24"/>
      <c r="AXJ717" s="24"/>
      <c r="AXK717" s="24"/>
      <c r="AXL717" s="24"/>
      <c r="AXM717" s="24"/>
      <c r="AXN717" s="24"/>
      <c r="AXO717" s="24"/>
      <c r="AXP717" s="24"/>
      <c r="AXQ717" s="24"/>
      <c r="AXR717" s="24"/>
      <c r="AXS717" s="24"/>
      <c r="AXT717" s="24"/>
      <c r="AXU717" s="24"/>
      <c r="AXV717" s="24"/>
      <c r="AXW717" s="24"/>
      <c r="AXX717" s="24"/>
      <c r="AXY717" s="24"/>
      <c r="AXZ717" s="24"/>
      <c r="AYA717" s="24"/>
      <c r="AYB717" s="24"/>
      <c r="AYC717" s="24"/>
      <c r="AYD717" s="24"/>
      <c r="AYE717" s="24"/>
      <c r="AYF717" s="24"/>
      <c r="AYG717" s="24"/>
      <c r="AYH717" s="24"/>
      <c r="AYI717" s="24"/>
      <c r="AYJ717" s="24"/>
      <c r="AYK717" s="24"/>
      <c r="AYL717" s="24"/>
      <c r="AYM717" s="24"/>
      <c r="AYN717" s="24"/>
      <c r="AYO717" s="24"/>
      <c r="AYP717" s="24"/>
      <c r="AYQ717" s="24"/>
      <c r="AYR717" s="24"/>
      <c r="AYS717" s="24"/>
      <c r="AYT717" s="24"/>
      <c r="AYU717" s="24"/>
      <c r="AYV717" s="24"/>
      <c r="AYW717" s="24"/>
      <c r="AYX717" s="24"/>
      <c r="AYY717" s="24"/>
      <c r="AYZ717" s="24"/>
      <c r="AZA717" s="24"/>
      <c r="AZB717" s="24"/>
      <c r="AZC717" s="24"/>
      <c r="AZD717" s="24"/>
      <c r="AZE717" s="24"/>
      <c r="AZF717" s="24"/>
      <c r="AZG717" s="24"/>
      <c r="AZH717" s="24"/>
      <c r="AZI717" s="24"/>
      <c r="AZJ717" s="24"/>
      <c r="AZK717" s="24"/>
      <c r="AZL717" s="24"/>
      <c r="AZM717" s="24"/>
      <c r="AZN717" s="24"/>
      <c r="AZO717" s="24"/>
      <c r="AZP717" s="24"/>
      <c r="AZQ717" s="24"/>
      <c r="AZR717" s="24"/>
      <c r="AZS717" s="24"/>
      <c r="AZT717" s="24"/>
      <c r="AZU717" s="24"/>
      <c r="AZV717" s="24"/>
      <c r="AZW717" s="24"/>
      <c r="AZX717" s="24"/>
      <c r="AZY717" s="24"/>
      <c r="AZZ717" s="24"/>
      <c r="BAA717" s="24"/>
      <c r="BAB717" s="24"/>
      <c r="BAC717" s="24"/>
      <c r="BAD717" s="24"/>
      <c r="BAE717" s="24"/>
      <c r="BAF717" s="24"/>
      <c r="BAG717" s="24"/>
      <c r="BAH717" s="24"/>
      <c r="BAI717" s="24"/>
      <c r="BAJ717" s="24"/>
      <c r="BAK717" s="24"/>
      <c r="BAL717" s="24"/>
      <c r="BAM717" s="24"/>
      <c r="BAN717" s="24"/>
      <c r="BAO717" s="24"/>
      <c r="BAP717" s="24"/>
      <c r="BAQ717" s="24"/>
      <c r="BAR717" s="24"/>
      <c r="BAS717" s="24"/>
      <c r="BAT717" s="24"/>
      <c r="BAU717" s="24"/>
      <c r="BAV717" s="24"/>
      <c r="BAW717" s="24"/>
      <c r="BAX717" s="24"/>
      <c r="BAY717" s="24"/>
      <c r="BAZ717" s="24"/>
      <c r="BBA717" s="24"/>
      <c r="BBB717" s="24"/>
      <c r="BBC717" s="24"/>
      <c r="BBD717" s="24"/>
      <c r="BBE717" s="24"/>
      <c r="BBF717" s="24"/>
      <c r="BBG717" s="24"/>
      <c r="BBH717" s="24"/>
      <c r="BBI717" s="24"/>
      <c r="BBJ717" s="24"/>
      <c r="BBK717" s="24"/>
      <c r="BBL717" s="24"/>
      <c r="BBM717" s="24"/>
      <c r="BBN717" s="24"/>
      <c r="BBO717" s="24"/>
      <c r="BBP717" s="24"/>
      <c r="BBQ717" s="24"/>
      <c r="BBR717" s="24"/>
      <c r="BBS717" s="24"/>
      <c r="BBT717" s="24"/>
      <c r="BBU717" s="24"/>
      <c r="BBV717" s="24"/>
      <c r="BBW717" s="24"/>
      <c r="BBX717" s="24"/>
      <c r="BBY717" s="24"/>
      <c r="BBZ717" s="24"/>
      <c r="BCA717" s="24"/>
      <c r="BCB717" s="24"/>
      <c r="BCC717" s="24"/>
      <c r="BCD717" s="24"/>
      <c r="BCE717" s="24"/>
      <c r="BCF717" s="24"/>
      <c r="BCG717" s="24"/>
      <c r="BCH717" s="24"/>
      <c r="BCI717" s="24"/>
      <c r="BCJ717" s="24"/>
      <c r="BCK717" s="24"/>
      <c r="BCL717" s="24"/>
      <c r="BCM717" s="24"/>
      <c r="BCN717" s="24"/>
      <c r="BCO717" s="24"/>
      <c r="BCP717" s="24"/>
      <c r="BCQ717" s="24"/>
      <c r="BCR717" s="24"/>
      <c r="BCS717" s="24"/>
      <c r="BCT717" s="24"/>
      <c r="BCU717" s="24"/>
      <c r="BCV717" s="24"/>
      <c r="BCW717" s="24"/>
      <c r="BCX717" s="24"/>
      <c r="BCY717" s="24"/>
      <c r="BCZ717" s="24"/>
      <c r="BDA717" s="24"/>
      <c r="BDB717" s="24"/>
      <c r="BDC717" s="24"/>
      <c r="BDD717" s="24"/>
      <c r="BDE717" s="24"/>
      <c r="BDF717" s="24"/>
      <c r="BDG717" s="24"/>
      <c r="BDH717" s="24"/>
      <c r="BDI717" s="24"/>
      <c r="BDJ717" s="24"/>
      <c r="BDK717" s="24"/>
      <c r="BDL717" s="24"/>
      <c r="BDM717" s="24"/>
      <c r="BDN717" s="24"/>
      <c r="BDO717" s="24"/>
      <c r="BDP717" s="24"/>
      <c r="BDQ717" s="24"/>
      <c r="BDR717" s="24"/>
      <c r="BDS717" s="24"/>
      <c r="BDT717" s="24"/>
      <c r="BDU717" s="24"/>
      <c r="BDV717" s="24"/>
      <c r="BDW717" s="24"/>
      <c r="BDX717" s="24"/>
      <c r="BDY717" s="24"/>
      <c r="BDZ717" s="24"/>
      <c r="BEA717" s="24"/>
      <c r="BEB717" s="24"/>
      <c r="BEC717" s="24"/>
      <c r="BED717" s="24"/>
      <c r="BEE717" s="24"/>
      <c r="BEF717" s="24"/>
      <c r="BEG717" s="24"/>
      <c r="BEH717" s="24"/>
      <c r="BEI717" s="24"/>
      <c r="BEJ717" s="24"/>
      <c r="BEK717" s="24"/>
      <c r="BEL717" s="24"/>
      <c r="BEM717" s="24"/>
      <c r="BEN717" s="24"/>
      <c r="BEO717" s="24"/>
      <c r="BEP717" s="24"/>
      <c r="BEQ717" s="24"/>
      <c r="BER717" s="24"/>
      <c r="BES717" s="24"/>
      <c r="BET717" s="24"/>
      <c r="BEU717" s="24"/>
      <c r="BEV717" s="24"/>
      <c r="BEW717" s="24"/>
      <c r="BEX717" s="24"/>
      <c r="BEY717" s="24"/>
      <c r="BEZ717" s="24"/>
      <c r="BFA717" s="24"/>
      <c r="BFB717" s="24"/>
      <c r="BFC717" s="24"/>
      <c r="BFD717" s="24"/>
      <c r="BFE717" s="24"/>
      <c r="BFF717" s="24"/>
      <c r="BFG717" s="24"/>
      <c r="BFH717" s="24"/>
      <c r="BFI717" s="24"/>
      <c r="BFJ717" s="24"/>
      <c r="BFK717" s="24"/>
      <c r="BFL717" s="24"/>
      <c r="BFM717" s="24"/>
      <c r="BFN717" s="24"/>
      <c r="BFO717" s="24"/>
      <c r="BFP717" s="24"/>
      <c r="BFQ717" s="24"/>
      <c r="BFR717" s="24"/>
      <c r="BFS717" s="24"/>
      <c r="BFT717" s="24"/>
      <c r="BFU717" s="24"/>
      <c r="BFV717" s="24"/>
      <c r="BFW717" s="24"/>
      <c r="BFX717" s="24"/>
      <c r="BFY717" s="24"/>
      <c r="BFZ717" s="24"/>
      <c r="BGA717" s="24"/>
      <c r="BGB717" s="24"/>
      <c r="BGC717" s="24"/>
      <c r="BGD717" s="24"/>
      <c r="BGE717" s="24"/>
      <c r="BGF717" s="24"/>
      <c r="BGG717" s="24"/>
      <c r="BGH717" s="24"/>
      <c r="BGI717" s="24"/>
      <c r="BGJ717" s="24"/>
      <c r="BGK717" s="24"/>
      <c r="BGL717" s="24"/>
      <c r="BGM717" s="24"/>
      <c r="BGN717" s="24"/>
      <c r="BGO717" s="24"/>
      <c r="BGP717" s="24"/>
      <c r="BGQ717" s="24"/>
      <c r="BGR717" s="24"/>
      <c r="BGS717" s="24"/>
      <c r="BGT717" s="24"/>
      <c r="BGU717" s="24"/>
      <c r="BGV717" s="24"/>
      <c r="BGW717" s="24"/>
      <c r="BGX717" s="24"/>
      <c r="BGY717" s="24"/>
      <c r="BGZ717" s="24"/>
      <c r="BHA717" s="24"/>
      <c r="BHB717" s="24"/>
      <c r="BHC717" s="24"/>
      <c r="BHD717" s="24"/>
      <c r="BHE717" s="24"/>
      <c r="BHF717" s="24"/>
      <c r="BHG717" s="24"/>
      <c r="BHH717" s="24"/>
      <c r="BHI717" s="24"/>
      <c r="BHJ717" s="24"/>
      <c r="BHK717" s="24"/>
      <c r="BHL717" s="24"/>
      <c r="BHM717" s="24"/>
      <c r="BHN717" s="24"/>
      <c r="BHO717" s="24"/>
      <c r="BHP717" s="24"/>
      <c r="BHQ717" s="24"/>
      <c r="BHR717" s="24"/>
      <c r="BHS717" s="24"/>
      <c r="BHT717" s="24"/>
      <c r="BHU717" s="24"/>
      <c r="BHV717" s="24"/>
      <c r="BHW717" s="24"/>
      <c r="BHX717" s="24"/>
      <c r="BHY717" s="24"/>
      <c r="BHZ717" s="24"/>
      <c r="BIA717" s="24"/>
      <c r="BIB717" s="24"/>
      <c r="BIC717" s="24"/>
      <c r="BID717" s="24"/>
      <c r="BIE717" s="24"/>
      <c r="BIF717" s="24"/>
      <c r="BIG717" s="24"/>
      <c r="BIH717" s="24"/>
      <c r="BII717" s="24"/>
      <c r="BIJ717" s="24"/>
      <c r="BIK717" s="24"/>
      <c r="BIL717" s="24"/>
      <c r="BIM717" s="24"/>
      <c r="BIN717" s="24"/>
      <c r="BIO717" s="24"/>
      <c r="BIP717" s="24"/>
      <c r="BIQ717" s="24"/>
      <c r="BIR717" s="24"/>
      <c r="BIS717" s="24"/>
      <c r="BIT717" s="24"/>
      <c r="BIU717" s="24"/>
      <c r="BIV717" s="24"/>
      <c r="BIW717" s="24"/>
      <c r="BIX717" s="24"/>
      <c r="BIY717" s="24"/>
      <c r="BIZ717" s="24"/>
      <c r="BJA717" s="24"/>
      <c r="BJB717" s="24"/>
      <c r="BJC717" s="24"/>
      <c r="BJD717" s="24"/>
      <c r="BJE717" s="24"/>
      <c r="BJF717" s="24"/>
      <c r="BJG717" s="24"/>
      <c r="BJH717" s="24"/>
      <c r="BJI717" s="24"/>
      <c r="BJJ717" s="24"/>
      <c r="BJK717" s="24"/>
      <c r="BJL717" s="24"/>
    </row>
    <row r="718" spans="1:1624" ht="20.100000000000001" customHeight="1" x14ac:dyDescent="0.25">
      <c r="B718" s="39">
        <v>43349</v>
      </c>
      <c r="C718" s="13" t="s">
        <v>905</v>
      </c>
      <c r="D718" s="38" t="s">
        <v>2837</v>
      </c>
      <c r="E718" s="31" t="s">
        <v>615</v>
      </c>
      <c r="F718" s="31"/>
      <c r="G718" s="31"/>
      <c r="H718" s="31"/>
      <c r="I718" s="31">
        <v>5</v>
      </c>
      <c r="J718" s="31" t="s">
        <v>562</v>
      </c>
      <c r="K718" s="31" t="s">
        <v>2819</v>
      </c>
      <c r="L718" s="32">
        <v>1300</v>
      </c>
      <c r="M718" s="15">
        <v>6500</v>
      </c>
      <c r="N718" s="95" t="s">
        <v>1853</v>
      </c>
      <c r="O718" s="108"/>
      <c r="Q718" s="24"/>
      <c r="R718" s="24"/>
      <c r="S718" s="24"/>
      <c r="T718" s="24"/>
      <c r="U718" s="24"/>
      <c r="V718" s="24"/>
      <c r="W718" s="24"/>
      <c r="X718" s="24"/>
      <c r="Y718" s="24"/>
      <c r="Z718" s="24"/>
      <c r="AA718" s="24"/>
      <c r="AB718" s="24"/>
      <c r="AC718" s="24"/>
      <c r="AD718" s="24"/>
      <c r="AE718" s="24"/>
      <c r="AF718" s="24"/>
      <c r="AG718" s="24"/>
      <c r="AH718" s="24"/>
      <c r="AI718" s="24"/>
      <c r="AJ718" s="24"/>
      <c r="AK718" s="24"/>
      <c r="AL718" s="24"/>
      <c r="AM718" s="24"/>
      <c r="AN718" s="24"/>
      <c r="AO718" s="24"/>
      <c r="AP718" s="24"/>
      <c r="AQ718" s="24"/>
      <c r="AR718" s="24"/>
      <c r="AS718" s="24"/>
      <c r="AT718" s="24"/>
      <c r="AU718" s="24"/>
      <c r="AV718" s="24"/>
      <c r="AW718" s="24"/>
      <c r="AX718" s="24"/>
      <c r="AY718" s="24"/>
      <c r="AZ718" s="24"/>
      <c r="BA718" s="24"/>
      <c r="BB718" s="24"/>
      <c r="BC718" s="24"/>
      <c r="BD718" s="24"/>
      <c r="BE718" s="24"/>
      <c r="BF718" s="24"/>
      <c r="BG718" s="24"/>
      <c r="BH718" s="24"/>
      <c r="BI718" s="24"/>
      <c r="BJ718" s="24"/>
      <c r="BK718" s="24"/>
      <c r="BL718" s="24"/>
      <c r="BM718" s="24"/>
      <c r="BN718" s="24"/>
      <c r="BO718" s="24"/>
      <c r="BP718" s="24"/>
      <c r="BQ718" s="24"/>
      <c r="BR718" s="24"/>
      <c r="BS718" s="24"/>
      <c r="BT718" s="24"/>
      <c r="BU718" s="24"/>
      <c r="BV718" s="24"/>
      <c r="BW718" s="24"/>
      <c r="BX718" s="24"/>
      <c r="BY718" s="24"/>
      <c r="BZ718" s="24"/>
      <c r="CA718" s="24"/>
      <c r="CB718" s="24"/>
      <c r="CC718" s="24"/>
      <c r="CD718" s="24"/>
      <c r="CE718" s="24"/>
      <c r="CF718" s="24"/>
      <c r="CG718" s="24"/>
      <c r="CH718" s="24"/>
      <c r="CI718" s="24"/>
      <c r="CJ718" s="24"/>
      <c r="CK718" s="24"/>
      <c r="CL718" s="24"/>
      <c r="CM718" s="24"/>
      <c r="CN718" s="24"/>
      <c r="CO718" s="24"/>
      <c r="CP718" s="24"/>
      <c r="CQ718" s="24"/>
      <c r="CR718" s="24"/>
      <c r="CS718" s="24"/>
      <c r="CT718" s="24"/>
      <c r="CU718" s="24"/>
      <c r="CV718" s="24"/>
      <c r="CW718" s="24"/>
      <c r="CX718" s="24"/>
      <c r="CY718" s="24"/>
      <c r="CZ718" s="24"/>
      <c r="DA718" s="24"/>
      <c r="DB718" s="24"/>
      <c r="DC718" s="24"/>
      <c r="DD718" s="24"/>
      <c r="DE718" s="24"/>
      <c r="DF718" s="24"/>
      <c r="DG718" s="24"/>
      <c r="DH718" s="24"/>
      <c r="DI718" s="24"/>
      <c r="DJ718" s="24"/>
      <c r="DK718" s="24"/>
      <c r="DL718" s="24"/>
      <c r="DM718" s="24"/>
      <c r="DN718" s="24"/>
      <c r="DO718" s="24"/>
      <c r="DP718" s="24"/>
      <c r="DQ718" s="24"/>
      <c r="DR718" s="24"/>
      <c r="DS718" s="24"/>
      <c r="DT718" s="24"/>
      <c r="DU718" s="24"/>
      <c r="DV718" s="24"/>
      <c r="DW718" s="24"/>
      <c r="DX718" s="24"/>
      <c r="DY718" s="24"/>
      <c r="DZ718" s="24"/>
      <c r="EA718" s="24"/>
      <c r="EB718" s="24"/>
      <c r="EC718" s="24"/>
      <c r="ED718" s="24"/>
      <c r="EE718" s="24"/>
      <c r="EF718" s="24"/>
      <c r="EG718" s="24"/>
      <c r="EH718" s="24"/>
      <c r="EI718" s="24"/>
      <c r="EJ718" s="24"/>
      <c r="EK718" s="24"/>
      <c r="EL718" s="24"/>
      <c r="EM718" s="24"/>
      <c r="EN718" s="24"/>
      <c r="EO718" s="24"/>
      <c r="EP718" s="24"/>
      <c r="EQ718" s="24"/>
      <c r="ER718" s="24"/>
      <c r="ES718" s="24"/>
      <c r="ET718" s="24"/>
      <c r="EU718" s="24"/>
      <c r="EV718" s="24"/>
      <c r="EW718" s="24"/>
      <c r="EX718" s="24"/>
      <c r="EY718" s="24"/>
      <c r="EZ718" s="24"/>
      <c r="FA718" s="24"/>
      <c r="FB718" s="24"/>
      <c r="FC718" s="24"/>
      <c r="FD718" s="24"/>
      <c r="FE718" s="24"/>
      <c r="FF718" s="24"/>
      <c r="FG718" s="24"/>
      <c r="FH718" s="24"/>
      <c r="FI718" s="24"/>
      <c r="FJ718" s="24"/>
      <c r="FK718" s="24"/>
      <c r="FL718" s="24"/>
      <c r="FM718" s="24"/>
      <c r="FN718" s="24"/>
      <c r="FO718" s="24"/>
      <c r="FP718" s="24"/>
      <c r="FQ718" s="24"/>
      <c r="FR718" s="24"/>
      <c r="FS718" s="24"/>
      <c r="FT718" s="24"/>
      <c r="FU718" s="24"/>
      <c r="FV718" s="24"/>
      <c r="FW718" s="24"/>
      <c r="FX718" s="24"/>
      <c r="FY718" s="24"/>
      <c r="FZ718" s="24"/>
      <c r="GA718" s="24"/>
      <c r="GB718" s="24"/>
      <c r="GC718" s="24"/>
      <c r="GD718" s="24"/>
      <c r="GE718" s="24"/>
      <c r="GF718" s="24"/>
      <c r="GG718" s="24"/>
      <c r="GH718" s="24"/>
      <c r="GI718" s="24"/>
      <c r="GJ718" s="24"/>
      <c r="GK718" s="24"/>
      <c r="GL718" s="24"/>
      <c r="GM718" s="24"/>
      <c r="GN718" s="24"/>
      <c r="GO718" s="24"/>
      <c r="GP718" s="24"/>
      <c r="GQ718" s="24"/>
      <c r="GR718" s="24"/>
      <c r="GS718" s="24"/>
      <c r="GT718" s="24"/>
      <c r="GU718" s="24"/>
      <c r="GV718" s="24"/>
      <c r="GW718" s="24"/>
      <c r="GX718" s="24"/>
      <c r="GY718" s="24"/>
      <c r="GZ718" s="24"/>
      <c r="HA718" s="24"/>
      <c r="HB718" s="24"/>
      <c r="HC718" s="24"/>
      <c r="HD718" s="24"/>
      <c r="HE718" s="24"/>
      <c r="HF718" s="24"/>
      <c r="HG718" s="24"/>
      <c r="HH718" s="24"/>
      <c r="HI718" s="24"/>
      <c r="HJ718" s="24"/>
      <c r="HK718" s="24"/>
      <c r="HL718" s="24"/>
      <c r="HM718" s="24"/>
      <c r="HN718" s="24"/>
      <c r="HO718" s="24"/>
      <c r="HP718" s="24"/>
      <c r="HQ718" s="24"/>
      <c r="HR718" s="24"/>
      <c r="HS718" s="24"/>
      <c r="HT718" s="24"/>
      <c r="HU718" s="24"/>
      <c r="HV718" s="24"/>
      <c r="HW718" s="24"/>
      <c r="HX718" s="24"/>
      <c r="HY718" s="24"/>
      <c r="HZ718" s="24"/>
      <c r="IA718" s="24"/>
      <c r="IB718" s="24"/>
      <c r="IC718" s="24"/>
      <c r="ID718" s="24"/>
      <c r="IE718" s="24"/>
      <c r="IF718" s="24"/>
      <c r="IG718" s="24"/>
      <c r="IH718" s="24"/>
      <c r="II718" s="24"/>
      <c r="IJ718" s="24"/>
      <c r="IK718" s="24"/>
      <c r="IL718" s="24"/>
      <c r="IM718" s="24"/>
      <c r="IN718" s="24"/>
      <c r="IO718" s="24"/>
      <c r="IP718" s="24"/>
      <c r="IQ718" s="24"/>
      <c r="IR718" s="24"/>
      <c r="IS718" s="24"/>
      <c r="IT718" s="24"/>
      <c r="IU718" s="24"/>
      <c r="IV718" s="24"/>
      <c r="IW718" s="24"/>
      <c r="IX718" s="24"/>
      <c r="IY718" s="24"/>
      <c r="IZ718" s="24"/>
      <c r="JA718" s="24"/>
      <c r="JB718" s="24"/>
      <c r="JC718" s="24"/>
      <c r="JD718" s="24"/>
      <c r="JE718" s="24"/>
      <c r="JF718" s="24"/>
      <c r="JG718" s="24"/>
      <c r="JH718" s="24"/>
      <c r="JI718" s="24"/>
      <c r="JJ718" s="24"/>
      <c r="JK718" s="24"/>
      <c r="JL718" s="24"/>
      <c r="JM718" s="24"/>
      <c r="JN718" s="24"/>
      <c r="JO718" s="24"/>
      <c r="JP718" s="24"/>
      <c r="JQ718" s="24"/>
      <c r="JR718" s="24"/>
      <c r="JS718" s="24"/>
      <c r="JT718" s="24"/>
      <c r="JU718" s="24"/>
      <c r="JV718" s="24"/>
      <c r="JW718" s="24"/>
      <c r="JX718" s="24"/>
      <c r="JY718" s="24"/>
      <c r="JZ718" s="24"/>
      <c r="KA718" s="24"/>
      <c r="KB718" s="24"/>
      <c r="KC718" s="24"/>
      <c r="KD718" s="24"/>
      <c r="KE718" s="24"/>
      <c r="KF718" s="24"/>
      <c r="KG718" s="24"/>
      <c r="KH718" s="24"/>
      <c r="KI718" s="24"/>
      <c r="KJ718" s="24"/>
      <c r="KK718" s="24"/>
      <c r="KL718" s="24"/>
      <c r="KM718" s="24"/>
      <c r="KN718" s="24"/>
      <c r="KO718" s="24"/>
      <c r="KP718" s="24"/>
      <c r="KQ718" s="24"/>
      <c r="KR718" s="24"/>
      <c r="KS718" s="24"/>
      <c r="KT718" s="24"/>
      <c r="KU718" s="24"/>
      <c r="KV718" s="24"/>
      <c r="KW718" s="24"/>
      <c r="KX718" s="24"/>
      <c r="KY718" s="24"/>
      <c r="KZ718" s="24"/>
      <c r="LA718" s="24"/>
      <c r="LB718" s="24"/>
      <c r="LC718" s="24"/>
      <c r="LD718" s="24"/>
      <c r="LE718" s="24"/>
      <c r="LF718" s="24"/>
      <c r="LG718" s="24"/>
      <c r="LH718" s="24"/>
      <c r="LI718" s="24"/>
      <c r="LJ718" s="24"/>
      <c r="LK718" s="24"/>
      <c r="LL718" s="24"/>
      <c r="LM718" s="24"/>
      <c r="LN718" s="24"/>
      <c r="LO718" s="24"/>
      <c r="LP718" s="24"/>
      <c r="LQ718" s="24"/>
      <c r="LR718" s="24"/>
      <c r="LS718" s="24"/>
      <c r="LT718" s="24"/>
      <c r="LU718" s="24"/>
      <c r="LV718" s="24"/>
      <c r="LW718" s="24"/>
      <c r="LX718" s="24"/>
      <c r="LY718" s="24"/>
      <c r="LZ718" s="24"/>
      <c r="MA718" s="24"/>
      <c r="MB718" s="24"/>
      <c r="MC718" s="24"/>
      <c r="MD718" s="24"/>
      <c r="ME718" s="24"/>
      <c r="MF718" s="24"/>
      <c r="MG718" s="24"/>
      <c r="MH718" s="24"/>
      <c r="MI718" s="24"/>
      <c r="MJ718" s="24"/>
      <c r="MK718" s="24"/>
      <c r="ML718" s="24"/>
      <c r="MM718" s="24"/>
      <c r="MN718" s="24"/>
      <c r="MO718" s="24"/>
      <c r="MP718" s="24"/>
      <c r="MQ718" s="24"/>
      <c r="MR718" s="24"/>
      <c r="MS718" s="24"/>
      <c r="MT718" s="24"/>
      <c r="MU718" s="24"/>
      <c r="MV718" s="24"/>
      <c r="MW718" s="24"/>
      <c r="MX718" s="24"/>
      <c r="MY718" s="24"/>
      <c r="MZ718" s="24"/>
      <c r="NA718" s="24"/>
      <c r="NB718" s="24"/>
      <c r="NC718" s="24"/>
      <c r="ND718" s="24"/>
      <c r="NE718" s="24"/>
      <c r="NF718" s="24"/>
      <c r="NG718" s="24"/>
      <c r="NH718" s="24"/>
      <c r="NI718" s="24"/>
      <c r="NJ718" s="24"/>
      <c r="NK718" s="24"/>
      <c r="NL718" s="24"/>
      <c r="NM718" s="24"/>
      <c r="NN718" s="24"/>
      <c r="NO718" s="24"/>
      <c r="NP718" s="24"/>
      <c r="NQ718" s="24"/>
      <c r="NR718" s="24"/>
      <c r="NS718" s="24"/>
      <c r="NT718" s="24"/>
      <c r="NU718" s="24"/>
      <c r="NV718" s="24"/>
      <c r="NW718" s="24"/>
      <c r="NX718" s="24"/>
      <c r="NY718" s="24"/>
      <c r="NZ718" s="24"/>
      <c r="OA718" s="24"/>
      <c r="OB718" s="24"/>
      <c r="OC718" s="24"/>
      <c r="OD718" s="24"/>
      <c r="OE718" s="24"/>
      <c r="OF718" s="24"/>
      <c r="OG718" s="24"/>
      <c r="OH718" s="24"/>
      <c r="OI718" s="24"/>
      <c r="OJ718" s="24"/>
      <c r="OK718" s="24"/>
      <c r="OL718" s="24"/>
      <c r="OM718" s="24"/>
      <c r="ON718" s="24"/>
      <c r="OO718" s="24"/>
      <c r="OP718" s="24"/>
      <c r="OQ718" s="24"/>
      <c r="OR718" s="24"/>
      <c r="OS718" s="24"/>
      <c r="OT718" s="24"/>
      <c r="OU718" s="24"/>
      <c r="OV718" s="24"/>
      <c r="OW718" s="24"/>
      <c r="OX718" s="24"/>
      <c r="OY718" s="24"/>
      <c r="OZ718" s="24"/>
      <c r="PA718" s="24"/>
      <c r="PB718" s="24"/>
      <c r="PC718" s="24"/>
      <c r="PD718" s="24"/>
      <c r="PE718" s="24"/>
      <c r="PF718" s="24"/>
      <c r="PG718" s="24"/>
      <c r="PH718" s="24"/>
      <c r="PI718" s="24"/>
      <c r="PJ718" s="24"/>
      <c r="PK718" s="24"/>
      <c r="PL718" s="24"/>
      <c r="PM718" s="24"/>
      <c r="PN718" s="24"/>
      <c r="PO718" s="24"/>
      <c r="PP718" s="24"/>
      <c r="PQ718" s="24"/>
      <c r="PR718" s="24"/>
      <c r="PS718" s="24"/>
      <c r="PT718" s="24"/>
      <c r="PU718" s="24"/>
      <c r="PV718" s="24"/>
      <c r="PW718" s="24"/>
      <c r="PX718" s="24"/>
      <c r="PY718" s="24"/>
      <c r="PZ718" s="24"/>
      <c r="QA718" s="24"/>
      <c r="QB718" s="24"/>
      <c r="QC718" s="24"/>
      <c r="QD718" s="24"/>
      <c r="QE718" s="24"/>
      <c r="QF718" s="24"/>
      <c r="QG718" s="24"/>
      <c r="QH718" s="24"/>
      <c r="QI718" s="24"/>
      <c r="QJ718" s="24"/>
      <c r="QK718" s="24"/>
      <c r="QL718" s="24"/>
      <c r="QM718" s="24"/>
      <c r="QN718" s="24"/>
      <c r="QO718" s="24"/>
      <c r="QP718" s="24"/>
      <c r="QQ718" s="24"/>
      <c r="QR718" s="24"/>
      <c r="QS718" s="24"/>
      <c r="QT718" s="24"/>
      <c r="QU718" s="24"/>
      <c r="QV718" s="24"/>
      <c r="QW718" s="24"/>
      <c r="QX718" s="24"/>
      <c r="QY718" s="24"/>
      <c r="QZ718" s="24"/>
      <c r="RA718" s="24"/>
      <c r="RB718" s="24"/>
      <c r="RC718" s="24"/>
      <c r="RD718" s="24"/>
      <c r="RE718" s="24"/>
      <c r="RF718" s="24"/>
      <c r="RG718" s="24"/>
      <c r="RH718" s="24"/>
      <c r="RI718" s="24"/>
      <c r="RJ718" s="24"/>
      <c r="RK718" s="24"/>
      <c r="RL718" s="24"/>
      <c r="RM718" s="24"/>
      <c r="RN718" s="24"/>
      <c r="RO718" s="24"/>
      <c r="RP718" s="24"/>
      <c r="RQ718" s="24"/>
      <c r="RR718" s="24"/>
      <c r="RS718" s="24"/>
      <c r="RT718" s="24"/>
      <c r="RU718" s="24"/>
      <c r="RV718" s="24"/>
      <c r="RW718" s="24"/>
      <c r="RX718" s="24"/>
      <c r="RY718" s="24"/>
      <c r="RZ718" s="24"/>
      <c r="SA718" s="24"/>
      <c r="SB718" s="24"/>
      <c r="SC718" s="24"/>
      <c r="SD718" s="24"/>
      <c r="SE718" s="24"/>
      <c r="SF718" s="24"/>
      <c r="SG718" s="24"/>
      <c r="SH718" s="24"/>
      <c r="SI718" s="24"/>
      <c r="SJ718" s="24"/>
      <c r="SK718" s="24"/>
      <c r="SL718" s="24"/>
      <c r="SM718" s="24"/>
      <c r="SN718" s="24"/>
      <c r="SO718" s="24"/>
      <c r="SP718" s="24"/>
      <c r="SQ718" s="24"/>
      <c r="SR718" s="24"/>
      <c r="SS718" s="24"/>
      <c r="ST718" s="24"/>
      <c r="SU718" s="24"/>
      <c r="SV718" s="24"/>
      <c r="SW718" s="24"/>
      <c r="SX718" s="24"/>
      <c r="SY718" s="24"/>
      <c r="SZ718" s="24"/>
      <c r="TA718" s="24"/>
      <c r="TB718" s="24"/>
      <c r="TC718" s="24"/>
      <c r="TD718" s="24"/>
      <c r="TE718" s="24"/>
      <c r="TF718" s="24"/>
      <c r="TG718" s="24"/>
      <c r="TH718" s="24"/>
      <c r="TI718" s="24"/>
      <c r="TJ718" s="24"/>
      <c r="TK718" s="24"/>
      <c r="TL718" s="24"/>
      <c r="TM718" s="24"/>
      <c r="TN718" s="24"/>
      <c r="TO718" s="24"/>
      <c r="TP718" s="24"/>
      <c r="TQ718" s="24"/>
      <c r="TR718" s="24"/>
      <c r="TS718" s="24"/>
      <c r="TT718" s="24"/>
      <c r="TU718" s="24"/>
      <c r="TV718" s="24"/>
      <c r="TW718" s="24"/>
      <c r="TX718" s="24"/>
      <c r="TY718" s="24"/>
      <c r="TZ718" s="24"/>
      <c r="UA718" s="24"/>
      <c r="UB718" s="24"/>
      <c r="UC718" s="24"/>
      <c r="UD718" s="24"/>
      <c r="UE718" s="24"/>
      <c r="UF718" s="24"/>
      <c r="UG718" s="24"/>
      <c r="UH718" s="24"/>
      <c r="UI718" s="24"/>
      <c r="UJ718" s="24"/>
      <c r="UK718" s="24"/>
      <c r="UL718" s="24"/>
      <c r="UM718" s="24"/>
      <c r="UN718" s="24"/>
      <c r="UO718" s="24"/>
      <c r="UP718" s="24"/>
      <c r="UQ718" s="24"/>
      <c r="UR718" s="24"/>
      <c r="US718" s="24"/>
      <c r="UT718" s="24"/>
      <c r="UU718" s="24"/>
      <c r="UV718" s="24"/>
      <c r="UW718" s="24"/>
      <c r="UX718" s="24"/>
      <c r="UY718" s="24"/>
      <c r="UZ718" s="24"/>
      <c r="VA718" s="24"/>
      <c r="VB718" s="24"/>
      <c r="VC718" s="24"/>
      <c r="VD718" s="24"/>
      <c r="VE718" s="24"/>
      <c r="VF718" s="24"/>
      <c r="VG718" s="24"/>
      <c r="VH718" s="24"/>
      <c r="VI718" s="24"/>
      <c r="VJ718" s="24"/>
      <c r="VK718" s="24"/>
      <c r="VL718" s="24"/>
      <c r="VM718" s="24"/>
      <c r="VN718" s="24"/>
      <c r="VO718" s="24"/>
      <c r="VP718" s="24"/>
      <c r="VQ718" s="24"/>
      <c r="VR718" s="24"/>
      <c r="VS718" s="24"/>
      <c r="VT718" s="24"/>
      <c r="VU718" s="24"/>
      <c r="VV718" s="24"/>
      <c r="VW718" s="24"/>
      <c r="VX718" s="24"/>
      <c r="VY718" s="24"/>
      <c r="VZ718" s="24"/>
      <c r="WA718" s="24"/>
      <c r="WB718" s="24"/>
      <c r="WC718" s="24"/>
      <c r="WD718" s="24"/>
      <c r="WE718" s="24"/>
      <c r="WF718" s="24"/>
      <c r="WG718" s="24"/>
      <c r="WH718" s="24"/>
      <c r="WI718" s="24"/>
      <c r="WJ718" s="24"/>
      <c r="WK718" s="24"/>
      <c r="WL718" s="24"/>
      <c r="WM718" s="24"/>
      <c r="WN718" s="24"/>
      <c r="WO718" s="24"/>
      <c r="WP718" s="24"/>
      <c r="WQ718" s="24"/>
      <c r="WR718" s="24"/>
      <c r="WS718" s="24"/>
      <c r="WT718" s="24"/>
      <c r="WU718" s="24"/>
      <c r="WV718" s="24"/>
      <c r="WW718" s="24"/>
      <c r="WX718" s="24"/>
      <c r="WY718" s="24"/>
      <c r="WZ718" s="24"/>
      <c r="XA718" s="24"/>
      <c r="XB718" s="24"/>
      <c r="XC718" s="24"/>
      <c r="XD718" s="24"/>
      <c r="XE718" s="24"/>
      <c r="XF718" s="24"/>
      <c r="XG718" s="24"/>
      <c r="XH718" s="24"/>
      <c r="XI718" s="24"/>
      <c r="XJ718" s="24"/>
      <c r="XK718" s="24"/>
      <c r="XL718" s="24"/>
      <c r="XM718" s="24"/>
      <c r="XN718" s="24"/>
      <c r="XO718" s="24"/>
      <c r="XP718" s="24"/>
      <c r="XQ718" s="24"/>
      <c r="XR718" s="24"/>
      <c r="XS718" s="24"/>
      <c r="XT718" s="24"/>
      <c r="XU718" s="24"/>
      <c r="XV718" s="24"/>
      <c r="XW718" s="24"/>
      <c r="XX718" s="24"/>
      <c r="XY718" s="24"/>
      <c r="XZ718" s="24"/>
      <c r="YA718" s="24"/>
      <c r="YB718" s="24"/>
      <c r="YC718" s="24"/>
      <c r="YD718" s="24"/>
      <c r="YE718" s="24"/>
      <c r="YF718" s="24"/>
      <c r="YG718" s="24"/>
      <c r="YH718" s="24"/>
      <c r="YI718" s="24"/>
      <c r="YJ718" s="24"/>
      <c r="YK718" s="24"/>
      <c r="YL718" s="24"/>
      <c r="YM718" s="24"/>
      <c r="YN718" s="24"/>
      <c r="YO718" s="24"/>
      <c r="YP718" s="24"/>
      <c r="YQ718" s="24"/>
      <c r="YR718" s="24"/>
      <c r="YS718" s="24"/>
      <c r="YT718" s="24"/>
      <c r="YU718" s="24"/>
      <c r="YV718" s="24"/>
      <c r="YW718" s="24"/>
      <c r="YX718" s="24"/>
      <c r="YY718" s="24"/>
      <c r="YZ718" s="24"/>
      <c r="ZA718" s="24"/>
      <c r="ZB718" s="24"/>
      <c r="ZC718" s="24"/>
      <c r="ZD718" s="24"/>
      <c r="ZE718" s="24"/>
      <c r="ZF718" s="24"/>
      <c r="ZG718" s="24"/>
      <c r="ZH718" s="24"/>
      <c r="ZI718" s="24"/>
      <c r="ZJ718" s="24"/>
      <c r="ZK718" s="24"/>
      <c r="ZL718" s="24"/>
      <c r="ZM718" s="24"/>
      <c r="ZN718" s="24"/>
      <c r="ZO718" s="24"/>
      <c r="ZP718" s="24"/>
      <c r="ZQ718" s="24"/>
      <c r="ZR718" s="24"/>
      <c r="ZS718" s="24"/>
      <c r="ZT718" s="24"/>
      <c r="ZU718" s="24"/>
      <c r="ZV718" s="24"/>
      <c r="ZW718" s="24"/>
      <c r="ZX718" s="24"/>
      <c r="ZY718" s="24"/>
      <c r="ZZ718" s="24"/>
      <c r="AAA718" s="24"/>
      <c r="AAB718" s="24"/>
      <c r="AAC718" s="24"/>
      <c r="AAD718" s="24"/>
      <c r="AAE718" s="24"/>
      <c r="AAF718" s="24"/>
      <c r="AAG718" s="24"/>
      <c r="AAH718" s="24"/>
      <c r="AAI718" s="24"/>
      <c r="AAJ718" s="24"/>
      <c r="AAK718" s="24"/>
      <c r="AAL718" s="24"/>
      <c r="AAM718" s="24"/>
      <c r="AAN718" s="24"/>
      <c r="AAO718" s="24"/>
      <c r="AAP718" s="24"/>
      <c r="AAQ718" s="24"/>
      <c r="AAR718" s="24"/>
      <c r="AAS718" s="24"/>
      <c r="AAT718" s="24"/>
      <c r="AAU718" s="24"/>
      <c r="AAV718" s="24"/>
      <c r="AAW718" s="24"/>
      <c r="AAX718" s="24"/>
      <c r="AAY718" s="24"/>
      <c r="AAZ718" s="24"/>
      <c r="ABA718" s="24"/>
      <c r="ABB718" s="24"/>
      <c r="ABC718" s="24"/>
      <c r="ABD718" s="24"/>
      <c r="ABE718" s="24"/>
      <c r="ABF718" s="24"/>
      <c r="ABG718" s="24"/>
      <c r="ABH718" s="24"/>
      <c r="ABI718" s="24"/>
      <c r="ABJ718" s="24"/>
      <c r="ABK718" s="24"/>
      <c r="ABL718" s="24"/>
      <c r="ABM718" s="24"/>
      <c r="ABN718" s="24"/>
      <c r="ABO718" s="24"/>
      <c r="ABP718" s="24"/>
      <c r="ABQ718" s="24"/>
      <c r="ABR718" s="24"/>
      <c r="ABS718" s="24"/>
      <c r="ABT718" s="24"/>
      <c r="ABU718" s="24"/>
      <c r="ABV718" s="24"/>
      <c r="ABW718" s="24"/>
      <c r="ABX718" s="24"/>
      <c r="ABY718" s="24"/>
      <c r="ABZ718" s="24"/>
      <c r="ACA718" s="24"/>
      <c r="ACB718" s="24"/>
      <c r="ACC718" s="24"/>
      <c r="ACD718" s="24"/>
      <c r="ACE718" s="24"/>
      <c r="ACF718" s="24"/>
      <c r="ACG718" s="24"/>
      <c r="ACH718" s="24"/>
      <c r="ACI718" s="24"/>
      <c r="ACJ718" s="24"/>
      <c r="ACK718" s="24"/>
      <c r="ACL718" s="24"/>
      <c r="ACM718" s="24"/>
      <c r="ACN718" s="24"/>
      <c r="ACO718" s="24"/>
      <c r="ACP718" s="24"/>
      <c r="ACQ718" s="24"/>
      <c r="ACR718" s="24"/>
      <c r="ACS718" s="24"/>
      <c r="ACT718" s="24"/>
      <c r="ACU718" s="24"/>
      <c r="ACV718" s="24"/>
      <c r="ACW718" s="24"/>
      <c r="ACX718" s="24"/>
      <c r="ACY718" s="24"/>
      <c r="ACZ718" s="24"/>
      <c r="ADA718" s="24"/>
      <c r="ADB718" s="24"/>
      <c r="ADC718" s="24"/>
      <c r="ADD718" s="24"/>
      <c r="ADE718" s="24"/>
      <c r="ADF718" s="24"/>
      <c r="ADG718" s="24"/>
      <c r="ADH718" s="24"/>
      <c r="ADI718" s="24"/>
      <c r="ADJ718" s="24"/>
      <c r="ADK718" s="24"/>
      <c r="ADL718" s="24"/>
      <c r="ADM718" s="24"/>
      <c r="ADN718" s="24"/>
      <c r="ADO718" s="24"/>
      <c r="ADP718" s="24"/>
      <c r="ADQ718" s="24"/>
      <c r="ADR718" s="24"/>
      <c r="ADS718" s="24"/>
      <c r="ADT718" s="24"/>
      <c r="ADU718" s="24"/>
      <c r="ADV718" s="24"/>
      <c r="ADW718" s="24"/>
      <c r="ADX718" s="24"/>
      <c r="ADY718" s="24"/>
      <c r="ADZ718" s="24"/>
      <c r="AEA718" s="24"/>
      <c r="AEB718" s="24"/>
      <c r="AEC718" s="24"/>
      <c r="AED718" s="24"/>
      <c r="AEE718" s="24"/>
      <c r="AEF718" s="24"/>
      <c r="AEG718" s="24"/>
      <c r="AEH718" s="24"/>
      <c r="AEI718" s="24"/>
      <c r="AEJ718" s="24"/>
      <c r="AEK718" s="24"/>
      <c r="AEL718" s="24"/>
      <c r="AEM718" s="24"/>
      <c r="AEN718" s="24"/>
      <c r="AEO718" s="24"/>
      <c r="AEP718" s="24"/>
      <c r="AEQ718" s="24"/>
      <c r="AER718" s="24"/>
      <c r="AES718" s="24"/>
      <c r="AET718" s="24"/>
      <c r="AEU718" s="24"/>
      <c r="AEV718" s="24"/>
      <c r="AEW718" s="24"/>
      <c r="AEX718" s="24"/>
      <c r="AEY718" s="24"/>
      <c r="AEZ718" s="24"/>
      <c r="AFA718" s="24"/>
      <c r="AFB718" s="24"/>
      <c r="AFC718" s="24"/>
      <c r="AFD718" s="24"/>
      <c r="AFE718" s="24"/>
      <c r="AFF718" s="24"/>
      <c r="AFG718" s="24"/>
      <c r="AFH718" s="24"/>
      <c r="AFI718" s="24"/>
      <c r="AFJ718" s="24"/>
      <c r="AFK718" s="24"/>
      <c r="AFL718" s="24"/>
      <c r="AFM718" s="24"/>
      <c r="AFN718" s="24"/>
      <c r="AFO718" s="24"/>
      <c r="AFP718" s="24"/>
      <c r="AFQ718" s="24"/>
      <c r="AFR718" s="24"/>
      <c r="AFS718" s="24"/>
      <c r="AFT718" s="24"/>
      <c r="AFU718" s="24"/>
      <c r="AFV718" s="24"/>
      <c r="AFW718" s="24"/>
      <c r="AFX718" s="24"/>
      <c r="AFY718" s="24"/>
      <c r="AFZ718" s="24"/>
      <c r="AGA718" s="24"/>
      <c r="AGB718" s="24"/>
      <c r="AGC718" s="24"/>
      <c r="AGD718" s="24"/>
      <c r="AGE718" s="24"/>
      <c r="AGF718" s="24"/>
      <c r="AGG718" s="24"/>
      <c r="AGH718" s="24"/>
      <c r="AGI718" s="24"/>
      <c r="AGJ718" s="24"/>
      <c r="AGK718" s="24"/>
      <c r="AGL718" s="24"/>
      <c r="AGM718" s="24"/>
      <c r="AGN718" s="24"/>
      <c r="AGO718" s="24"/>
      <c r="AGP718" s="24"/>
      <c r="AGQ718" s="24"/>
      <c r="AGR718" s="24"/>
      <c r="AGS718" s="24"/>
      <c r="AGT718" s="24"/>
      <c r="AGU718" s="24"/>
      <c r="AGV718" s="24"/>
      <c r="AGW718" s="24"/>
      <c r="AGX718" s="24"/>
      <c r="AGY718" s="24"/>
      <c r="AGZ718" s="24"/>
      <c r="AHA718" s="24"/>
      <c r="AHB718" s="24"/>
      <c r="AHC718" s="24"/>
      <c r="AHD718" s="24"/>
      <c r="AHE718" s="24"/>
      <c r="AHF718" s="24"/>
      <c r="AHG718" s="24"/>
      <c r="AHH718" s="24"/>
      <c r="AHI718" s="24"/>
      <c r="AHJ718" s="24"/>
      <c r="AHK718" s="24"/>
      <c r="AHL718" s="24"/>
      <c r="AHM718" s="24"/>
      <c r="AHN718" s="24"/>
      <c r="AHO718" s="24"/>
      <c r="AHP718" s="24"/>
      <c r="AHQ718" s="24"/>
      <c r="AHR718" s="24"/>
      <c r="AHS718" s="24"/>
      <c r="AHT718" s="24"/>
      <c r="AHU718" s="24"/>
      <c r="AHV718" s="24"/>
      <c r="AHW718" s="24"/>
      <c r="AHX718" s="24"/>
      <c r="AHY718" s="24"/>
      <c r="AHZ718" s="24"/>
      <c r="AIA718" s="24"/>
      <c r="AIB718" s="24"/>
      <c r="AIC718" s="24"/>
      <c r="AID718" s="24"/>
      <c r="AIE718" s="24"/>
      <c r="AIF718" s="24"/>
      <c r="AIG718" s="24"/>
      <c r="AIH718" s="24"/>
      <c r="AII718" s="24"/>
      <c r="AIJ718" s="24"/>
      <c r="AIK718" s="24"/>
      <c r="AIL718" s="24"/>
      <c r="AIM718" s="24"/>
      <c r="AIN718" s="24"/>
      <c r="AIO718" s="24"/>
      <c r="AIP718" s="24"/>
      <c r="AIQ718" s="24"/>
      <c r="AIR718" s="24"/>
      <c r="AIS718" s="24"/>
      <c r="AIT718" s="24"/>
      <c r="AIU718" s="24"/>
      <c r="AIV718" s="24"/>
      <c r="AIW718" s="24"/>
      <c r="AIX718" s="24"/>
      <c r="AIY718" s="24"/>
      <c r="AIZ718" s="24"/>
      <c r="AJA718" s="24"/>
      <c r="AJB718" s="24"/>
      <c r="AJC718" s="24"/>
      <c r="AJD718" s="24"/>
      <c r="AJE718" s="24"/>
      <c r="AJF718" s="24"/>
      <c r="AJG718" s="24"/>
      <c r="AJH718" s="24"/>
      <c r="AJI718" s="24"/>
      <c r="AJJ718" s="24"/>
      <c r="AJK718" s="24"/>
      <c r="AJL718" s="24"/>
      <c r="AJM718" s="24"/>
      <c r="AJN718" s="24"/>
      <c r="AJO718" s="24"/>
      <c r="AJP718" s="24"/>
      <c r="AJQ718" s="24"/>
      <c r="AJR718" s="24"/>
      <c r="AJS718" s="24"/>
      <c r="AJT718" s="24"/>
      <c r="AJU718" s="24"/>
      <c r="AJV718" s="24"/>
      <c r="AJW718" s="24"/>
      <c r="AJX718" s="24"/>
      <c r="AJY718" s="24"/>
      <c r="AJZ718" s="24"/>
      <c r="AKA718" s="24"/>
      <c r="AKB718" s="24"/>
      <c r="AKC718" s="24"/>
      <c r="AKD718" s="24"/>
      <c r="AKE718" s="24"/>
      <c r="AKF718" s="24"/>
      <c r="AKG718" s="24"/>
      <c r="AKH718" s="24"/>
      <c r="AKI718" s="24"/>
      <c r="AKJ718" s="24"/>
      <c r="AKK718" s="24"/>
      <c r="AKL718" s="24"/>
      <c r="AKM718" s="24"/>
      <c r="AKN718" s="24"/>
      <c r="AKO718" s="24"/>
      <c r="AKP718" s="24"/>
      <c r="AKQ718" s="24"/>
      <c r="AKR718" s="24"/>
      <c r="AKS718" s="24"/>
      <c r="AKT718" s="24"/>
      <c r="AKU718" s="24"/>
      <c r="AKV718" s="24"/>
      <c r="AKW718" s="24"/>
      <c r="AKX718" s="24"/>
      <c r="AKY718" s="24"/>
      <c r="AKZ718" s="24"/>
      <c r="ALA718" s="24"/>
      <c r="ALB718" s="24"/>
      <c r="ALC718" s="24"/>
      <c r="ALD718" s="24"/>
      <c r="ALE718" s="24"/>
      <c r="ALF718" s="24"/>
      <c r="ALG718" s="24"/>
      <c r="ALH718" s="24"/>
      <c r="ALI718" s="24"/>
      <c r="ALJ718" s="24"/>
      <c r="ALK718" s="24"/>
      <c r="ALL718" s="24"/>
      <c r="ALM718" s="24"/>
      <c r="ALN718" s="24"/>
      <c r="ALO718" s="24"/>
      <c r="ALP718" s="24"/>
      <c r="ALQ718" s="24"/>
      <c r="ALR718" s="24"/>
      <c r="ALS718" s="24"/>
      <c r="ALT718" s="24"/>
      <c r="ALU718" s="24"/>
      <c r="ALV718" s="24"/>
      <c r="ALW718" s="24"/>
      <c r="ALX718" s="24"/>
      <c r="ALY718" s="24"/>
      <c r="ALZ718" s="24"/>
      <c r="AMA718" s="24"/>
      <c r="AMB718" s="24"/>
      <c r="AMC718" s="24"/>
      <c r="AMD718" s="24"/>
      <c r="AME718" s="24"/>
      <c r="AMF718" s="24"/>
      <c r="AMG718" s="24"/>
      <c r="AMH718" s="24"/>
      <c r="AMI718" s="24"/>
      <c r="AMJ718" s="24"/>
      <c r="AMK718" s="24"/>
      <c r="AML718" s="24"/>
      <c r="AMM718" s="24"/>
      <c r="AMN718" s="24"/>
      <c r="AMO718" s="24"/>
      <c r="AMP718" s="24"/>
      <c r="AMQ718" s="24"/>
      <c r="AMR718" s="24"/>
      <c r="AMS718" s="24"/>
      <c r="AMT718" s="24"/>
      <c r="AMU718" s="24"/>
      <c r="AMV718" s="24"/>
      <c r="AMW718" s="24"/>
      <c r="AMX718" s="24"/>
      <c r="AMY718" s="24"/>
      <c r="AMZ718" s="24"/>
      <c r="ANA718" s="24"/>
      <c r="ANB718" s="24"/>
      <c r="ANC718" s="24"/>
      <c r="AND718" s="24"/>
      <c r="ANE718" s="24"/>
      <c r="ANF718" s="24"/>
      <c r="ANG718" s="24"/>
      <c r="ANH718" s="24"/>
      <c r="ANI718" s="24"/>
      <c r="ANJ718" s="24"/>
      <c r="ANK718" s="24"/>
      <c r="ANL718" s="24"/>
      <c r="ANM718" s="24"/>
      <c r="ANN718" s="24"/>
      <c r="ANO718" s="24"/>
      <c r="ANP718" s="24"/>
      <c r="ANQ718" s="24"/>
      <c r="ANR718" s="24"/>
      <c r="ANS718" s="24"/>
      <c r="ANT718" s="24"/>
      <c r="ANU718" s="24"/>
      <c r="ANV718" s="24"/>
      <c r="ANW718" s="24"/>
      <c r="ANX718" s="24"/>
      <c r="ANY718" s="24"/>
      <c r="ANZ718" s="24"/>
      <c r="AOA718" s="24"/>
      <c r="AOB718" s="24"/>
      <c r="AOC718" s="24"/>
      <c r="AOD718" s="24"/>
      <c r="AOE718" s="24"/>
      <c r="AOF718" s="24"/>
      <c r="AOG718" s="24"/>
      <c r="AOH718" s="24"/>
      <c r="AOI718" s="24"/>
      <c r="AOJ718" s="24"/>
      <c r="AOK718" s="24"/>
      <c r="AOL718" s="24"/>
      <c r="AOM718" s="24"/>
      <c r="AON718" s="24"/>
      <c r="AOO718" s="24"/>
      <c r="AOP718" s="24"/>
      <c r="AOQ718" s="24"/>
      <c r="AOR718" s="24"/>
      <c r="AOS718" s="24"/>
      <c r="AOT718" s="24"/>
      <c r="AOU718" s="24"/>
      <c r="AOV718" s="24"/>
      <c r="AOW718" s="24"/>
      <c r="AOX718" s="24"/>
      <c r="AOY718" s="24"/>
      <c r="AOZ718" s="24"/>
      <c r="APA718" s="24"/>
      <c r="APB718" s="24"/>
      <c r="APC718" s="24"/>
      <c r="APD718" s="24"/>
      <c r="APE718" s="24"/>
      <c r="APF718" s="24"/>
      <c r="APG718" s="24"/>
      <c r="APH718" s="24"/>
      <c r="API718" s="24"/>
      <c r="APJ718" s="24"/>
      <c r="APK718" s="24"/>
      <c r="APL718" s="24"/>
      <c r="APM718" s="24"/>
      <c r="APN718" s="24"/>
      <c r="APO718" s="24"/>
      <c r="APP718" s="24"/>
      <c r="APQ718" s="24"/>
      <c r="APR718" s="24"/>
      <c r="APS718" s="24"/>
      <c r="APT718" s="24"/>
      <c r="APU718" s="24"/>
      <c r="APV718" s="24"/>
      <c r="APW718" s="24"/>
      <c r="APX718" s="24"/>
      <c r="APY718" s="24"/>
      <c r="APZ718" s="24"/>
      <c r="AQA718" s="24"/>
      <c r="AQB718" s="24"/>
      <c r="AQC718" s="24"/>
      <c r="AQD718" s="24"/>
      <c r="AQE718" s="24"/>
      <c r="AQF718" s="24"/>
      <c r="AQG718" s="24"/>
      <c r="AQH718" s="24"/>
      <c r="AQI718" s="24"/>
      <c r="AQJ718" s="24"/>
      <c r="AQK718" s="24"/>
      <c r="AQL718" s="24"/>
      <c r="AQM718" s="24"/>
      <c r="AQN718" s="24"/>
      <c r="AQO718" s="24"/>
      <c r="AQP718" s="24"/>
      <c r="AQQ718" s="24"/>
      <c r="AQR718" s="24"/>
      <c r="AQS718" s="24"/>
      <c r="AQT718" s="24"/>
      <c r="AQU718" s="24"/>
      <c r="AQV718" s="24"/>
      <c r="AQW718" s="24"/>
      <c r="AQX718" s="24"/>
      <c r="AQY718" s="24"/>
      <c r="AQZ718" s="24"/>
      <c r="ARA718" s="24"/>
      <c r="ARB718" s="24"/>
      <c r="ARC718" s="24"/>
      <c r="ARD718" s="24"/>
      <c r="ARE718" s="24"/>
      <c r="ARF718" s="24"/>
      <c r="ARG718" s="24"/>
      <c r="ARH718" s="24"/>
      <c r="ARI718" s="24"/>
      <c r="ARJ718" s="24"/>
      <c r="ARK718" s="24"/>
      <c r="ARL718" s="24"/>
      <c r="ARM718" s="24"/>
      <c r="ARN718" s="24"/>
      <c r="ARO718" s="24"/>
      <c r="ARP718" s="24"/>
      <c r="ARQ718" s="24"/>
      <c r="ARR718" s="24"/>
      <c r="ARS718" s="24"/>
      <c r="ART718" s="24"/>
      <c r="ARU718" s="24"/>
      <c r="ARV718" s="24"/>
      <c r="ARW718" s="24"/>
      <c r="ARX718" s="24"/>
      <c r="ARY718" s="24"/>
      <c r="ARZ718" s="24"/>
      <c r="ASA718" s="24"/>
      <c r="ASB718" s="24"/>
      <c r="ASC718" s="24"/>
      <c r="ASD718" s="24"/>
      <c r="ASE718" s="24"/>
      <c r="ASF718" s="24"/>
      <c r="ASG718" s="24"/>
      <c r="ASH718" s="24"/>
      <c r="ASI718" s="24"/>
      <c r="ASJ718" s="24"/>
      <c r="ASK718" s="24"/>
      <c r="ASL718" s="24"/>
      <c r="ASM718" s="24"/>
      <c r="ASN718" s="24"/>
      <c r="ASO718" s="24"/>
      <c r="ASP718" s="24"/>
      <c r="ASQ718" s="24"/>
      <c r="ASR718" s="24"/>
      <c r="ASS718" s="24"/>
      <c r="AST718" s="24"/>
      <c r="ASU718" s="24"/>
      <c r="ASV718" s="24"/>
      <c r="ASW718" s="24"/>
      <c r="ASX718" s="24"/>
      <c r="ASY718" s="24"/>
      <c r="ASZ718" s="24"/>
      <c r="ATA718" s="24"/>
      <c r="ATB718" s="24"/>
      <c r="ATC718" s="24"/>
      <c r="ATD718" s="24"/>
      <c r="ATE718" s="24"/>
      <c r="ATF718" s="24"/>
      <c r="ATG718" s="24"/>
      <c r="ATH718" s="24"/>
      <c r="ATI718" s="24"/>
      <c r="ATJ718" s="24"/>
      <c r="ATK718" s="24"/>
      <c r="ATL718" s="24"/>
      <c r="ATM718" s="24"/>
      <c r="ATN718" s="24"/>
      <c r="ATO718" s="24"/>
      <c r="ATP718" s="24"/>
      <c r="ATQ718" s="24"/>
      <c r="ATR718" s="24"/>
      <c r="ATS718" s="24"/>
      <c r="ATT718" s="24"/>
      <c r="ATU718" s="24"/>
      <c r="ATV718" s="24"/>
      <c r="ATW718" s="24"/>
      <c r="ATX718" s="24"/>
      <c r="ATY718" s="24"/>
      <c r="ATZ718" s="24"/>
      <c r="AUA718" s="24"/>
      <c r="AUB718" s="24"/>
      <c r="AUC718" s="24"/>
      <c r="AUD718" s="24"/>
      <c r="AUE718" s="24"/>
      <c r="AUF718" s="24"/>
      <c r="AUG718" s="24"/>
      <c r="AUH718" s="24"/>
      <c r="AUI718" s="24"/>
      <c r="AUJ718" s="24"/>
      <c r="AUK718" s="24"/>
      <c r="AUL718" s="24"/>
      <c r="AUM718" s="24"/>
      <c r="AUN718" s="24"/>
      <c r="AUO718" s="24"/>
      <c r="AUP718" s="24"/>
      <c r="AUQ718" s="24"/>
      <c r="AUR718" s="24"/>
      <c r="AUS718" s="24"/>
      <c r="AUT718" s="24"/>
      <c r="AUU718" s="24"/>
      <c r="AUV718" s="24"/>
      <c r="AUW718" s="24"/>
      <c r="AUX718" s="24"/>
      <c r="AUY718" s="24"/>
      <c r="AUZ718" s="24"/>
      <c r="AVA718" s="24"/>
      <c r="AVB718" s="24"/>
      <c r="AVC718" s="24"/>
      <c r="AVD718" s="24"/>
      <c r="AVE718" s="24"/>
      <c r="AVF718" s="24"/>
      <c r="AVG718" s="24"/>
      <c r="AVH718" s="24"/>
      <c r="AVI718" s="24"/>
      <c r="AVJ718" s="24"/>
      <c r="AVK718" s="24"/>
      <c r="AVL718" s="24"/>
      <c r="AVM718" s="24"/>
      <c r="AVN718" s="24"/>
      <c r="AVO718" s="24"/>
      <c r="AVP718" s="24"/>
      <c r="AVQ718" s="24"/>
      <c r="AVR718" s="24"/>
      <c r="AVS718" s="24"/>
      <c r="AVT718" s="24"/>
      <c r="AVU718" s="24"/>
      <c r="AVV718" s="24"/>
      <c r="AVW718" s="24"/>
      <c r="AVX718" s="24"/>
      <c r="AVY718" s="24"/>
      <c r="AVZ718" s="24"/>
      <c r="AWA718" s="24"/>
      <c r="AWB718" s="24"/>
      <c r="AWC718" s="24"/>
      <c r="AWD718" s="24"/>
      <c r="AWE718" s="24"/>
      <c r="AWF718" s="24"/>
      <c r="AWG718" s="24"/>
      <c r="AWH718" s="24"/>
      <c r="AWI718" s="24"/>
      <c r="AWJ718" s="24"/>
      <c r="AWK718" s="24"/>
      <c r="AWL718" s="24"/>
      <c r="AWM718" s="24"/>
      <c r="AWN718" s="24"/>
      <c r="AWO718" s="24"/>
      <c r="AWP718" s="24"/>
      <c r="AWQ718" s="24"/>
      <c r="AWR718" s="24"/>
      <c r="AWS718" s="24"/>
      <c r="AWT718" s="24"/>
      <c r="AWU718" s="24"/>
      <c r="AWV718" s="24"/>
      <c r="AWW718" s="24"/>
      <c r="AWX718" s="24"/>
      <c r="AWY718" s="24"/>
      <c r="AWZ718" s="24"/>
      <c r="AXA718" s="24"/>
      <c r="AXB718" s="24"/>
      <c r="AXC718" s="24"/>
      <c r="AXD718" s="24"/>
      <c r="AXE718" s="24"/>
      <c r="AXF718" s="24"/>
      <c r="AXG718" s="24"/>
      <c r="AXH718" s="24"/>
      <c r="AXI718" s="24"/>
      <c r="AXJ718" s="24"/>
      <c r="AXK718" s="24"/>
      <c r="AXL718" s="24"/>
      <c r="AXM718" s="24"/>
      <c r="AXN718" s="24"/>
      <c r="AXO718" s="24"/>
      <c r="AXP718" s="24"/>
      <c r="AXQ718" s="24"/>
      <c r="AXR718" s="24"/>
      <c r="AXS718" s="24"/>
      <c r="AXT718" s="24"/>
      <c r="AXU718" s="24"/>
      <c r="AXV718" s="24"/>
      <c r="AXW718" s="24"/>
      <c r="AXX718" s="24"/>
      <c r="AXY718" s="24"/>
      <c r="AXZ718" s="24"/>
      <c r="AYA718" s="24"/>
      <c r="AYB718" s="24"/>
      <c r="AYC718" s="24"/>
      <c r="AYD718" s="24"/>
      <c r="AYE718" s="24"/>
      <c r="AYF718" s="24"/>
      <c r="AYG718" s="24"/>
      <c r="AYH718" s="24"/>
      <c r="AYI718" s="24"/>
      <c r="AYJ718" s="24"/>
      <c r="AYK718" s="24"/>
      <c r="AYL718" s="24"/>
      <c r="AYM718" s="24"/>
      <c r="AYN718" s="24"/>
      <c r="AYO718" s="24"/>
      <c r="AYP718" s="24"/>
      <c r="AYQ718" s="24"/>
      <c r="AYR718" s="24"/>
      <c r="AYS718" s="24"/>
      <c r="AYT718" s="24"/>
      <c r="AYU718" s="24"/>
      <c r="AYV718" s="24"/>
      <c r="AYW718" s="24"/>
      <c r="AYX718" s="24"/>
      <c r="AYY718" s="24"/>
      <c r="AYZ718" s="24"/>
      <c r="AZA718" s="24"/>
      <c r="AZB718" s="24"/>
      <c r="AZC718" s="24"/>
      <c r="AZD718" s="24"/>
      <c r="AZE718" s="24"/>
      <c r="AZF718" s="24"/>
      <c r="AZG718" s="24"/>
      <c r="AZH718" s="24"/>
      <c r="AZI718" s="24"/>
      <c r="AZJ718" s="24"/>
      <c r="AZK718" s="24"/>
      <c r="AZL718" s="24"/>
      <c r="AZM718" s="24"/>
      <c r="AZN718" s="24"/>
      <c r="AZO718" s="24"/>
      <c r="AZP718" s="24"/>
      <c r="AZQ718" s="24"/>
      <c r="AZR718" s="24"/>
      <c r="AZS718" s="24"/>
      <c r="AZT718" s="24"/>
      <c r="AZU718" s="24"/>
      <c r="AZV718" s="24"/>
      <c r="AZW718" s="24"/>
      <c r="AZX718" s="24"/>
      <c r="AZY718" s="24"/>
      <c r="AZZ718" s="24"/>
      <c r="BAA718" s="24"/>
      <c r="BAB718" s="24"/>
      <c r="BAC718" s="24"/>
      <c r="BAD718" s="24"/>
      <c r="BAE718" s="24"/>
      <c r="BAF718" s="24"/>
      <c r="BAG718" s="24"/>
      <c r="BAH718" s="24"/>
      <c r="BAI718" s="24"/>
      <c r="BAJ718" s="24"/>
      <c r="BAK718" s="24"/>
      <c r="BAL718" s="24"/>
      <c r="BAM718" s="24"/>
      <c r="BAN718" s="24"/>
      <c r="BAO718" s="24"/>
      <c r="BAP718" s="24"/>
      <c r="BAQ718" s="24"/>
      <c r="BAR718" s="24"/>
      <c r="BAS718" s="24"/>
      <c r="BAT718" s="24"/>
      <c r="BAU718" s="24"/>
      <c r="BAV718" s="24"/>
      <c r="BAW718" s="24"/>
      <c r="BAX718" s="24"/>
      <c r="BAY718" s="24"/>
      <c r="BAZ718" s="24"/>
      <c r="BBA718" s="24"/>
      <c r="BBB718" s="24"/>
      <c r="BBC718" s="24"/>
      <c r="BBD718" s="24"/>
      <c r="BBE718" s="24"/>
      <c r="BBF718" s="24"/>
      <c r="BBG718" s="24"/>
      <c r="BBH718" s="24"/>
      <c r="BBI718" s="24"/>
      <c r="BBJ718" s="24"/>
      <c r="BBK718" s="24"/>
      <c r="BBL718" s="24"/>
      <c r="BBM718" s="24"/>
      <c r="BBN718" s="24"/>
      <c r="BBO718" s="24"/>
      <c r="BBP718" s="24"/>
      <c r="BBQ718" s="24"/>
      <c r="BBR718" s="24"/>
      <c r="BBS718" s="24"/>
      <c r="BBT718" s="24"/>
      <c r="BBU718" s="24"/>
      <c r="BBV718" s="24"/>
      <c r="BBW718" s="24"/>
      <c r="BBX718" s="24"/>
      <c r="BBY718" s="24"/>
      <c r="BBZ718" s="24"/>
      <c r="BCA718" s="24"/>
      <c r="BCB718" s="24"/>
      <c r="BCC718" s="24"/>
      <c r="BCD718" s="24"/>
      <c r="BCE718" s="24"/>
      <c r="BCF718" s="24"/>
      <c r="BCG718" s="24"/>
      <c r="BCH718" s="24"/>
      <c r="BCI718" s="24"/>
      <c r="BCJ718" s="24"/>
      <c r="BCK718" s="24"/>
      <c r="BCL718" s="24"/>
      <c r="BCM718" s="24"/>
      <c r="BCN718" s="24"/>
      <c r="BCO718" s="24"/>
      <c r="BCP718" s="24"/>
      <c r="BCQ718" s="24"/>
      <c r="BCR718" s="24"/>
      <c r="BCS718" s="24"/>
      <c r="BCT718" s="24"/>
      <c r="BCU718" s="24"/>
      <c r="BCV718" s="24"/>
      <c r="BCW718" s="24"/>
      <c r="BCX718" s="24"/>
      <c r="BCY718" s="24"/>
      <c r="BCZ718" s="24"/>
      <c r="BDA718" s="24"/>
      <c r="BDB718" s="24"/>
      <c r="BDC718" s="24"/>
      <c r="BDD718" s="24"/>
      <c r="BDE718" s="24"/>
      <c r="BDF718" s="24"/>
      <c r="BDG718" s="24"/>
      <c r="BDH718" s="24"/>
      <c r="BDI718" s="24"/>
      <c r="BDJ718" s="24"/>
      <c r="BDK718" s="24"/>
      <c r="BDL718" s="24"/>
      <c r="BDM718" s="24"/>
      <c r="BDN718" s="24"/>
      <c r="BDO718" s="24"/>
      <c r="BDP718" s="24"/>
      <c r="BDQ718" s="24"/>
      <c r="BDR718" s="24"/>
      <c r="BDS718" s="24"/>
      <c r="BDT718" s="24"/>
      <c r="BDU718" s="24"/>
      <c r="BDV718" s="24"/>
      <c r="BDW718" s="24"/>
      <c r="BDX718" s="24"/>
      <c r="BDY718" s="24"/>
      <c r="BDZ718" s="24"/>
      <c r="BEA718" s="24"/>
      <c r="BEB718" s="24"/>
      <c r="BEC718" s="24"/>
      <c r="BED718" s="24"/>
      <c r="BEE718" s="24"/>
      <c r="BEF718" s="24"/>
      <c r="BEG718" s="24"/>
      <c r="BEH718" s="24"/>
      <c r="BEI718" s="24"/>
      <c r="BEJ718" s="24"/>
      <c r="BEK718" s="24"/>
      <c r="BEL718" s="24"/>
      <c r="BEM718" s="24"/>
      <c r="BEN718" s="24"/>
      <c r="BEO718" s="24"/>
      <c r="BEP718" s="24"/>
      <c r="BEQ718" s="24"/>
      <c r="BER718" s="24"/>
      <c r="BES718" s="24"/>
      <c r="BET718" s="24"/>
      <c r="BEU718" s="24"/>
      <c r="BEV718" s="24"/>
      <c r="BEW718" s="24"/>
      <c r="BEX718" s="24"/>
      <c r="BEY718" s="24"/>
      <c r="BEZ718" s="24"/>
      <c r="BFA718" s="24"/>
      <c r="BFB718" s="24"/>
      <c r="BFC718" s="24"/>
      <c r="BFD718" s="24"/>
      <c r="BFE718" s="24"/>
      <c r="BFF718" s="24"/>
      <c r="BFG718" s="24"/>
      <c r="BFH718" s="24"/>
      <c r="BFI718" s="24"/>
      <c r="BFJ718" s="24"/>
      <c r="BFK718" s="24"/>
      <c r="BFL718" s="24"/>
      <c r="BFM718" s="24"/>
      <c r="BFN718" s="24"/>
      <c r="BFO718" s="24"/>
      <c r="BFP718" s="24"/>
      <c r="BFQ718" s="24"/>
      <c r="BFR718" s="24"/>
      <c r="BFS718" s="24"/>
      <c r="BFT718" s="24"/>
      <c r="BFU718" s="24"/>
      <c r="BFV718" s="24"/>
      <c r="BFW718" s="24"/>
      <c r="BFX718" s="24"/>
      <c r="BFY718" s="24"/>
      <c r="BFZ718" s="24"/>
      <c r="BGA718" s="24"/>
      <c r="BGB718" s="24"/>
      <c r="BGC718" s="24"/>
      <c r="BGD718" s="24"/>
      <c r="BGE718" s="24"/>
      <c r="BGF718" s="24"/>
      <c r="BGG718" s="24"/>
      <c r="BGH718" s="24"/>
      <c r="BGI718" s="24"/>
      <c r="BGJ718" s="24"/>
      <c r="BGK718" s="24"/>
      <c r="BGL718" s="24"/>
      <c r="BGM718" s="24"/>
      <c r="BGN718" s="24"/>
      <c r="BGO718" s="24"/>
      <c r="BGP718" s="24"/>
      <c r="BGQ718" s="24"/>
      <c r="BGR718" s="24"/>
      <c r="BGS718" s="24"/>
      <c r="BGT718" s="24"/>
      <c r="BGU718" s="24"/>
      <c r="BGV718" s="24"/>
      <c r="BGW718" s="24"/>
      <c r="BGX718" s="24"/>
      <c r="BGY718" s="24"/>
      <c r="BGZ718" s="24"/>
      <c r="BHA718" s="24"/>
      <c r="BHB718" s="24"/>
      <c r="BHC718" s="24"/>
      <c r="BHD718" s="24"/>
      <c r="BHE718" s="24"/>
      <c r="BHF718" s="24"/>
      <c r="BHG718" s="24"/>
      <c r="BHH718" s="24"/>
      <c r="BHI718" s="24"/>
      <c r="BHJ718" s="24"/>
      <c r="BHK718" s="24"/>
      <c r="BHL718" s="24"/>
      <c r="BHM718" s="24"/>
      <c r="BHN718" s="24"/>
      <c r="BHO718" s="24"/>
      <c r="BHP718" s="24"/>
      <c r="BHQ718" s="24"/>
      <c r="BHR718" s="24"/>
      <c r="BHS718" s="24"/>
      <c r="BHT718" s="24"/>
      <c r="BHU718" s="24"/>
      <c r="BHV718" s="24"/>
      <c r="BHW718" s="24"/>
      <c r="BHX718" s="24"/>
      <c r="BHY718" s="24"/>
      <c r="BHZ718" s="24"/>
      <c r="BIA718" s="24"/>
      <c r="BIB718" s="24"/>
      <c r="BIC718" s="24"/>
      <c r="BID718" s="24"/>
      <c r="BIE718" s="24"/>
      <c r="BIF718" s="24"/>
      <c r="BIG718" s="24"/>
      <c r="BIH718" s="24"/>
      <c r="BII718" s="24"/>
      <c r="BIJ718" s="24"/>
      <c r="BIK718" s="24"/>
      <c r="BIL718" s="24"/>
      <c r="BIM718" s="24"/>
      <c r="BIN718" s="24"/>
      <c r="BIO718" s="24"/>
      <c r="BIP718" s="24"/>
      <c r="BIQ718" s="24"/>
      <c r="BIR718" s="24"/>
      <c r="BIS718" s="24"/>
      <c r="BIT718" s="24"/>
      <c r="BIU718" s="24"/>
      <c r="BIV718" s="24"/>
      <c r="BIW718" s="24"/>
      <c r="BIX718" s="24"/>
      <c r="BIY718" s="24"/>
      <c r="BIZ718" s="24"/>
      <c r="BJA718" s="24"/>
      <c r="BJB718" s="24"/>
      <c r="BJC718" s="24"/>
      <c r="BJD718" s="24"/>
      <c r="BJE718" s="24"/>
      <c r="BJF718" s="24"/>
      <c r="BJG718" s="24"/>
      <c r="BJH718" s="24"/>
      <c r="BJI718" s="24"/>
      <c r="BJJ718" s="24"/>
      <c r="BJK718" s="24"/>
      <c r="BJL718" s="24"/>
    </row>
    <row r="719" spans="1:1624" ht="20.100000000000001" customHeight="1" x14ac:dyDescent="0.25">
      <c r="C719" s="44"/>
      <c r="D719" s="24"/>
      <c r="E719" s="54"/>
      <c r="F719" s="54"/>
      <c r="G719" s="54"/>
      <c r="H719" s="54"/>
      <c r="I719" s="54"/>
      <c r="J719" s="113"/>
      <c r="K719" s="113"/>
      <c r="L719" s="113"/>
      <c r="M719" s="113"/>
      <c r="N719" s="114"/>
      <c r="O719" s="113"/>
      <c r="P719" s="113"/>
      <c r="Q719" s="24"/>
    </row>
    <row r="720" spans="1:1624" ht="112.5" customHeight="1" x14ac:dyDescent="0.25">
      <c r="C720" s="44"/>
      <c r="D720" s="24"/>
      <c r="E720" s="54"/>
      <c r="F720" s="54"/>
      <c r="G720" s="54"/>
      <c r="H720" s="54"/>
      <c r="I720" s="54"/>
      <c r="J720" s="54"/>
      <c r="K720" s="54"/>
      <c r="L720" s="54"/>
      <c r="M720" s="54"/>
      <c r="N720" s="110"/>
      <c r="O720" s="24"/>
      <c r="Q720" s="24"/>
    </row>
    <row r="721" spans="3:17" ht="42" customHeight="1" x14ac:dyDescent="0.25">
      <c r="C721" s="45" t="s">
        <v>2877</v>
      </c>
      <c r="D721" s="24"/>
      <c r="E721" s="128" t="s">
        <v>2811</v>
      </c>
      <c r="F721" s="128"/>
      <c r="G721" s="128"/>
      <c r="H721" s="128"/>
      <c r="I721" s="128"/>
      <c r="J721" s="128"/>
      <c r="K721" s="128"/>
      <c r="L721" s="46"/>
      <c r="M721" s="54"/>
      <c r="N721" s="111"/>
      <c r="O721" s="47"/>
      <c r="P721" s="47"/>
      <c r="Q721" s="47"/>
    </row>
    <row r="722" spans="3:17" ht="19.5" customHeight="1" x14ac:dyDescent="0.25">
      <c r="C722" s="44"/>
      <c r="D722" s="24"/>
      <c r="E722" s="54"/>
      <c r="F722" s="54"/>
      <c r="G722" s="54"/>
      <c r="H722" s="54"/>
      <c r="I722" s="54"/>
      <c r="J722" s="54"/>
      <c r="K722" s="54"/>
      <c r="L722" s="48"/>
      <c r="M722" s="49"/>
      <c r="N722" s="98"/>
      <c r="O722" s="24"/>
      <c r="Q722" s="24"/>
    </row>
    <row r="723" spans="3:17" ht="10.5" customHeight="1" x14ac:dyDescent="0.25">
      <c r="C723" s="44"/>
      <c r="D723" s="24"/>
      <c r="E723" s="54"/>
      <c r="F723" s="54"/>
      <c r="G723" s="54"/>
      <c r="H723" s="54"/>
      <c r="I723" s="54"/>
      <c r="J723" s="54"/>
      <c r="K723" s="54"/>
      <c r="L723" s="48"/>
      <c r="M723" s="49"/>
      <c r="N723" s="98"/>
      <c r="O723" s="24"/>
      <c r="Q723" s="24"/>
    </row>
    <row r="724" spans="3:17" ht="20.100000000000001" customHeight="1" x14ac:dyDescent="0.25">
      <c r="C724" s="127" t="s">
        <v>3104</v>
      </c>
      <c r="J724" s="54"/>
      <c r="K724" s="54"/>
      <c r="L724" s="48"/>
      <c r="M724" s="49"/>
    </row>
    <row r="725" spans="3:17" ht="20.100000000000001" customHeight="1" x14ac:dyDescent="0.25">
      <c r="C725" s="44"/>
      <c r="D725" s="24"/>
      <c r="E725" s="54"/>
      <c r="F725" s="54"/>
      <c r="G725" s="54"/>
      <c r="H725" s="54"/>
      <c r="I725" s="54"/>
      <c r="J725" s="54"/>
      <c r="K725" s="54"/>
      <c r="L725" s="48"/>
      <c r="M725" s="49"/>
    </row>
    <row r="726" spans="3:17" ht="20.100000000000001" customHeight="1" x14ac:dyDescent="0.25">
      <c r="C726" s="44"/>
    </row>
    <row r="727" spans="3:17" ht="20.100000000000001" customHeight="1" x14ac:dyDescent="0.25">
      <c r="C727" s="44"/>
      <c r="E727" s="53"/>
      <c r="K727" s="113"/>
      <c r="L727" s="113"/>
      <c r="M727" s="113"/>
      <c r="N727" s="114"/>
      <c r="O727" s="113"/>
      <c r="P727" s="113"/>
      <c r="Q727" s="113"/>
    </row>
    <row r="728" spans="3:17" ht="20.100000000000001" customHeight="1" x14ac:dyDescent="0.25">
      <c r="C728" s="44"/>
    </row>
    <row r="729" spans="3:17" ht="20.100000000000001" customHeight="1" x14ac:dyDescent="0.25">
      <c r="C729" s="44"/>
    </row>
    <row r="730" spans="3:17" ht="20.100000000000001" customHeight="1" x14ac:dyDescent="0.25">
      <c r="C730" s="44"/>
    </row>
    <row r="731" spans="3:17" ht="20.100000000000001" customHeight="1" x14ac:dyDescent="0.25">
      <c r="C731" s="44"/>
    </row>
    <row r="732" spans="3:17" ht="20.100000000000001" customHeight="1" x14ac:dyDescent="0.25">
      <c r="C732" s="44"/>
    </row>
    <row r="733" spans="3:17" ht="20.100000000000001" customHeight="1" x14ac:dyDescent="0.25">
      <c r="C733" s="44"/>
    </row>
    <row r="734" spans="3:17" ht="20.100000000000001" customHeight="1" x14ac:dyDescent="0.25">
      <c r="C734" s="44"/>
    </row>
    <row r="735" spans="3:17" ht="20.100000000000001" customHeight="1" x14ac:dyDescent="0.25">
      <c r="C735" s="44"/>
    </row>
    <row r="736" spans="3:17" ht="20.100000000000001" customHeight="1" x14ac:dyDescent="0.25">
      <c r="C736" s="44"/>
    </row>
    <row r="737" spans="3:3" ht="20.100000000000001" customHeight="1" x14ac:dyDescent="0.25">
      <c r="C737" s="44"/>
    </row>
    <row r="738" spans="3:3" ht="20.100000000000001" customHeight="1" x14ac:dyDescent="0.25">
      <c r="C738" s="44"/>
    </row>
    <row r="739" spans="3:3" ht="20.100000000000001" customHeight="1" x14ac:dyDescent="0.25">
      <c r="C739" s="44"/>
    </row>
    <row r="740" spans="3:3" ht="20.100000000000001" customHeight="1" x14ac:dyDescent="0.25">
      <c r="C740" s="44"/>
    </row>
    <row r="741" spans="3:3" ht="20.100000000000001" customHeight="1" x14ac:dyDescent="0.25">
      <c r="C741" s="44"/>
    </row>
    <row r="742" spans="3:3" ht="20.100000000000001" customHeight="1" x14ac:dyDescent="0.25">
      <c r="C742" s="44"/>
    </row>
    <row r="743" spans="3:3" ht="20.100000000000001" customHeight="1" x14ac:dyDescent="0.25">
      <c r="C743" s="44"/>
    </row>
    <row r="744" spans="3:3" ht="20.100000000000001" customHeight="1" x14ac:dyDescent="0.25">
      <c r="C744" s="44"/>
    </row>
    <row r="745" spans="3:3" ht="20.100000000000001" customHeight="1" x14ac:dyDescent="0.25">
      <c r="C745" s="44"/>
    </row>
    <row r="746" spans="3:3" ht="20.100000000000001" customHeight="1" x14ac:dyDescent="0.25">
      <c r="C746" s="44"/>
    </row>
    <row r="747" spans="3:3" ht="20.100000000000001" customHeight="1" x14ac:dyDescent="0.25">
      <c r="C747" s="44"/>
    </row>
    <row r="748" spans="3:3" ht="20.100000000000001" customHeight="1" x14ac:dyDescent="0.25">
      <c r="C748" s="44"/>
    </row>
    <row r="749" spans="3:3" ht="20.100000000000001" customHeight="1" x14ac:dyDescent="0.25">
      <c r="C749" s="44"/>
    </row>
    <row r="750" spans="3:3" ht="20.100000000000001" customHeight="1" x14ac:dyDescent="0.25">
      <c r="C750" s="44"/>
    </row>
    <row r="751" spans="3:3" ht="20.100000000000001" customHeight="1" x14ac:dyDescent="0.25">
      <c r="C751" s="44"/>
    </row>
    <row r="752" spans="3:3" ht="20.100000000000001" customHeight="1" x14ac:dyDescent="0.25">
      <c r="C752" s="44"/>
    </row>
    <row r="753" spans="3:3" ht="20.100000000000001" customHeight="1" x14ac:dyDescent="0.25">
      <c r="C753" s="44"/>
    </row>
    <row r="754" spans="3:3" ht="20.100000000000001" customHeight="1" x14ac:dyDescent="0.25">
      <c r="C754" s="44"/>
    </row>
    <row r="755" spans="3:3" ht="20.100000000000001" customHeight="1" x14ac:dyDescent="0.25">
      <c r="C755" s="44"/>
    </row>
    <row r="756" spans="3:3" ht="20.100000000000001" customHeight="1" x14ac:dyDescent="0.25">
      <c r="C756" s="44"/>
    </row>
    <row r="757" spans="3:3" ht="20.100000000000001" customHeight="1" x14ac:dyDescent="0.25">
      <c r="C757" s="44"/>
    </row>
    <row r="758" spans="3:3" ht="20.100000000000001" customHeight="1" x14ac:dyDescent="0.25">
      <c r="C758" s="44"/>
    </row>
    <row r="759" spans="3:3" ht="20.100000000000001" customHeight="1" x14ac:dyDescent="0.25">
      <c r="C759" s="44"/>
    </row>
    <row r="760" spans="3:3" ht="20.100000000000001" customHeight="1" x14ac:dyDescent="0.25">
      <c r="C760" s="44"/>
    </row>
    <row r="761" spans="3:3" ht="20.100000000000001" customHeight="1" x14ac:dyDescent="0.25">
      <c r="C761" s="44"/>
    </row>
    <row r="762" spans="3:3" ht="20.100000000000001" customHeight="1" x14ac:dyDescent="0.25">
      <c r="C762" s="44"/>
    </row>
    <row r="763" spans="3:3" ht="20.100000000000001" customHeight="1" x14ac:dyDescent="0.25">
      <c r="C763" s="44"/>
    </row>
    <row r="764" spans="3:3" ht="20.100000000000001" customHeight="1" x14ac:dyDescent="0.25">
      <c r="C764" s="44"/>
    </row>
    <row r="765" spans="3:3" ht="20.100000000000001" customHeight="1" x14ac:dyDescent="0.25">
      <c r="C765" s="44"/>
    </row>
    <row r="766" spans="3:3" ht="20.100000000000001" customHeight="1" x14ac:dyDescent="0.25">
      <c r="C766" s="44"/>
    </row>
    <row r="767" spans="3:3" ht="20.100000000000001" customHeight="1" x14ac:dyDescent="0.25">
      <c r="C767" s="44"/>
    </row>
    <row r="768" spans="3:3" ht="20.100000000000001" customHeight="1" x14ac:dyDescent="0.25">
      <c r="C768" s="44"/>
    </row>
    <row r="769" spans="3:3" ht="20.100000000000001" customHeight="1" x14ac:dyDescent="0.25">
      <c r="C769" s="44"/>
    </row>
    <row r="770" spans="3:3" ht="20.100000000000001" customHeight="1" x14ac:dyDescent="0.25">
      <c r="C770" s="44"/>
    </row>
    <row r="771" spans="3:3" ht="20.100000000000001" customHeight="1" x14ac:dyDescent="0.25">
      <c r="C771" s="44"/>
    </row>
    <row r="772" spans="3:3" ht="20.100000000000001" customHeight="1" x14ac:dyDescent="0.25">
      <c r="C772" s="44"/>
    </row>
    <row r="773" spans="3:3" ht="20.100000000000001" customHeight="1" x14ac:dyDescent="0.25">
      <c r="C773" s="44"/>
    </row>
    <row r="774" spans="3:3" ht="20.100000000000001" customHeight="1" x14ac:dyDescent="0.25">
      <c r="C774" s="44"/>
    </row>
    <row r="775" spans="3:3" ht="20.100000000000001" customHeight="1" x14ac:dyDescent="0.25">
      <c r="C775" s="44"/>
    </row>
    <row r="776" spans="3:3" ht="20.100000000000001" customHeight="1" x14ac:dyDescent="0.25">
      <c r="C776" s="44"/>
    </row>
    <row r="777" spans="3:3" ht="20.100000000000001" customHeight="1" x14ac:dyDescent="0.25">
      <c r="C777" s="44"/>
    </row>
    <row r="778" spans="3:3" ht="20.100000000000001" customHeight="1" x14ac:dyDescent="0.25">
      <c r="C778" s="44"/>
    </row>
    <row r="779" spans="3:3" ht="20.100000000000001" customHeight="1" x14ac:dyDescent="0.25">
      <c r="C779" s="44"/>
    </row>
    <row r="780" spans="3:3" ht="20.100000000000001" customHeight="1" x14ac:dyDescent="0.25">
      <c r="C780" s="44"/>
    </row>
    <row r="781" spans="3:3" ht="20.100000000000001" customHeight="1" x14ac:dyDescent="0.25">
      <c r="C781" s="44"/>
    </row>
    <row r="782" spans="3:3" ht="20.100000000000001" customHeight="1" x14ac:dyDescent="0.25">
      <c r="C782" s="44"/>
    </row>
    <row r="783" spans="3:3" ht="20.100000000000001" customHeight="1" x14ac:dyDescent="0.25">
      <c r="C783" s="44"/>
    </row>
    <row r="784" spans="3:3" ht="20.100000000000001" customHeight="1" x14ac:dyDescent="0.25">
      <c r="C784" s="44"/>
    </row>
    <row r="785" spans="3:3" ht="20.100000000000001" customHeight="1" x14ac:dyDescent="0.25">
      <c r="C785" s="44"/>
    </row>
    <row r="786" spans="3:3" ht="20.100000000000001" customHeight="1" x14ac:dyDescent="0.25">
      <c r="C786" s="44"/>
    </row>
    <row r="787" spans="3:3" ht="20.100000000000001" customHeight="1" x14ac:dyDescent="0.25">
      <c r="C787" s="44"/>
    </row>
    <row r="788" spans="3:3" ht="20.100000000000001" customHeight="1" x14ac:dyDescent="0.25">
      <c r="C788" s="44"/>
    </row>
    <row r="789" spans="3:3" ht="20.100000000000001" customHeight="1" x14ac:dyDescent="0.25">
      <c r="C789" s="44"/>
    </row>
    <row r="790" spans="3:3" ht="20.100000000000001" customHeight="1" x14ac:dyDescent="0.25">
      <c r="C790" s="44"/>
    </row>
    <row r="791" spans="3:3" ht="20.100000000000001" customHeight="1" x14ac:dyDescent="0.25">
      <c r="C791" s="44"/>
    </row>
    <row r="792" spans="3:3" ht="20.100000000000001" customHeight="1" x14ac:dyDescent="0.25">
      <c r="C792" s="44"/>
    </row>
    <row r="793" spans="3:3" ht="20.100000000000001" customHeight="1" x14ac:dyDescent="0.25">
      <c r="C793" s="44"/>
    </row>
    <row r="794" spans="3:3" ht="20.100000000000001" customHeight="1" x14ac:dyDescent="0.25">
      <c r="C794" s="44"/>
    </row>
    <row r="795" spans="3:3" ht="20.100000000000001" customHeight="1" x14ac:dyDescent="0.25">
      <c r="C795" s="44"/>
    </row>
    <row r="796" spans="3:3" ht="20.100000000000001" customHeight="1" x14ac:dyDescent="0.25">
      <c r="C796" s="44"/>
    </row>
    <row r="797" spans="3:3" ht="20.100000000000001" customHeight="1" x14ac:dyDescent="0.25">
      <c r="C797" s="44"/>
    </row>
    <row r="798" spans="3:3" ht="20.100000000000001" customHeight="1" x14ac:dyDescent="0.25">
      <c r="C798" s="44"/>
    </row>
    <row r="799" spans="3:3" ht="20.100000000000001" customHeight="1" x14ac:dyDescent="0.25">
      <c r="C799" s="44"/>
    </row>
    <row r="800" spans="3:3" ht="20.100000000000001" customHeight="1" x14ac:dyDescent="0.25">
      <c r="C800" s="44"/>
    </row>
    <row r="801" spans="3:3" ht="20.100000000000001" customHeight="1" x14ac:dyDescent="0.25">
      <c r="C801" s="44"/>
    </row>
    <row r="802" spans="3:3" ht="20.100000000000001" customHeight="1" x14ac:dyDescent="0.25">
      <c r="C802" s="44"/>
    </row>
    <row r="803" spans="3:3" ht="20.100000000000001" customHeight="1" x14ac:dyDescent="0.25">
      <c r="C803" s="44"/>
    </row>
    <row r="804" spans="3:3" ht="20.100000000000001" customHeight="1" x14ac:dyDescent="0.25">
      <c r="C804" s="44"/>
    </row>
    <row r="805" spans="3:3" ht="20.100000000000001" customHeight="1" x14ac:dyDescent="0.25">
      <c r="C805" s="44"/>
    </row>
    <row r="806" spans="3:3" ht="20.100000000000001" customHeight="1" x14ac:dyDescent="0.25">
      <c r="C806" s="44"/>
    </row>
    <row r="807" spans="3:3" ht="20.100000000000001" customHeight="1" x14ac:dyDescent="0.25">
      <c r="C807" s="44"/>
    </row>
    <row r="808" spans="3:3" ht="20.100000000000001" customHeight="1" x14ac:dyDescent="0.25">
      <c r="C808" s="44"/>
    </row>
    <row r="809" spans="3:3" ht="20.100000000000001" customHeight="1" x14ac:dyDescent="0.25">
      <c r="C809" s="44"/>
    </row>
    <row r="810" spans="3:3" ht="20.100000000000001" customHeight="1" x14ac:dyDescent="0.25">
      <c r="C810" s="44"/>
    </row>
    <row r="811" spans="3:3" ht="20.100000000000001" customHeight="1" x14ac:dyDescent="0.25">
      <c r="C811" s="44"/>
    </row>
    <row r="812" spans="3:3" ht="20.100000000000001" customHeight="1" x14ac:dyDescent="0.25">
      <c r="C812" s="44"/>
    </row>
    <row r="813" spans="3:3" ht="20.100000000000001" customHeight="1" x14ac:dyDescent="0.25">
      <c r="C813" s="44"/>
    </row>
    <row r="814" spans="3:3" ht="20.100000000000001" customHeight="1" x14ac:dyDescent="0.25">
      <c r="C814" s="44"/>
    </row>
    <row r="815" spans="3:3" ht="20.100000000000001" customHeight="1" x14ac:dyDescent="0.25">
      <c r="C815" s="44"/>
    </row>
    <row r="816" spans="3:3" ht="20.100000000000001" customHeight="1" x14ac:dyDescent="0.25">
      <c r="C816" s="44"/>
    </row>
    <row r="817" spans="3:3" ht="20.100000000000001" customHeight="1" x14ac:dyDescent="0.25">
      <c r="C817" s="44"/>
    </row>
    <row r="818" spans="3:3" ht="20.100000000000001" customHeight="1" x14ac:dyDescent="0.25">
      <c r="C818" s="44"/>
    </row>
    <row r="819" spans="3:3" ht="20.100000000000001" customHeight="1" x14ac:dyDescent="0.25">
      <c r="C819" s="44"/>
    </row>
    <row r="820" spans="3:3" ht="20.100000000000001" customHeight="1" x14ac:dyDescent="0.25">
      <c r="C820" s="44"/>
    </row>
    <row r="821" spans="3:3" ht="20.100000000000001" customHeight="1" x14ac:dyDescent="0.25">
      <c r="C821" s="44"/>
    </row>
    <row r="822" spans="3:3" ht="20.100000000000001" customHeight="1" x14ac:dyDescent="0.25">
      <c r="C822" s="44"/>
    </row>
    <row r="823" spans="3:3" ht="20.100000000000001" customHeight="1" x14ac:dyDescent="0.25">
      <c r="C823" s="44"/>
    </row>
    <row r="824" spans="3:3" ht="20.100000000000001" customHeight="1" x14ac:dyDescent="0.25">
      <c r="C824" s="44"/>
    </row>
    <row r="825" spans="3:3" ht="20.100000000000001" customHeight="1" x14ac:dyDescent="0.25">
      <c r="C825" s="44"/>
    </row>
    <row r="826" spans="3:3" ht="20.100000000000001" customHeight="1" x14ac:dyDescent="0.25">
      <c r="C826" s="44"/>
    </row>
    <row r="827" spans="3:3" ht="20.100000000000001" customHeight="1" x14ac:dyDescent="0.25">
      <c r="C827" s="44"/>
    </row>
    <row r="828" spans="3:3" ht="20.100000000000001" customHeight="1" x14ac:dyDescent="0.25">
      <c r="C828" s="44"/>
    </row>
    <row r="829" spans="3:3" ht="20.100000000000001" customHeight="1" x14ac:dyDescent="0.25">
      <c r="C829" s="44"/>
    </row>
    <row r="830" spans="3:3" ht="20.100000000000001" customHeight="1" x14ac:dyDescent="0.25">
      <c r="C830" s="44"/>
    </row>
    <row r="831" spans="3:3" ht="20.100000000000001" customHeight="1" x14ac:dyDescent="0.25">
      <c r="C831" s="44"/>
    </row>
    <row r="832" spans="3:3" ht="20.100000000000001" customHeight="1" x14ac:dyDescent="0.25">
      <c r="C832" s="44"/>
    </row>
    <row r="833" spans="3:3" ht="20.100000000000001" customHeight="1" x14ac:dyDescent="0.25">
      <c r="C833" s="44"/>
    </row>
    <row r="834" spans="3:3" ht="20.100000000000001" customHeight="1" x14ac:dyDescent="0.25">
      <c r="C834" s="44"/>
    </row>
    <row r="835" spans="3:3" ht="20.100000000000001" customHeight="1" x14ac:dyDescent="0.25">
      <c r="C835" s="44"/>
    </row>
    <row r="836" spans="3:3" ht="20.100000000000001" customHeight="1" x14ac:dyDescent="0.25">
      <c r="C836" s="44"/>
    </row>
    <row r="837" spans="3:3" ht="20.100000000000001" customHeight="1" x14ac:dyDescent="0.25">
      <c r="C837" s="44"/>
    </row>
    <row r="838" spans="3:3" ht="20.100000000000001" customHeight="1" x14ac:dyDescent="0.25">
      <c r="C838" s="44"/>
    </row>
    <row r="839" spans="3:3" ht="20.100000000000001" customHeight="1" x14ac:dyDescent="0.25">
      <c r="C839" s="44"/>
    </row>
    <row r="840" spans="3:3" ht="20.100000000000001" customHeight="1" x14ac:dyDescent="0.25">
      <c r="C840" s="44"/>
    </row>
    <row r="841" spans="3:3" ht="20.100000000000001" customHeight="1" x14ac:dyDescent="0.25">
      <c r="C841" s="44"/>
    </row>
    <row r="842" spans="3:3" ht="20.100000000000001" customHeight="1" x14ac:dyDescent="0.25">
      <c r="C842" s="44"/>
    </row>
    <row r="843" spans="3:3" ht="20.100000000000001" customHeight="1" x14ac:dyDescent="0.25">
      <c r="C843" s="44"/>
    </row>
    <row r="844" spans="3:3" ht="20.100000000000001" customHeight="1" x14ac:dyDescent="0.25">
      <c r="C844" s="44"/>
    </row>
    <row r="845" spans="3:3" ht="20.100000000000001" customHeight="1" x14ac:dyDescent="0.25">
      <c r="C845" s="44"/>
    </row>
    <row r="846" spans="3:3" ht="20.100000000000001" customHeight="1" x14ac:dyDescent="0.25">
      <c r="C846" s="44"/>
    </row>
    <row r="847" spans="3:3" ht="20.100000000000001" customHeight="1" x14ac:dyDescent="0.25">
      <c r="C847" s="44"/>
    </row>
    <row r="848" spans="3:3" ht="20.100000000000001" customHeight="1" x14ac:dyDescent="0.25">
      <c r="C848" s="44"/>
    </row>
    <row r="849" spans="3:3" ht="20.100000000000001" customHeight="1" x14ac:dyDescent="0.25">
      <c r="C849" s="44"/>
    </row>
    <row r="850" spans="3:3" ht="20.100000000000001" customHeight="1" x14ac:dyDescent="0.25">
      <c r="C850" s="44"/>
    </row>
    <row r="851" spans="3:3" ht="20.100000000000001" customHeight="1" x14ac:dyDescent="0.25">
      <c r="C851" s="44"/>
    </row>
    <row r="852" spans="3:3" ht="20.100000000000001" customHeight="1" x14ac:dyDescent="0.25">
      <c r="C852" s="44"/>
    </row>
    <row r="853" spans="3:3" ht="20.100000000000001" customHeight="1" x14ac:dyDescent="0.25">
      <c r="C853" s="44"/>
    </row>
    <row r="854" spans="3:3" ht="20.100000000000001" customHeight="1" x14ac:dyDescent="0.25">
      <c r="C854" s="44"/>
    </row>
    <row r="855" spans="3:3" ht="20.100000000000001" customHeight="1" x14ac:dyDescent="0.25">
      <c r="C855" s="44"/>
    </row>
    <row r="856" spans="3:3" ht="20.100000000000001" customHeight="1" x14ac:dyDescent="0.25">
      <c r="C856" s="44"/>
    </row>
    <row r="857" spans="3:3" ht="20.100000000000001" customHeight="1" x14ac:dyDescent="0.25">
      <c r="C857" s="44"/>
    </row>
    <row r="858" spans="3:3" ht="20.100000000000001" customHeight="1" x14ac:dyDescent="0.25">
      <c r="C858" s="44"/>
    </row>
    <row r="859" spans="3:3" ht="20.100000000000001" customHeight="1" x14ac:dyDescent="0.25">
      <c r="C859" s="44"/>
    </row>
    <row r="860" spans="3:3" ht="20.100000000000001" customHeight="1" x14ac:dyDescent="0.25">
      <c r="C860" s="44"/>
    </row>
    <row r="861" spans="3:3" ht="20.100000000000001" customHeight="1" x14ac:dyDescent="0.25">
      <c r="C861" s="44"/>
    </row>
    <row r="862" spans="3:3" ht="20.100000000000001" customHeight="1" x14ac:dyDescent="0.25">
      <c r="C862" s="44"/>
    </row>
    <row r="863" spans="3:3" ht="20.100000000000001" customHeight="1" x14ac:dyDescent="0.25">
      <c r="C863" s="44"/>
    </row>
    <row r="864" spans="3:3" ht="20.100000000000001" customHeight="1" x14ac:dyDescent="0.25">
      <c r="C864" s="44"/>
    </row>
    <row r="865" spans="3:3" ht="20.100000000000001" customHeight="1" x14ac:dyDescent="0.25">
      <c r="C865" s="44"/>
    </row>
    <row r="866" spans="3:3" ht="20.100000000000001" customHeight="1" x14ac:dyDescent="0.25">
      <c r="C866" s="44"/>
    </row>
    <row r="867" spans="3:3" ht="20.100000000000001" customHeight="1" x14ac:dyDescent="0.25">
      <c r="C867" s="44"/>
    </row>
    <row r="868" spans="3:3" ht="20.100000000000001" customHeight="1" x14ac:dyDescent="0.25">
      <c r="C868" s="44"/>
    </row>
    <row r="869" spans="3:3" ht="20.100000000000001" customHeight="1" x14ac:dyDescent="0.25">
      <c r="C869" s="44"/>
    </row>
    <row r="870" spans="3:3" ht="20.100000000000001" customHeight="1" x14ac:dyDescent="0.25">
      <c r="C870" s="44"/>
    </row>
    <row r="871" spans="3:3" ht="20.100000000000001" customHeight="1" x14ac:dyDescent="0.25">
      <c r="C871" s="44"/>
    </row>
    <row r="872" spans="3:3" ht="20.100000000000001" customHeight="1" x14ac:dyDescent="0.25">
      <c r="C872" s="44"/>
    </row>
    <row r="873" spans="3:3" ht="20.100000000000001" customHeight="1" x14ac:dyDescent="0.25">
      <c r="C873" s="44"/>
    </row>
    <row r="874" spans="3:3" ht="20.100000000000001" customHeight="1" x14ac:dyDescent="0.25">
      <c r="C874" s="44"/>
    </row>
    <row r="875" spans="3:3" ht="20.100000000000001" customHeight="1" x14ac:dyDescent="0.25">
      <c r="C875" s="44"/>
    </row>
    <row r="876" spans="3:3" ht="20.100000000000001" customHeight="1" x14ac:dyDescent="0.25">
      <c r="C876" s="44"/>
    </row>
    <row r="877" spans="3:3" ht="20.100000000000001" customHeight="1" x14ac:dyDescent="0.25">
      <c r="C877" s="44"/>
    </row>
    <row r="878" spans="3:3" ht="20.100000000000001" customHeight="1" x14ac:dyDescent="0.25">
      <c r="C878" s="44"/>
    </row>
    <row r="879" spans="3:3" ht="20.100000000000001" customHeight="1" x14ac:dyDescent="0.25">
      <c r="C879" s="44"/>
    </row>
    <row r="880" spans="3:3" ht="20.100000000000001" customHeight="1" x14ac:dyDescent="0.25">
      <c r="C880" s="44"/>
    </row>
    <row r="881" spans="3:3" ht="20.100000000000001" customHeight="1" x14ac:dyDescent="0.25">
      <c r="C881" s="44"/>
    </row>
    <row r="882" spans="3:3" ht="20.100000000000001" customHeight="1" x14ac:dyDescent="0.25">
      <c r="C882" s="44"/>
    </row>
    <row r="883" spans="3:3" ht="20.100000000000001" customHeight="1" x14ac:dyDescent="0.25">
      <c r="C883" s="44"/>
    </row>
    <row r="884" spans="3:3" ht="20.100000000000001" customHeight="1" x14ac:dyDescent="0.25">
      <c r="C884" s="44"/>
    </row>
    <row r="885" spans="3:3" ht="20.100000000000001" customHeight="1" x14ac:dyDescent="0.25">
      <c r="C885" s="44"/>
    </row>
    <row r="886" spans="3:3" ht="20.100000000000001" customHeight="1" x14ac:dyDescent="0.25">
      <c r="C886" s="44"/>
    </row>
    <row r="887" spans="3:3" ht="20.100000000000001" customHeight="1" x14ac:dyDescent="0.25">
      <c r="C887" s="44"/>
    </row>
    <row r="888" spans="3:3" ht="20.100000000000001" customHeight="1" x14ac:dyDescent="0.25">
      <c r="C888" s="44"/>
    </row>
    <row r="889" spans="3:3" ht="20.100000000000001" customHeight="1" x14ac:dyDescent="0.25">
      <c r="C889" s="44"/>
    </row>
    <row r="890" spans="3:3" ht="20.100000000000001" customHeight="1" x14ac:dyDescent="0.25">
      <c r="C890" s="44"/>
    </row>
    <row r="891" spans="3:3" ht="20.100000000000001" customHeight="1" x14ac:dyDescent="0.25">
      <c r="C891" s="44"/>
    </row>
    <row r="892" spans="3:3" ht="20.100000000000001" customHeight="1" x14ac:dyDescent="0.25">
      <c r="C892" s="44"/>
    </row>
    <row r="893" spans="3:3" ht="20.100000000000001" customHeight="1" x14ac:dyDescent="0.25">
      <c r="C893" s="44"/>
    </row>
    <row r="894" spans="3:3" ht="20.100000000000001" customHeight="1" x14ac:dyDescent="0.25">
      <c r="C894" s="44"/>
    </row>
    <row r="895" spans="3:3" ht="20.100000000000001" customHeight="1" x14ac:dyDescent="0.25">
      <c r="C895" s="44"/>
    </row>
    <row r="896" spans="3:3" ht="20.100000000000001" customHeight="1" x14ac:dyDescent="0.25">
      <c r="C896" s="44"/>
    </row>
    <row r="897" spans="3:3" ht="20.100000000000001" customHeight="1" x14ac:dyDescent="0.25">
      <c r="C897" s="44"/>
    </row>
    <row r="898" spans="3:3" ht="20.100000000000001" customHeight="1" x14ac:dyDescent="0.25">
      <c r="C898" s="44"/>
    </row>
    <row r="899" spans="3:3" ht="20.100000000000001" customHeight="1" x14ac:dyDescent="0.25">
      <c r="C899" s="44"/>
    </row>
    <row r="900" spans="3:3" ht="20.100000000000001" customHeight="1" x14ac:dyDescent="0.25">
      <c r="C900" s="44"/>
    </row>
    <row r="901" spans="3:3" ht="20.100000000000001" customHeight="1" x14ac:dyDescent="0.25">
      <c r="C901" s="44"/>
    </row>
    <row r="902" spans="3:3" ht="20.100000000000001" customHeight="1" x14ac:dyDescent="0.25">
      <c r="C902" s="44"/>
    </row>
    <row r="903" spans="3:3" ht="20.100000000000001" customHeight="1" x14ac:dyDescent="0.25">
      <c r="C903" s="44"/>
    </row>
    <row r="904" spans="3:3" ht="20.100000000000001" customHeight="1" x14ac:dyDescent="0.25">
      <c r="C904" s="44"/>
    </row>
    <row r="905" spans="3:3" ht="20.100000000000001" customHeight="1" x14ac:dyDescent="0.25">
      <c r="C905" s="44"/>
    </row>
    <row r="906" spans="3:3" ht="20.100000000000001" customHeight="1" x14ac:dyDescent="0.25">
      <c r="C906" s="44"/>
    </row>
    <row r="907" spans="3:3" ht="20.100000000000001" customHeight="1" x14ac:dyDescent="0.25">
      <c r="C907" s="44"/>
    </row>
    <row r="908" spans="3:3" ht="20.100000000000001" customHeight="1" x14ac:dyDescent="0.25">
      <c r="C908" s="44"/>
    </row>
    <row r="909" spans="3:3" ht="20.100000000000001" customHeight="1" x14ac:dyDescent="0.25">
      <c r="C909" s="44"/>
    </row>
    <row r="910" spans="3:3" ht="20.100000000000001" customHeight="1" x14ac:dyDescent="0.25">
      <c r="C910" s="44"/>
    </row>
    <row r="911" spans="3:3" ht="20.100000000000001" customHeight="1" x14ac:dyDescent="0.25">
      <c r="C911" s="44"/>
    </row>
    <row r="912" spans="3:3" ht="20.100000000000001" customHeight="1" x14ac:dyDescent="0.25">
      <c r="C912" s="44"/>
    </row>
  </sheetData>
  <mergeCells count="4">
    <mergeCell ref="J719:P719"/>
    <mergeCell ref="K727:Q727"/>
    <mergeCell ref="E721:K721"/>
    <mergeCell ref="B1:K1"/>
  </mergeCells>
  <printOptions horizontalCentered="1" verticalCentered="1" headings="1"/>
  <pageMargins left="0.23622047244094491" right="0.23622047244094491" top="0.74803149606299213" bottom="0.74803149606299213" header="0.31496062992125984" footer="0.31496062992125984"/>
  <pageSetup paperSize="9" scale="60" fitToWidth="5" fitToHeight="5" orientation="landscape" r:id="rId1"/>
  <headerFooter scaleWithDoc="0" alignWithMargins="0"/>
  <rowBreaks count="16" manualBreakCount="16">
    <brk id="205" min="1" max="12" man="1"/>
    <brk id="229" min="1" max="12" man="1"/>
    <brk id="284" min="1" max="12" man="1"/>
    <brk id="323" min="1" max="12" man="1"/>
    <brk id="379" min="1" max="12" man="1"/>
    <brk id="407" min="1" max="12" man="1"/>
    <brk id="437" min="1" max="12" man="1"/>
    <brk id="471" min="1" max="12" man="1"/>
    <brk id="500" min="1" max="12" man="1"/>
    <brk id="539" min="1" max="12" man="1"/>
    <brk id="588" min="1" max="12" man="1"/>
    <brk id="607" min="1" max="12" man="1"/>
    <brk id="639" min="1" max="12" man="1"/>
    <brk id="667" min="1" max="12" man="1"/>
    <brk id="688" min="1" max="12" man="1"/>
    <brk id="727" min="1" max="12" man="1"/>
  </rowBreaks>
  <colBreaks count="1" manualBreakCount="1">
    <brk id="16" max="723" man="1"/>
  </colBreak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Q808"/>
  <sheetViews>
    <sheetView workbookViewId="0">
      <pane xSplit="3" ySplit="1" topLeftCell="D248" activePane="bottomRight" state="frozen"/>
      <selection pane="topRight" activeCell="D1" sqref="D1"/>
      <selection pane="bottomLeft" activeCell="A2" sqref="A2"/>
      <selection pane="bottomRight" activeCell="F270" sqref="F270"/>
    </sheetView>
  </sheetViews>
  <sheetFormatPr baseColWidth="10" defaultRowHeight="15" x14ac:dyDescent="0.25"/>
  <cols>
    <col min="1" max="1" width="23.28515625" bestFit="1" customWidth="1"/>
    <col min="2" max="2" width="22.42578125" bestFit="1" customWidth="1"/>
    <col min="3" max="3" width="46.85546875" customWidth="1"/>
  </cols>
  <sheetData>
    <row r="1" spans="1:303" x14ac:dyDescent="0.25">
      <c r="A1" t="s">
        <v>1941</v>
      </c>
      <c r="B1" t="s">
        <v>14</v>
      </c>
      <c r="C1" t="s">
        <v>0</v>
      </c>
      <c r="D1" s="1">
        <f ca="1">TODAY()</f>
        <v>44476</v>
      </c>
      <c r="E1" s="1">
        <v>44215</v>
      </c>
      <c r="F1" s="1">
        <v>44216</v>
      </c>
      <c r="G1" s="1">
        <v>44217</v>
      </c>
      <c r="H1" s="1">
        <v>44218</v>
      </c>
      <c r="I1" s="1">
        <v>44219</v>
      </c>
      <c r="J1" s="1">
        <v>44220</v>
      </c>
      <c r="K1" s="1">
        <v>44221</v>
      </c>
      <c r="L1" s="1">
        <v>44222</v>
      </c>
      <c r="M1" s="1">
        <v>44223</v>
      </c>
      <c r="N1" s="1">
        <v>44224</v>
      </c>
      <c r="O1" s="1">
        <v>44225</v>
      </c>
      <c r="P1" s="1">
        <v>44226</v>
      </c>
      <c r="Q1" s="1">
        <v>44227</v>
      </c>
      <c r="R1" s="1">
        <v>44228</v>
      </c>
      <c r="S1" s="1">
        <v>44229</v>
      </c>
      <c r="T1" s="1">
        <v>44230</v>
      </c>
      <c r="U1" s="1">
        <v>44231</v>
      </c>
      <c r="V1" s="1">
        <v>44232</v>
      </c>
      <c r="W1" s="1">
        <v>44233</v>
      </c>
      <c r="X1" s="1">
        <v>44234</v>
      </c>
      <c r="Y1" s="1">
        <v>44235</v>
      </c>
      <c r="Z1" s="1">
        <v>44236</v>
      </c>
      <c r="AA1" s="1">
        <v>44237</v>
      </c>
      <c r="AB1" s="1">
        <v>44238</v>
      </c>
      <c r="AC1" s="1">
        <v>44239</v>
      </c>
      <c r="AD1" s="1">
        <v>44240</v>
      </c>
      <c r="AE1" s="1">
        <v>44241</v>
      </c>
      <c r="AF1" s="1">
        <v>44242</v>
      </c>
      <c r="AG1" s="1">
        <v>44243</v>
      </c>
      <c r="AH1" s="1">
        <v>44244</v>
      </c>
      <c r="AI1" s="1">
        <v>44245</v>
      </c>
      <c r="AJ1" s="1">
        <v>44246</v>
      </c>
      <c r="AK1" s="1">
        <v>44247</v>
      </c>
      <c r="AL1" s="1">
        <v>44248</v>
      </c>
      <c r="AM1" s="1">
        <v>44249</v>
      </c>
      <c r="AN1" s="1">
        <v>44250</v>
      </c>
      <c r="AO1" s="1">
        <v>44251</v>
      </c>
      <c r="AP1" s="1">
        <v>44252</v>
      </c>
      <c r="AQ1" s="1">
        <v>44253</v>
      </c>
      <c r="AR1" s="1">
        <v>44254</v>
      </c>
      <c r="AS1" s="1">
        <v>44255</v>
      </c>
      <c r="AT1" s="1">
        <v>44256</v>
      </c>
      <c r="AU1" s="1">
        <v>44257</v>
      </c>
      <c r="AV1" s="1">
        <v>44258</v>
      </c>
      <c r="AW1" s="1">
        <v>44259</v>
      </c>
      <c r="AX1" s="1">
        <v>44260</v>
      </c>
      <c r="AY1" s="1">
        <v>44261</v>
      </c>
      <c r="AZ1" s="1">
        <v>44262</v>
      </c>
      <c r="BA1" s="1">
        <v>44263</v>
      </c>
      <c r="BB1" s="1">
        <v>44264</v>
      </c>
      <c r="BC1" s="1">
        <v>44265</v>
      </c>
      <c r="BD1" s="1">
        <v>44266</v>
      </c>
      <c r="BE1" s="1">
        <v>44267</v>
      </c>
      <c r="BF1" s="1">
        <v>44268</v>
      </c>
      <c r="BG1" s="1">
        <v>44269</v>
      </c>
      <c r="BH1" s="1">
        <v>44270</v>
      </c>
      <c r="BI1" s="1">
        <v>44271</v>
      </c>
      <c r="BJ1" s="1">
        <v>44272</v>
      </c>
      <c r="BK1" s="1">
        <v>44273</v>
      </c>
      <c r="BL1" s="1">
        <v>44274</v>
      </c>
      <c r="BM1" s="1">
        <v>44275</v>
      </c>
      <c r="BN1" s="1">
        <v>44276</v>
      </c>
      <c r="BO1" s="1">
        <v>44277</v>
      </c>
      <c r="BP1" s="1">
        <v>44278</v>
      </c>
      <c r="BQ1" s="1">
        <v>44279</v>
      </c>
      <c r="BR1" s="1">
        <v>44280</v>
      </c>
      <c r="BS1" s="1">
        <v>44281</v>
      </c>
      <c r="BT1" s="1">
        <v>44282</v>
      </c>
      <c r="BU1" s="1">
        <v>44283</v>
      </c>
      <c r="BV1" s="1">
        <v>44284</v>
      </c>
      <c r="BW1" s="1">
        <v>44285</v>
      </c>
      <c r="BX1" s="1">
        <v>44286</v>
      </c>
      <c r="BY1" s="1">
        <v>44287</v>
      </c>
      <c r="BZ1" s="1">
        <v>44288</v>
      </c>
      <c r="CA1" s="1">
        <v>44289</v>
      </c>
      <c r="CB1" s="1">
        <v>44290</v>
      </c>
      <c r="CC1" s="1">
        <v>44291</v>
      </c>
      <c r="CD1" s="1">
        <v>44292</v>
      </c>
      <c r="CE1" s="1">
        <v>44293</v>
      </c>
      <c r="CF1" s="1">
        <v>44294</v>
      </c>
      <c r="CG1" s="1">
        <v>44295</v>
      </c>
      <c r="CH1" s="1">
        <v>44296</v>
      </c>
      <c r="CI1" s="1">
        <v>44297</v>
      </c>
      <c r="CJ1" s="1">
        <v>44298</v>
      </c>
      <c r="CK1" s="1">
        <v>44299</v>
      </c>
      <c r="CL1" s="1">
        <v>44300</v>
      </c>
      <c r="CM1" s="1">
        <v>44301</v>
      </c>
      <c r="CN1" s="1">
        <v>44302</v>
      </c>
      <c r="CO1" s="1">
        <v>44303</v>
      </c>
      <c r="CP1" s="1">
        <v>44304</v>
      </c>
      <c r="CQ1" s="1">
        <v>44305</v>
      </c>
      <c r="CR1" s="1">
        <v>44306</v>
      </c>
      <c r="CS1" s="1">
        <v>44307</v>
      </c>
      <c r="CT1" s="1">
        <v>44308</v>
      </c>
      <c r="CU1" s="1">
        <v>44309</v>
      </c>
      <c r="CV1" s="1">
        <v>44310</v>
      </c>
      <c r="CW1" s="1">
        <v>44311</v>
      </c>
      <c r="CX1" s="1">
        <v>44312</v>
      </c>
      <c r="CY1" s="1">
        <v>44313</v>
      </c>
      <c r="CZ1" s="1">
        <v>44314</v>
      </c>
      <c r="DA1" s="1">
        <v>44315</v>
      </c>
      <c r="DB1" s="1">
        <v>44316</v>
      </c>
      <c r="DC1" s="1">
        <f t="shared" ref="DC1" ca="1" si="0">TODAY()</f>
        <v>44476</v>
      </c>
      <c r="DD1" s="1">
        <v>44317</v>
      </c>
      <c r="DE1" s="1">
        <v>44318</v>
      </c>
      <c r="DF1" s="1">
        <v>44319</v>
      </c>
      <c r="DG1" s="1">
        <v>44320</v>
      </c>
      <c r="DH1" s="1">
        <v>44321</v>
      </c>
      <c r="DI1" s="1">
        <v>44322</v>
      </c>
      <c r="DJ1" s="1">
        <v>44323</v>
      </c>
      <c r="DK1" s="1">
        <v>44324</v>
      </c>
      <c r="DL1" s="1">
        <v>44325</v>
      </c>
      <c r="DM1" s="1">
        <v>44326</v>
      </c>
      <c r="DN1" s="1">
        <v>44327</v>
      </c>
      <c r="DO1" s="1">
        <v>44328</v>
      </c>
      <c r="DP1" s="1">
        <v>44329</v>
      </c>
      <c r="DQ1" s="1">
        <v>44330</v>
      </c>
      <c r="DR1" s="1">
        <v>44331</v>
      </c>
      <c r="DS1" s="1">
        <v>44332</v>
      </c>
      <c r="DT1" s="1">
        <v>44333</v>
      </c>
      <c r="DU1" s="1">
        <v>44334</v>
      </c>
      <c r="DV1" s="1">
        <v>44335</v>
      </c>
      <c r="DW1" s="1">
        <v>44336</v>
      </c>
      <c r="DX1" s="1">
        <v>44337</v>
      </c>
      <c r="DY1" s="1">
        <v>44338</v>
      </c>
      <c r="DZ1" s="1">
        <v>44339</v>
      </c>
      <c r="EA1" s="1">
        <v>44340</v>
      </c>
      <c r="EB1" s="1">
        <v>44341</v>
      </c>
      <c r="EC1" s="1">
        <v>44342</v>
      </c>
      <c r="ED1" s="1">
        <v>44343</v>
      </c>
      <c r="EE1" s="1">
        <v>44344</v>
      </c>
      <c r="EF1" s="1">
        <v>44345</v>
      </c>
      <c r="EG1" s="1">
        <v>44346</v>
      </c>
      <c r="EH1" s="1">
        <v>44347</v>
      </c>
      <c r="EI1" s="1">
        <v>44348</v>
      </c>
      <c r="EJ1" s="1">
        <v>44349</v>
      </c>
      <c r="EK1" s="1">
        <v>44350</v>
      </c>
      <c r="EL1" s="1">
        <v>44351</v>
      </c>
      <c r="EM1" s="1">
        <v>44352</v>
      </c>
      <c r="EN1" s="1">
        <v>44353</v>
      </c>
      <c r="EO1" s="1">
        <v>44354</v>
      </c>
      <c r="EP1" s="1">
        <v>44355</v>
      </c>
      <c r="EQ1" s="1">
        <v>44356</v>
      </c>
      <c r="ER1" s="1">
        <v>44357</v>
      </c>
      <c r="ES1" s="1">
        <v>44358</v>
      </c>
      <c r="ET1" s="1">
        <v>44359</v>
      </c>
      <c r="EU1" s="1">
        <v>44360</v>
      </c>
      <c r="EV1" s="1">
        <v>44361</v>
      </c>
      <c r="EW1" s="1">
        <v>44362</v>
      </c>
      <c r="EX1" s="1">
        <v>44363</v>
      </c>
      <c r="EY1" s="1">
        <v>44364</v>
      </c>
      <c r="EZ1" s="1">
        <v>44365</v>
      </c>
      <c r="FA1" s="1">
        <v>44366</v>
      </c>
      <c r="FB1" s="1">
        <v>44367</v>
      </c>
      <c r="FC1" s="1">
        <v>44368</v>
      </c>
      <c r="FD1" s="1">
        <v>44369</v>
      </c>
      <c r="FE1" s="1">
        <v>44370</v>
      </c>
      <c r="FF1" s="1">
        <v>44371</v>
      </c>
      <c r="FG1" s="1">
        <v>44372</v>
      </c>
      <c r="FH1" s="1">
        <v>44373</v>
      </c>
      <c r="FI1" s="1">
        <v>44374</v>
      </c>
      <c r="FJ1" s="1">
        <v>44375</v>
      </c>
      <c r="FK1" s="1">
        <v>44376</v>
      </c>
      <c r="FL1" s="1">
        <v>44377</v>
      </c>
      <c r="FM1" s="1">
        <v>44378</v>
      </c>
      <c r="FN1" s="1">
        <v>44379</v>
      </c>
      <c r="FO1" s="1">
        <v>44380</v>
      </c>
      <c r="FP1" s="1">
        <v>44381</v>
      </c>
      <c r="FQ1" s="1">
        <v>44382</v>
      </c>
      <c r="FR1" s="1">
        <v>44383</v>
      </c>
      <c r="FS1" s="1">
        <v>44384</v>
      </c>
      <c r="FT1" s="1">
        <v>44385</v>
      </c>
      <c r="FU1" s="1">
        <v>44386</v>
      </c>
      <c r="FV1" s="1">
        <v>44387</v>
      </c>
      <c r="FW1" s="1">
        <v>44388</v>
      </c>
      <c r="FX1" s="1">
        <v>44389</v>
      </c>
      <c r="FY1" s="1">
        <v>44390</v>
      </c>
      <c r="FZ1" s="1">
        <v>44391</v>
      </c>
      <c r="GA1" s="1">
        <v>44392</v>
      </c>
      <c r="GB1" s="1">
        <v>44393</v>
      </c>
      <c r="GC1" s="1">
        <v>44394</v>
      </c>
      <c r="GD1" s="1">
        <v>44395</v>
      </c>
      <c r="GE1" s="1">
        <v>44396</v>
      </c>
      <c r="GF1" s="1">
        <v>44397</v>
      </c>
      <c r="GG1" s="1">
        <v>44398</v>
      </c>
      <c r="GH1" s="1">
        <v>44399</v>
      </c>
      <c r="GI1" s="1">
        <v>44400</v>
      </c>
      <c r="GJ1" s="1">
        <v>44401</v>
      </c>
      <c r="GK1" s="1">
        <v>44402</v>
      </c>
      <c r="GL1" s="1">
        <v>44403</v>
      </c>
      <c r="GM1" s="1">
        <v>44404</v>
      </c>
      <c r="GN1" s="1">
        <v>44405</v>
      </c>
      <c r="GO1" s="1">
        <v>44406</v>
      </c>
      <c r="GP1" s="1">
        <v>44407</v>
      </c>
      <c r="GQ1" s="1">
        <v>44408</v>
      </c>
      <c r="GR1" s="1">
        <v>44409</v>
      </c>
      <c r="GS1" s="1">
        <v>44410</v>
      </c>
      <c r="GT1" s="1">
        <v>44411</v>
      </c>
      <c r="GU1" s="1">
        <v>44412</v>
      </c>
      <c r="GV1" s="1">
        <v>44413</v>
      </c>
      <c r="GW1" s="1">
        <v>44414</v>
      </c>
      <c r="GX1" s="1">
        <v>44415</v>
      </c>
      <c r="GY1" s="1">
        <v>44416</v>
      </c>
      <c r="GZ1" s="1">
        <v>44417</v>
      </c>
      <c r="HA1" s="1">
        <v>44418</v>
      </c>
      <c r="HB1" s="1">
        <f t="shared" ref="HB1" ca="1" si="1">TODAY()</f>
        <v>44476</v>
      </c>
      <c r="HC1" s="1">
        <v>44419</v>
      </c>
      <c r="HD1" s="1">
        <v>44420</v>
      </c>
      <c r="HE1" s="1">
        <v>44421</v>
      </c>
      <c r="HF1" s="1">
        <v>44422</v>
      </c>
      <c r="HG1" s="1">
        <v>44423</v>
      </c>
      <c r="HH1" s="1">
        <v>44424</v>
      </c>
      <c r="HI1" s="1">
        <v>44425</v>
      </c>
      <c r="HJ1" s="1">
        <v>44426</v>
      </c>
      <c r="HK1" s="1">
        <v>44427</v>
      </c>
      <c r="HL1" s="1">
        <v>44428</v>
      </c>
      <c r="HM1" s="1">
        <v>44429</v>
      </c>
      <c r="HN1" s="1">
        <v>44430</v>
      </c>
      <c r="HO1" s="1">
        <v>44431</v>
      </c>
      <c r="HP1" s="1">
        <v>44432</v>
      </c>
      <c r="HQ1" s="1">
        <v>44433</v>
      </c>
      <c r="HR1" s="1">
        <v>44434</v>
      </c>
      <c r="HS1" s="1">
        <v>44435</v>
      </c>
      <c r="HT1" s="1">
        <v>44436</v>
      </c>
      <c r="HU1" s="1">
        <v>44437</v>
      </c>
      <c r="HV1" s="1">
        <v>44438</v>
      </c>
      <c r="HW1" s="1">
        <v>44439</v>
      </c>
      <c r="HX1" s="1">
        <v>44440</v>
      </c>
      <c r="HY1" s="1">
        <v>44441</v>
      </c>
      <c r="HZ1" s="1">
        <v>44442</v>
      </c>
      <c r="IA1" s="1">
        <v>44443</v>
      </c>
      <c r="IB1" s="1">
        <v>44444</v>
      </c>
      <c r="IC1" s="1">
        <v>44445</v>
      </c>
      <c r="ID1" s="1">
        <v>44446</v>
      </c>
      <c r="IE1" s="1">
        <v>44447</v>
      </c>
      <c r="IF1" s="1">
        <v>44448</v>
      </c>
      <c r="IG1" s="1">
        <v>44449</v>
      </c>
      <c r="IH1" s="1">
        <v>44450</v>
      </c>
      <c r="II1" s="1">
        <v>44451</v>
      </c>
      <c r="IJ1" s="1">
        <v>44452</v>
      </c>
      <c r="IK1" s="1">
        <v>44453</v>
      </c>
      <c r="IL1" s="1">
        <v>44454</v>
      </c>
      <c r="IM1" s="1">
        <v>44455</v>
      </c>
      <c r="IN1" s="1">
        <v>44456</v>
      </c>
      <c r="IO1" s="1">
        <v>44457</v>
      </c>
      <c r="IP1" s="1">
        <v>44458</v>
      </c>
      <c r="IQ1" s="1">
        <v>44459</v>
      </c>
      <c r="IR1" s="1">
        <v>44460</v>
      </c>
      <c r="IS1" s="1">
        <v>44461</v>
      </c>
      <c r="IT1" s="1">
        <v>44462</v>
      </c>
      <c r="IU1" s="1">
        <v>44463</v>
      </c>
      <c r="IV1" s="1">
        <v>44464</v>
      </c>
      <c r="IW1" s="1">
        <v>44465</v>
      </c>
      <c r="IX1" s="1">
        <v>44466</v>
      </c>
      <c r="IY1" s="1">
        <v>44467</v>
      </c>
      <c r="IZ1" s="1">
        <v>44468</v>
      </c>
      <c r="JA1" s="1">
        <v>44469</v>
      </c>
      <c r="JB1" s="1">
        <v>44470</v>
      </c>
      <c r="JC1" s="1">
        <v>44471</v>
      </c>
      <c r="JD1" s="1">
        <f ca="1">TODAY()</f>
        <v>44476</v>
      </c>
      <c r="JE1" s="1">
        <v>44317</v>
      </c>
      <c r="JF1" s="1">
        <v>44318</v>
      </c>
      <c r="JG1" s="1">
        <v>44319</v>
      </c>
      <c r="JH1" s="1">
        <v>44320</v>
      </c>
      <c r="JI1" s="1">
        <v>44321</v>
      </c>
      <c r="JJ1" s="1">
        <v>44322</v>
      </c>
      <c r="JK1" s="1">
        <v>44323</v>
      </c>
      <c r="JL1" s="1">
        <v>44324</v>
      </c>
      <c r="JM1" s="1">
        <v>44325</v>
      </c>
      <c r="JN1" s="1">
        <v>44326</v>
      </c>
      <c r="JO1" s="1">
        <v>44327</v>
      </c>
      <c r="JP1" s="1">
        <v>44328</v>
      </c>
      <c r="JQ1" s="1">
        <v>44329</v>
      </c>
      <c r="JR1" s="1">
        <v>44330</v>
      </c>
      <c r="JS1" s="1">
        <v>44331</v>
      </c>
      <c r="JT1" s="1">
        <v>44332</v>
      </c>
      <c r="JU1" s="1">
        <v>44333</v>
      </c>
      <c r="JV1" s="1">
        <v>44334</v>
      </c>
      <c r="JW1" s="1">
        <v>44335</v>
      </c>
      <c r="JX1" s="1">
        <v>44336</v>
      </c>
      <c r="JY1" s="1">
        <v>44337</v>
      </c>
      <c r="JZ1" s="1">
        <v>44338</v>
      </c>
      <c r="KA1" s="1">
        <v>44339</v>
      </c>
      <c r="KB1" s="1">
        <v>44340</v>
      </c>
      <c r="KC1" s="1">
        <v>44341</v>
      </c>
      <c r="KD1" s="1">
        <v>44342</v>
      </c>
      <c r="KE1" s="1">
        <v>44343</v>
      </c>
      <c r="KF1" s="1">
        <v>44344</v>
      </c>
      <c r="KG1" s="1">
        <v>44345</v>
      </c>
      <c r="KH1" s="1">
        <v>44346</v>
      </c>
      <c r="KI1" s="1">
        <v>44347</v>
      </c>
      <c r="KJ1" s="1">
        <v>44348</v>
      </c>
      <c r="KK1" s="1">
        <v>44349</v>
      </c>
      <c r="KL1" s="1">
        <v>44350</v>
      </c>
      <c r="KM1" s="1">
        <v>44351</v>
      </c>
      <c r="KN1" s="1">
        <v>44352</v>
      </c>
      <c r="KO1" s="1">
        <v>44353</v>
      </c>
      <c r="KP1" s="1">
        <v>44354</v>
      </c>
      <c r="KQ1" t="s">
        <v>1940</v>
      </c>
    </row>
    <row r="2" spans="1:303" x14ac:dyDescent="0.25">
      <c r="A2" t="s">
        <v>1942</v>
      </c>
      <c r="B2" t="s">
        <v>369</v>
      </c>
      <c r="C2" t="s">
        <v>367</v>
      </c>
      <c r="KQ2">
        <f t="shared" ref="KQ2:KQ65" si="2">SUM(D2:KP2)</f>
        <v>0</v>
      </c>
    </row>
    <row r="3" spans="1:303" x14ac:dyDescent="0.25">
      <c r="A3" t="s">
        <v>2662</v>
      </c>
      <c r="B3" t="s">
        <v>369</v>
      </c>
      <c r="C3" t="s">
        <v>370</v>
      </c>
      <c r="KQ3">
        <f t="shared" si="2"/>
        <v>0</v>
      </c>
    </row>
    <row r="4" spans="1:303" x14ac:dyDescent="0.25">
      <c r="A4" t="s">
        <v>1943</v>
      </c>
      <c r="B4" t="s">
        <v>372</v>
      </c>
      <c r="C4" t="s">
        <v>371</v>
      </c>
      <c r="KQ4">
        <f t="shared" si="2"/>
        <v>0</v>
      </c>
    </row>
    <row r="5" spans="1:303" x14ac:dyDescent="0.25">
      <c r="A5" t="s">
        <v>1944</v>
      </c>
      <c r="B5" t="s">
        <v>374</v>
      </c>
      <c r="C5" t="s">
        <v>373</v>
      </c>
      <c r="KQ5">
        <f t="shared" si="2"/>
        <v>0</v>
      </c>
    </row>
    <row r="6" spans="1:303" x14ac:dyDescent="0.25">
      <c r="A6" t="s">
        <v>1945</v>
      </c>
      <c r="B6" t="s">
        <v>376</v>
      </c>
      <c r="C6" t="s">
        <v>375</v>
      </c>
      <c r="KQ6">
        <f t="shared" si="2"/>
        <v>0</v>
      </c>
    </row>
    <row r="7" spans="1:303" x14ac:dyDescent="0.25">
      <c r="A7" t="s">
        <v>1946</v>
      </c>
      <c r="B7" t="s">
        <v>378</v>
      </c>
      <c r="C7" t="s">
        <v>377</v>
      </c>
      <c r="KQ7">
        <f t="shared" si="2"/>
        <v>0</v>
      </c>
    </row>
    <row r="8" spans="1:303" x14ac:dyDescent="0.25">
      <c r="A8" t="s">
        <v>1947</v>
      </c>
      <c r="B8" t="s">
        <v>54</v>
      </c>
      <c r="C8" t="s">
        <v>379</v>
      </c>
      <c r="KQ8">
        <f t="shared" si="2"/>
        <v>0</v>
      </c>
    </row>
    <row r="9" spans="1:303" x14ac:dyDescent="0.25">
      <c r="A9" t="s">
        <v>1948</v>
      </c>
      <c r="B9" t="s">
        <v>380</v>
      </c>
      <c r="C9" t="s">
        <v>381</v>
      </c>
      <c r="KQ9">
        <f t="shared" si="2"/>
        <v>0</v>
      </c>
    </row>
    <row r="10" spans="1:303" x14ac:dyDescent="0.25">
      <c r="A10" t="s">
        <v>1949</v>
      </c>
      <c r="B10" t="s">
        <v>383</v>
      </c>
      <c r="C10" t="s">
        <v>382</v>
      </c>
      <c r="KQ10">
        <f t="shared" si="2"/>
        <v>0</v>
      </c>
    </row>
    <row r="11" spans="1:303" x14ac:dyDescent="0.25">
      <c r="A11" t="s">
        <v>1950</v>
      </c>
      <c r="B11" t="s">
        <v>392</v>
      </c>
      <c r="C11" t="s">
        <v>384</v>
      </c>
      <c r="KQ11">
        <f t="shared" si="2"/>
        <v>0</v>
      </c>
    </row>
    <row r="12" spans="1:303" x14ac:dyDescent="0.25">
      <c r="A12" t="s">
        <v>1951</v>
      </c>
      <c r="B12" t="s">
        <v>489</v>
      </c>
      <c r="C12" t="s">
        <v>488</v>
      </c>
      <c r="KQ12">
        <f t="shared" si="2"/>
        <v>0</v>
      </c>
    </row>
    <row r="13" spans="1:303" x14ac:dyDescent="0.25">
      <c r="A13" t="s">
        <v>1951</v>
      </c>
      <c r="B13" t="s">
        <v>489</v>
      </c>
      <c r="C13" t="s">
        <v>488</v>
      </c>
      <c r="KQ13">
        <f t="shared" si="2"/>
        <v>0</v>
      </c>
    </row>
    <row r="14" spans="1:303" x14ac:dyDescent="0.25">
      <c r="A14" t="s">
        <v>1952</v>
      </c>
      <c r="B14" t="s">
        <v>15</v>
      </c>
      <c r="C14" t="s">
        <v>185</v>
      </c>
      <c r="KQ14">
        <f t="shared" si="2"/>
        <v>0</v>
      </c>
    </row>
    <row r="15" spans="1:303" x14ac:dyDescent="0.25">
      <c r="A15" t="s">
        <v>1953</v>
      </c>
      <c r="B15" t="s">
        <v>483</v>
      </c>
      <c r="C15" t="s">
        <v>294</v>
      </c>
      <c r="KQ15">
        <f t="shared" si="2"/>
        <v>0</v>
      </c>
    </row>
    <row r="16" spans="1:303" x14ac:dyDescent="0.25">
      <c r="A16" t="s">
        <v>1954</v>
      </c>
      <c r="B16" t="s">
        <v>16</v>
      </c>
      <c r="C16" t="s">
        <v>186</v>
      </c>
      <c r="KQ16">
        <f t="shared" si="2"/>
        <v>0</v>
      </c>
    </row>
    <row r="17" spans="1:303" x14ac:dyDescent="0.25">
      <c r="A17" t="s">
        <v>1955</v>
      </c>
      <c r="B17" t="s">
        <v>23</v>
      </c>
      <c r="C17" t="s">
        <v>187</v>
      </c>
      <c r="KQ17">
        <f t="shared" si="2"/>
        <v>0</v>
      </c>
    </row>
    <row r="18" spans="1:303" x14ac:dyDescent="0.25">
      <c r="A18" t="s">
        <v>1956</v>
      </c>
      <c r="B18" t="s">
        <v>17</v>
      </c>
      <c r="C18" t="s">
        <v>188</v>
      </c>
      <c r="KQ18">
        <f t="shared" si="2"/>
        <v>0</v>
      </c>
    </row>
    <row r="19" spans="1:303" x14ac:dyDescent="0.25">
      <c r="A19" t="s">
        <v>1957</v>
      </c>
      <c r="B19" t="s">
        <v>24</v>
      </c>
      <c r="C19" t="s">
        <v>189</v>
      </c>
      <c r="KQ19">
        <f t="shared" si="2"/>
        <v>0</v>
      </c>
    </row>
    <row r="20" spans="1:303" x14ac:dyDescent="0.25">
      <c r="A20" t="s">
        <v>1958</v>
      </c>
      <c r="B20" t="s">
        <v>18</v>
      </c>
      <c r="C20" t="s">
        <v>190</v>
      </c>
      <c r="KQ20">
        <f t="shared" si="2"/>
        <v>0</v>
      </c>
    </row>
    <row r="21" spans="1:303" x14ac:dyDescent="0.25">
      <c r="A21" t="s">
        <v>1959</v>
      </c>
      <c r="B21" t="s">
        <v>25</v>
      </c>
      <c r="C21" t="s">
        <v>329</v>
      </c>
      <c r="KQ21">
        <f t="shared" si="2"/>
        <v>0</v>
      </c>
    </row>
    <row r="22" spans="1:303" x14ac:dyDescent="0.25">
      <c r="A22" t="s">
        <v>1960</v>
      </c>
      <c r="B22" t="s">
        <v>136</v>
      </c>
      <c r="C22" t="s">
        <v>288</v>
      </c>
      <c r="KQ22">
        <f t="shared" si="2"/>
        <v>0</v>
      </c>
    </row>
    <row r="23" spans="1:303" x14ac:dyDescent="0.25">
      <c r="A23" t="s">
        <v>1961</v>
      </c>
      <c r="B23" t="s">
        <v>355</v>
      </c>
      <c r="C23" t="s">
        <v>354</v>
      </c>
      <c r="KQ23">
        <f t="shared" si="2"/>
        <v>0</v>
      </c>
    </row>
    <row r="24" spans="1:303" x14ac:dyDescent="0.25">
      <c r="A24" t="s">
        <v>1962</v>
      </c>
      <c r="B24" t="s">
        <v>19</v>
      </c>
      <c r="C24" t="s">
        <v>393</v>
      </c>
      <c r="KQ24">
        <f t="shared" si="2"/>
        <v>0</v>
      </c>
    </row>
    <row r="25" spans="1:303" x14ac:dyDescent="0.25">
      <c r="A25" t="s">
        <v>1963</v>
      </c>
      <c r="B25" t="s">
        <v>26</v>
      </c>
      <c r="C25" t="s">
        <v>394</v>
      </c>
      <c r="KQ25">
        <f t="shared" si="2"/>
        <v>0</v>
      </c>
    </row>
    <row r="26" spans="1:303" x14ac:dyDescent="0.25">
      <c r="A26" t="s">
        <v>1963</v>
      </c>
      <c r="B26" t="s">
        <v>26</v>
      </c>
      <c r="C26" t="s">
        <v>330</v>
      </c>
      <c r="KQ26">
        <f t="shared" si="2"/>
        <v>0</v>
      </c>
    </row>
    <row r="27" spans="1:303" x14ac:dyDescent="0.25">
      <c r="A27" t="s">
        <v>1964</v>
      </c>
      <c r="B27" t="s">
        <v>135</v>
      </c>
      <c r="C27" t="s">
        <v>395</v>
      </c>
      <c r="KQ27">
        <f t="shared" si="2"/>
        <v>0</v>
      </c>
    </row>
    <row r="28" spans="1:303" x14ac:dyDescent="0.25">
      <c r="A28" t="s">
        <v>1965</v>
      </c>
      <c r="B28" t="s">
        <v>499</v>
      </c>
      <c r="C28" t="s">
        <v>498</v>
      </c>
      <c r="KQ28">
        <f t="shared" si="2"/>
        <v>0</v>
      </c>
    </row>
    <row r="29" spans="1:303" x14ac:dyDescent="0.25">
      <c r="A29" t="s">
        <v>1966</v>
      </c>
      <c r="B29" t="s">
        <v>391</v>
      </c>
      <c r="C29" t="s">
        <v>395</v>
      </c>
      <c r="KQ29">
        <f t="shared" si="2"/>
        <v>0</v>
      </c>
    </row>
    <row r="30" spans="1:303" x14ac:dyDescent="0.25">
      <c r="A30" t="s">
        <v>1967</v>
      </c>
      <c r="B30" t="s">
        <v>397</v>
      </c>
      <c r="C30" t="s">
        <v>396</v>
      </c>
      <c r="KQ30">
        <f t="shared" si="2"/>
        <v>0</v>
      </c>
    </row>
    <row r="31" spans="1:303" x14ac:dyDescent="0.25">
      <c r="A31" t="s">
        <v>1968</v>
      </c>
      <c r="B31" t="s">
        <v>27</v>
      </c>
      <c r="C31" t="s">
        <v>398</v>
      </c>
      <c r="KQ31">
        <f t="shared" si="2"/>
        <v>0</v>
      </c>
    </row>
    <row r="32" spans="1:303" x14ac:dyDescent="0.25">
      <c r="A32" t="s">
        <v>1969</v>
      </c>
      <c r="B32" t="s">
        <v>28</v>
      </c>
      <c r="C32" t="s">
        <v>191</v>
      </c>
      <c r="KQ32">
        <f t="shared" si="2"/>
        <v>0</v>
      </c>
    </row>
    <row r="33" spans="1:303" x14ac:dyDescent="0.25">
      <c r="A33" t="s">
        <v>1970</v>
      </c>
      <c r="B33" t="s">
        <v>29</v>
      </c>
      <c r="C33" t="s">
        <v>464</v>
      </c>
      <c r="KQ33">
        <f t="shared" si="2"/>
        <v>0</v>
      </c>
    </row>
    <row r="34" spans="1:303" x14ac:dyDescent="0.25">
      <c r="A34" t="s">
        <v>1971</v>
      </c>
      <c r="B34" t="s">
        <v>30</v>
      </c>
      <c r="C34" t="s">
        <v>192</v>
      </c>
      <c r="KQ34">
        <f t="shared" si="2"/>
        <v>0</v>
      </c>
    </row>
    <row r="35" spans="1:303" x14ac:dyDescent="0.25">
      <c r="A35" t="s">
        <v>1972</v>
      </c>
      <c r="B35" t="s">
        <v>31</v>
      </c>
      <c r="C35" t="s">
        <v>193</v>
      </c>
      <c r="KQ35">
        <f t="shared" si="2"/>
        <v>0</v>
      </c>
    </row>
    <row r="36" spans="1:303" x14ac:dyDescent="0.25">
      <c r="A36" t="s">
        <v>1973</v>
      </c>
      <c r="B36" t="s">
        <v>32</v>
      </c>
      <c r="C36" t="s">
        <v>191</v>
      </c>
      <c r="KQ36">
        <f t="shared" si="2"/>
        <v>0</v>
      </c>
    </row>
    <row r="37" spans="1:303" x14ac:dyDescent="0.25">
      <c r="A37" t="s">
        <v>1974</v>
      </c>
      <c r="B37" t="s">
        <v>33</v>
      </c>
      <c r="C37" t="s">
        <v>194</v>
      </c>
      <c r="KQ37">
        <f t="shared" si="2"/>
        <v>0</v>
      </c>
    </row>
    <row r="38" spans="1:303" x14ac:dyDescent="0.25">
      <c r="A38" t="s">
        <v>1975</v>
      </c>
      <c r="B38" t="s">
        <v>34</v>
      </c>
      <c r="C38" t="s">
        <v>195</v>
      </c>
      <c r="KQ38">
        <f t="shared" si="2"/>
        <v>0</v>
      </c>
    </row>
    <row r="39" spans="1:303" x14ac:dyDescent="0.25">
      <c r="A39" t="s">
        <v>1976</v>
      </c>
      <c r="B39" t="s">
        <v>466</v>
      </c>
      <c r="C39" t="s">
        <v>465</v>
      </c>
      <c r="KQ39">
        <f t="shared" si="2"/>
        <v>0</v>
      </c>
    </row>
    <row r="40" spans="1:303" x14ac:dyDescent="0.25">
      <c r="A40" t="s">
        <v>1977</v>
      </c>
      <c r="B40" t="s">
        <v>20</v>
      </c>
      <c r="C40" t="s">
        <v>465</v>
      </c>
      <c r="KQ40">
        <f t="shared" si="2"/>
        <v>0</v>
      </c>
    </row>
    <row r="41" spans="1:303" x14ac:dyDescent="0.25">
      <c r="A41" t="s">
        <v>1978</v>
      </c>
      <c r="B41" t="s">
        <v>492</v>
      </c>
      <c r="C41" t="s">
        <v>491</v>
      </c>
      <c r="KQ41">
        <f t="shared" si="2"/>
        <v>0</v>
      </c>
    </row>
    <row r="42" spans="1:303" x14ac:dyDescent="0.25">
      <c r="A42" t="s">
        <v>1979</v>
      </c>
      <c r="B42" t="s">
        <v>21</v>
      </c>
      <c r="C42" t="s">
        <v>399</v>
      </c>
      <c r="KQ42">
        <f t="shared" si="2"/>
        <v>0</v>
      </c>
    </row>
    <row r="43" spans="1:303" x14ac:dyDescent="0.25">
      <c r="A43" t="s">
        <v>1980</v>
      </c>
      <c r="B43" t="s">
        <v>35</v>
      </c>
      <c r="C43" t="s">
        <v>1934</v>
      </c>
      <c r="KQ43">
        <f t="shared" si="2"/>
        <v>0</v>
      </c>
    </row>
    <row r="44" spans="1:303" x14ac:dyDescent="0.25">
      <c r="A44" t="s">
        <v>1981</v>
      </c>
      <c r="B44" t="s">
        <v>36</v>
      </c>
      <c r="C44" t="s">
        <v>196</v>
      </c>
      <c r="KQ44">
        <f t="shared" si="2"/>
        <v>0</v>
      </c>
    </row>
    <row r="45" spans="1:303" x14ac:dyDescent="0.25">
      <c r="A45" t="s">
        <v>1982</v>
      </c>
      <c r="B45" t="s">
        <v>37</v>
      </c>
      <c r="C45" t="s">
        <v>331</v>
      </c>
      <c r="KQ45">
        <f t="shared" si="2"/>
        <v>0</v>
      </c>
    </row>
    <row r="46" spans="1:303" x14ac:dyDescent="0.25">
      <c r="A46" t="s">
        <v>1983</v>
      </c>
      <c r="B46" t="s">
        <v>38</v>
      </c>
      <c r="C46" t="s">
        <v>197</v>
      </c>
      <c r="KQ46">
        <f t="shared" si="2"/>
        <v>0</v>
      </c>
    </row>
    <row r="47" spans="1:303" x14ac:dyDescent="0.25">
      <c r="A47" t="s">
        <v>1984</v>
      </c>
      <c r="B47" t="s">
        <v>22</v>
      </c>
      <c r="C47" t="s">
        <v>400</v>
      </c>
      <c r="KQ47">
        <f t="shared" si="2"/>
        <v>0</v>
      </c>
    </row>
    <row r="48" spans="1:303" x14ac:dyDescent="0.25">
      <c r="A48" t="s">
        <v>1985</v>
      </c>
      <c r="B48" t="s">
        <v>39</v>
      </c>
      <c r="C48" t="s">
        <v>198</v>
      </c>
      <c r="KQ48">
        <f t="shared" si="2"/>
        <v>0</v>
      </c>
    </row>
    <row r="49" spans="1:303" x14ac:dyDescent="0.25">
      <c r="A49" t="s">
        <v>1986</v>
      </c>
      <c r="B49" t="s">
        <v>40</v>
      </c>
      <c r="C49" t="s">
        <v>332</v>
      </c>
      <c r="KQ49">
        <f t="shared" si="2"/>
        <v>0</v>
      </c>
    </row>
    <row r="50" spans="1:303" x14ac:dyDescent="0.25">
      <c r="A50" t="s">
        <v>1987</v>
      </c>
      <c r="B50" t="s">
        <v>41</v>
      </c>
      <c r="C50" t="s">
        <v>199</v>
      </c>
      <c r="KQ50">
        <f t="shared" si="2"/>
        <v>0</v>
      </c>
    </row>
    <row r="51" spans="1:303" x14ac:dyDescent="0.25">
      <c r="A51" t="s">
        <v>1988</v>
      </c>
      <c r="B51" t="s">
        <v>42</v>
      </c>
      <c r="C51" t="s">
        <v>200</v>
      </c>
      <c r="KQ51">
        <f t="shared" si="2"/>
        <v>0</v>
      </c>
    </row>
    <row r="52" spans="1:303" x14ac:dyDescent="0.25">
      <c r="A52" t="s">
        <v>1989</v>
      </c>
      <c r="B52" t="s">
        <v>43</v>
      </c>
      <c r="C52" t="s">
        <v>201</v>
      </c>
      <c r="KQ52">
        <f t="shared" si="2"/>
        <v>0</v>
      </c>
    </row>
    <row r="53" spans="1:303" x14ac:dyDescent="0.25">
      <c r="A53" t="s">
        <v>1987</v>
      </c>
      <c r="B53" t="s">
        <v>41</v>
      </c>
      <c r="C53" t="s">
        <v>202</v>
      </c>
      <c r="KQ53">
        <f t="shared" si="2"/>
        <v>0</v>
      </c>
    </row>
    <row r="54" spans="1:303" x14ac:dyDescent="0.25">
      <c r="A54" t="s">
        <v>1990</v>
      </c>
      <c r="B54" t="s">
        <v>44</v>
      </c>
      <c r="C54" t="s">
        <v>203</v>
      </c>
      <c r="KQ54">
        <f t="shared" si="2"/>
        <v>0</v>
      </c>
    </row>
    <row r="55" spans="1:303" x14ac:dyDescent="0.25">
      <c r="A55" t="s">
        <v>1991</v>
      </c>
      <c r="B55" t="s">
        <v>401</v>
      </c>
      <c r="C55" t="s">
        <v>356</v>
      </c>
      <c r="KQ55">
        <f t="shared" si="2"/>
        <v>0</v>
      </c>
    </row>
    <row r="56" spans="1:303" x14ac:dyDescent="0.25">
      <c r="A56" t="s">
        <v>1992</v>
      </c>
      <c r="B56" t="s">
        <v>500</v>
      </c>
      <c r="C56" t="s">
        <v>490</v>
      </c>
      <c r="KQ56">
        <f t="shared" si="2"/>
        <v>0</v>
      </c>
    </row>
    <row r="57" spans="1:303" x14ac:dyDescent="0.25">
      <c r="A57" t="s">
        <v>1993</v>
      </c>
      <c r="B57" t="s">
        <v>45</v>
      </c>
      <c r="C57" t="s">
        <v>333</v>
      </c>
      <c r="KQ57">
        <f t="shared" si="2"/>
        <v>0</v>
      </c>
    </row>
    <row r="58" spans="1:303" x14ac:dyDescent="0.25">
      <c r="A58" t="s">
        <v>1994</v>
      </c>
      <c r="B58" t="s">
        <v>46</v>
      </c>
      <c r="C58" t="s">
        <v>204</v>
      </c>
      <c r="KQ58">
        <f t="shared" si="2"/>
        <v>0</v>
      </c>
    </row>
    <row r="59" spans="1:303" x14ac:dyDescent="0.25">
      <c r="A59" t="s">
        <v>1995</v>
      </c>
      <c r="B59" t="s">
        <v>402</v>
      </c>
      <c r="C59" t="s">
        <v>205</v>
      </c>
      <c r="KQ59">
        <f t="shared" si="2"/>
        <v>0</v>
      </c>
    </row>
    <row r="60" spans="1:303" x14ac:dyDescent="0.25">
      <c r="A60" t="s">
        <v>1996</v>
      </c>
      <c r="B60" t="s">
        <v>47</v>
      </c>
      <c r="C60" t="s">
        <v>206</v>
      </c>
      <c r="KQ60">
        <f t="shared" si="2"/>
        <v>0</v>
      </c>
    </row>
    <row r="61" spans="1:303" x14ac:dyDescent="0.25">
      <c r="A61" t="s">
        <v>1997</v>
      </c>
      <c r="B61" t="s">
        <v>48</v>
      </c>
      <c r="C61" t="s">
        <v>207</v>
      </c>
      <c r="KQ61">
        <f t="shared" si="2"/>
        <v>0</v>
      </c>
    </row>
    <row r="62" spans="1:303" x14ac:dyDescent="0.25">
      <c r="A62" t="s">
        <v>1998</v>
      </c>
      <c r="B62" t="s">
        <v>49</v>
      </c>
      <c r="C62" t="s">
        <v>208</v>
      </c>
      <c r="KQ62">
        <f t="shared" si="2"/>
        <v>0</v>
      </c>
    </row>
    <row r="63" spans="1:303" x14ac:dyDescent="0.25">
      <c r="A63" t="s">
        <v>1999</v>
      </c>
      <c r="B63" t="s">
        <v>50</v>
      </c>
      <c r="C63" t="s">
        <v>209</v>
      </c>
      <c r="KQ63">
        <f t="shared" si="2"/>
        <v>0</v>
      </c>
    </row>
    <row r="64" spans="1:303" x14ac:dyDescent="0.25">
      <c r="A64" t="s">
        <v>2000</v>
      </c>
      <c r="B64" t="s">
        <v>51</v>
      </c>
      <c r="C64" t="s">
        <v>210</v>
      </c>
      <c r="KQ64">
        <f t="shared" si="2"/>
        <v>0</v>
      </c>
    </row>
    <row r="65" spans="1:303" x14ac:dyDescent="0.25">
      <c r="A65" t="s">
        <v>2001</v>
      </c>
      <c r="B65" t="s">
        <v>52</v>
      </c>
      <c r="C65" t="s">
        <v>211</v>
      </c>
      <c r="KQ65">
        <f t="shared" si="2"/>
        <v>0</v>
      </c>
    </row>
    <row r="66" spans="1:303" x14ac:dyDescent="0.25">
      <c r="A66" t="s">
        <v>2002</v>
      </c>
      <c r="B66" t="s">
        <v>53</v>
      </c>
      <c r="C66" t="s">
        <v>334</v>
      </c>
      <c r="KQ66">
        <f t="shared" ref="KQ66:KQ129" si="3">SUM(D66:KP66)</f>
        <v>0</v>
      </c>
    </row>
    <row r="67" spans="1:303" x14ac:dyDescent="0.25">
      <c r="A67" t="s">
        <v>2003</v>
      </c>
      <c r="B67" t="s">
        <v>54</v>
      </c>
      <c r="C67" t="s">
        <v>212</v>
      </c>
      <c r="KQ67">
        <f t="shared" si="3"/>
        <v>0</v>
      </c>
    </row>
    <row r="68" spans="1:303" x14ac:dyDescent="0.25">
      <c r="A68" t="s">
        <v>2004</v>
      </c>
      <c r="B68" t="s">
        <v>55</v>
      </c>
      <c r="C68" t="s">
        <v>403</v>
      </c>
      <c r="KQ68">
        <f t="shared" si="3"/>
        <v>0</v>
      </c>
    </row>
    <row r="69" spans="1:303" x14ac:dyDescent="0.25">
      <c r="A69" t="s">
        <v>2005</v>
      </c>
      <c r="B69" t="s">
        <v>436</v>
      </c>
      <c r="C69" t="s">
        <v>404</v>
      </c>
      <c r="KQ69">
        <f t="shared" si="3"/>
        <v>0</v>
      </c>
    </row>
    <row r="70" spans="1:303" x14ac:dyDescent="0.25">
      <c r="A70" t="s">
        <v>2006</v>
      </c>
      <c r="B70" t="s">
        <v>468</v>
      </c>
      <c r="C70" t="s">
        <v>467</v>
      </c>
      <c r="KQ70">
        <f t="shared" si="3"/>
        <v>0</v>
      </c>
    </row>
    <row r="71" spans="1:303" x14ac:dyDescent="0.25">
      <c r="A71" t="s">
        <v>2007</v>
      </c>
      <c r="B71" t="s">
        <v>56</v>
      </c>
      <c r="C71" t="s">
        <v>213</v>
      </c>
      <c r="KQ71">
        <f t="shared" si="3"/>
        <v>0</v>
      </c>
    </row>
    <row r="72" spans="1:303" x14ac:dyDescent="0.25">
      <c r="A72" t="s">
        <v>2008</v>
      </c>
      <c r="B72" t="s">
        <v>437</v>
      </c>
      <c r="C72" t="s">
        <v>357</v>
      </c>
      <c r="KQ72">
        <f t="shared" si="3"/>
        <v>0</v>
      </c>
    </row>
    <row r="73" spans="1:303" x14ac:dyDescent="0.25">
      <c r="A73" t="s">
        <v>2009</v>
      </c>
      <c r="B73" t="s">
        <v>57</v>
      </c>
      <c r="C73" t="s">
        <v>214</v>
      </c>
      <c r="KQ73">
        <f t="shared" si="3"/>
        <v>0</v>
      </c>
    </row>
    <row r="74" spans="1:303" x14ac:dyDescent="0.25">
      <c r="A74" t="s">
        <v>2010</v>
      </c>
      <c r="B74" t="s">
        <v>58</v>
      </c>
      <c r="C74" t="s">
        <v>215</v>
      </c>
      <c r="KQ74">
        <f t="shared" si="3"/>
        <v>0</v>
      </c>
    </row>
    <row r="75" spans="1:303" x14ac:dyDescent="0.25">
      <c r="A75" t="s">
        <v>2011</v>
      </c>
      <c r="B75" t="s">
        <v>497</v>
      </c>
      <c r="C75" t="s">
        <v>496</v>
      </c>
      <c r="KQ75">
        <f t="shared" si="3"/>
        <v>0</v>
      </c>
    </row>
    <row r="76" spans="1:303" x14ac:dyDescent="0.25">
      <c r="A76" t="s">
        <v>2012</v>
      </c>
      <c r="B76" t="s">
        <v>59</v>
      </c>
      <c r="C76" t="s">
        <v>216</v>
      </c>
      <c r="KQ76">
        <f t="shared" si="3"/>
        <v>0</v>
      </c>
    </row>
    <row r="77" spans="1:303" x14ac:dyDescent="0.25">
      <c r="A77" t="s">
        <v>2013</v>
      </c>
      <c r="B77" t="s">
        <v>171</v>
      </c>
      <c r="C77" t="s">
        <v>316</v>
      </c>
      <c r="KQ77">
        <f t="shared" si="3"/>
        <v>0</v>
      </c>
    </row>
    <row r="78" spans="1:303" x14ac:dyDescent="0.25">
      <c r="A78" t="s">
        <v>2014</v>
      </c>
      <c r="B78" t="s">
        <v>172</v>
      </c>
      <c r="C78" t="s">
        <v>317</v>
      </c>
      <c r="KQ78">
        <f t="shared" si="3"/>
        <v>0</v>
      </c>
    </row>
    <row r="79" spans="1:303" x14ac:dyDescent="0.25">
      <c r="A79" t="s">
        <v>2015</v>
      </c>
      <c r="B79" t="s">
        <v>173</v>
      </c>
      <c r="C79" t="s">
        <v>318</v>
      </c>
      <c r="KQ79">
        <f t="shared" si="3"/>
        <v>0</v>
      </c>
    </row>
    <row r="80" spans="1:303" x14ac:dyDescent="0.25">
      <c r="A80" t="s">
        <v>2016</v>
      </c>
      <c r="B80" t="s">
        <v>406</v>
      </c>
      <c r="C80" t="s">
        <v>405</v>
      </c>
      <c r="KQ80">
        <f t="shared" si="3"/>
        <v>0</v>
      </c>
    </row>
    <row r="81" spans="1:303" x14ac:dyDescent="0.25">
      <c r="A81" t="s">
        <v>2017</v>
      </c>
      <c r="B81" t="s">
        <v>62</v>
      </c>
      <c r="C81" t="s">
        <v>219</v>
      </c>
      <c r="KQ81">
        <f t="shared" si="3"/>
        <v>0</v>
      </c>
    </row>
    <row r="82" spans="1:303" x14ac:dyDescent="0.25">
      <c r="A82" t="s">
        <v>2018</v>
      </c>
      <c r="B82" t="s">
        <v>63</v>
      </c>
      <c r="C82" t="s">
        <v>220</v>
      </c>
      <c r="KQ82">
        <f t="shared" si="3"/>
        <v>0</v>
      </c>
    </row>
    <row r="83" spans="1:303" x14ac:dyDescent="0.25">
      <c r="A83" t="s">
        <v>2019</v>
      </c>
      <c r="B83" t="s">
        <v>64</v>
      </c>
      <c r="C83" t="s">
        <v>221</v>
      </c>
      <c r="KQ83">
        <f t="shared" si="3"/>
        <v>0</v>
      </c>
    </row>
    <row r="84" spans="1:303" x14ac:dyDescent="0.25">
      <c r="A84" t="s">
        <v>2020</v>
      </c>
      <c r="B84" t="s">
        <v>386</v>
      </c>
      <c r="C84" t="s">
        <v>385</v>
      </c>
      <c r="KQ84">
        <f t="shared" si="3"/>
        <v>0</v>
      </c>
    </row>
    <row r="85" spans="1:303" x14ac:dyDescent="0.25">
      <c r="A85" t="s">
        <v>2021</v>
      </c>
      <c r="B85" t="s">
        <v>388</v>
      </c>
      <c r="C85" t="s">
        <v>389</v>
      </c>
      <c r="KQ85">
        <f t="shared" si="3"/>
        <v>0</v>
      </c>
    </row>
    <row r="86" spans="1:303" x14ac:dyDescent="0.25">
      <c r="A86" t="s">
        <v>2022</v>
      </c>
      <c r="B86" t="s">
        <v>387</v>
      </c>
      <c r="C86" t="s">
        <v>390</v>
      </c>
      <c r="KQ86">
        <f t="shared" si="3"/>
        <v>0</v>
      </c>
    </row>
    <row r="87" spans="1:303" x14ac:dyDescent="0.25">
      <c r="A87" t="s">
        <v>2023</v>
      </c>
      <c r="B87" t="s">
        <v>60</v>
      </c>
      <c r="C87" t="s">
        <v>217</v>
      </c>
      <c r="KQ87">
        <f t="shared" si="3"/>
        <v>0</v>
      </c>
    </row>
    <row r="88" spans="1:303" x14ac:dyDescent="0.25">
      <c r="A88" t="s">
        <v>2024</v>
      </c>
      <c r="B88" t="s">
        <v>61</v>
      </c>
      <c r="C88" t="s">
        <v>218</v>
      </c>
      <c r="KQ88">
        <f t="shared" si="3"/>
        <v>0</v>
      </c>
    </row>
    <row r="89" spans="1:303" x14ac:dyDescent="0.25">
      <c r="A89" t="s">
        <v>2025</v>
      </c>
      <c r="B89" t="s">
        <v>408</v>
      </c>
      <c r="C89" t="s">
        <v>407</v>
      </c>
      <c r="KQ89">
        <f t="shared" si="3"/>
        <v>0</v>
      </c>
    </row>
    <row r="90" spans="1:303" x14ac:dyDescent="0.25">
      <c r="A90" t="s">
        <v>2026</v>
      </c>
      <c r="B90" t="s">
        <v>65</v>
      </c>
      <c r="C90" t="s">
        <v>222</v>
      </c>
      <c r="KQ90">
        <f t="shared" si="3"/>
        <v>0</v>
      </c>
    </row>
    <row r="91" spans="1:303" x14ac:dyDescent="0.25">
      <c r="A91" t="s">
        <v>2027</v>
      </c>
      <c r="B91" t="s">
        <v>68</v>
      </c>
      <c r="C91" t="s">
        <v>225</v>
      </c>
      <c r="KQ91">
        <f t="shared" si="3"/>
        <v>0</v>
      </c>
    </row>
    <row r="92" spans="1:303" x14ac:dyDescent="0.25">
      <c r="A92" t="s">
        <v>2028</v>
      </c>
      <c r="B92" t="s">
        <v>70</v>
      </c>
      <c r="C92" t="s">
        <v>469</v>
      </c>
      <c r="KQ92">
        <f t="shared" si="3"/>
        <v>0</v>
      </c>
    </row>
    <row r="93" spans="1:303" x14ac:dyDescent="0.25">
      <c r="A93" t="s">
        <v>2029</v>
      </c>
      <c r="B93" t="s">
        <v>71</v>
      </c>
      <c r="C93" t="s">
        <v>227</v>
      </c>
      <c r="KQ93">
        <f t="shared" si="3"/>
        <v>0</v>
      </c>
    </row>
    <row r="94" spans="1:303" x14ac:dyDescent="0.25">
      <c r="A94" t="s">
        <v>2030</v>
      </c>
      <c r="B94" t="s">
        <v>69</v>
      </c>
      <c r="C94" t="s">
        <v>226</v>
      </c>
      <c r="KQ94">
        <f t="shared" si="3"/>
        <v>0</v>
      </c>
    </row>
    <row r="95" spans="1:303" x14ac:dyDescent="0.25">
      <c r="A95" t="s">
        <v>2031</v>
      </c>
      <c r="B95" t="s">
        <v>72</v>
      </c>
      <c r="C95" t="s">
        <v>228</v>
      </c>
      <c r="KQ95">
        <f t="shared" si="3"/>
        <v>0</v>
      </c>
    </row>
    <row r="96" spans="1:303" x14ac:dyDescent="0.25">
      <c r="A96" t="s">
        <v>2032</v>
      </c>
      <c r="B96" t="s">
        <v>73</v>
      </c>
      <c r="C96" t="s">
        <v>229</v>
      </c>
      <c r="KQ96">
        <f t="shared" si="3"/>
        <v>0</v>
      </c>
    </row>
    <row r="97" spans="1:303" x14ac:dyDescent="0.25">
      <c r="A97" t="s">
        <v>2033</v>
      </c>
      <c r="B97" t="s">
        <v>74</v>
      </c>
      <c r="C97" t="s">
        <v>230</v>
      </c>
      <c r="KQ97">
        <f t="shared" si="3"/>
        <v>0</v>
      </c>
    </row>
    <row r="98" spans="1:303" x14ac:dyDescent="0.25">
      <c r="A98" t="s">
        <v>2034</v>
      </c>
      <c r="B98" t="s">
        <v>75</v>
      </c>
      <c r="C98" t="s">
        <v>231</v>
      </c>
      <c r="KQ98">
        <f t="shared" si="3"/>
        <v>0</v>
      </c>
    </row>
    <row r="99" spans="1:303" x14ac:dyDescent="0.25">
      <c r="A99" t="s">
        <v>2035</v>
      </c>
      <c r="B99" t="s">
        <v>77</v>
      </c>
      <c r="C99" t="s">
        <v>232</v>
      </c>
      <c r="KQ99">
        <f t="shared" si="3"/>
        <v>0</v>
      </c>
    </row>
    <row r="100" spans="1:303" x14ac:dyDescent="0.25">
      <c r="A100" t="s">
        <v>2036</v>
      </c>
      <c r="B100" t="s">
        <v>78</v>
      </c>
      <c r="C100" t="s">
        <v>233</v>
      </c>
      <c r="KQ100">
        <f t="shared" si="3"/>
        <v>0</v>
      </c>
    </row>
    <row r="101" spans="1:303" x14ac:dyDescent="0.25">
      <c r="A101" t="s">
        <v>2037</v>
      </c>
      <c r="B101" t="s">
        <v>79</v>
      </c>
      <c r="C101" t="s">
        <v>234</v>
      </c>
      <c r="KQ101">
        <f t="shared" si="3"/>
        <v>0</v>
      </c>
    </row>
    <row r="102" spans="1:303" x14ac:dyDescent="0.25">
      <c r="A102" t="s">
        <v>2038</v>
      </c>
      <c r="B102" t="s">
        <v>76</v>
      </c>
      <c r="C102" t="s">
        <v>335</v>
      </c>
      <c r="KQ102">
        <f t="shared" si="3"/>
        <v>0</v>
      </c>
    </row>
    <row r="103" spans="1:303" x14ac:dyDescent="0.25">
      <c r="A103" t="s">
        <v>2039</v>
      </c>
      <c r="B103" t="s">
        <v>67</v>
      </c>
      <c r="C103" t="s">
        <v>224</v>
      </c>
      <c r="KQ103">
        <f t="shared" si="3"/>
        <v>0</v>
      </c>
    </row>
    <row r="104" spans="1:303" x14ac:dyDescent="0.25">
      <c r="A104" t="s">
        <v>2040</v>
      </c>
      <c r="B104" t="s">
        <v>66</v>
      </c>
      <c r="C104" t="s">
        <v>223</v>
      </c>
      <c r="KQ104">
        <f t="shared" si="3"/>
        <v>0</v>
      </c>
    </row>
    <row r="105" spans="1:303" x14ac:dyDescent="0.25">
      <c r="A105" t="s">
        <v>2041</v>
      </c>
      <c r="B105" t="s">
        <v>80</v>
      </c>
      <c r="C105" t="s">
        <v>235</v>
      </c>
      <c r="KQ105">
        <f t="shared" si="3"/>
        <v>0</v>
      </c>
    </row>
    <row r="106" spans="1:303" x14ac:dyDescent="0.25">
      <c r="A106" t="s">
        <v>2042</v>
      </c>
      <c r="B106" t="s">
        <v>81</v>
      </c>
      <c r="C106" t="s">
        <v>236</v>
      </c>
      <c r="KQ106">
        <f t="shared" si="3"/>
        <v>0</v>
      </c>
    </row>
    <row r="107" spans="1:303" x14ac:dyDescent="0.25">
      <c r="A107" t="s">
        <v>2042</v>
      </c>
      <c r="B107" t="s">
        <v>81</v>
      </c>
      <c r="C107" t="s">
        <v>239</v>
      </c>
      <c r="KQ107">
        <f t="shared" si="3"/>
        <v>0</v>
      </c>
    </row>
    <row r="108" spans="1:303" x14ac:dyDescent="0.25">
      <c r="A108" t="s">
        <v>2043</v>
      </c>
      <c r="B108" t="s">
        <v>82</v>
      </c>
      <c r="C108" t="s">
        <v>237</v>
      </c>
      <c r="KQ108">
        <f t="shared" si="3"/>
        <v>0</v>
      </c>
    </row>
    <row r="109" spans="1:303" x14ac:dyDescent="0.25">
      <c r="A109" t="s">
        <v>2044</v>
      </c>
      <c r="B109" t="s">
        <v>84</v>
      </c>
      <c r="C109" t="s">
        <v>344</v>
      </c>
      <c r="KQ109">
        <f t="shared" si="3"/>
        <v>0</v>
      </c>
    </row>
    <row r="110" spans="1:303" x14ac:dyDescent="0.25">
      <c r="A110" t="s">
        <v>2045</v>
      </c>
      <c r="B110" t="s">
        <v>85</v>
      </c>
      <c r="C110" t="s">
        <v>240</v>
      </c>
      <c r="KQ110">
        <f t="shared" si="3"/>
        <v>0</v>
      </c>
    </row>
    <row r="111" spans="1:303" x14ac:dyDescent="0.25">
      <c r="A111" t="s">
        <v>2046</v>
      </c>
      <c r="B111" t="s">
        <v>86</v>
      </c>
      <c r="C111" t="s">
        <v>409</v>
      </c>
      <c r="KQ111">
        <f t="shared" si="3"/>
        <v>0</v>
      </c>
    </row>
    <row r="112" spans="1:303" x14ac:dyDescent="0.25">
      <c r="A112" t="s">
        <v>2047</v>
      </c>
      <c r="B112" t="s">
        <v>411</v>
      </c>
      <c r="C112" t="s">
        <v>410</v>
      </c>
      <c r="KQ112">
        <f t="shared" si="3"/>
        <v>0</v>
      </c>
    </row>
    <row r="113" spans="1:303" x14ac:dyDescent="0.25">
      <c r="A113" t="s">
        <v>2048</v>
      </c>
      <c r="B113" t="s">
        <v>87</v>
      </c>
      <c r="C113" t="s">
        <v>241</v>
      </c>
      <c r="KQ113">
        <f t="shared" si="3"/>
        <v>0</v>
      </c>
    </row>
    <row r="114" spans="1:303" x14ac:dyDescent="0.25">
      <c r="A114" t="s">
        <v>2049</v>
      </c>
      <c r="B114" t="s">
        <v>83</v>
      </c>
      <c r="C114" t="s">
        <v>238</v>
      </c>
      <c r="KQ114">
        <f t="shared" si="3"/>
        <v>0</v>
      </c>
    </row>
    <row r="115" spans="1:303" x14ac:dyDescent="0.25">
      <c r="A115" t="s">
        <v>2048</v>
      </c>
      <c r="B115" t="s">
        <v>87</v>
      </c>
      <c r="C115" t="s">
        <v>242</v>
      </c>
      <c r="KQ115">
        <f t="shared" si="3"/>
        <v>0</v>
      </c>
    </row>
    <row r="116" spans="1:303" x14ac:dyDescent="0.25">
      <c r="A116" t="s">
        <v>2050</v>
      </c>
      <c r="B116" t="s">
        <v>125</v>
      </c>
      <c r="C116" t="s">
        <v>278</v>
      </c>
      <c r="KQ116">
        <f t="shared" si="3"/>
        <v>0</v>
      </c>
    </row>
    <row r="117" spans="1:303" x14ac:dyDescent="0.25">
      <c r="A117" t="s">
        <v>2050</v>
      </c>
      <c r="B117" t="s">
        <v>125</v>
      </c>
      <c r="C117" t="s">
        <v>279</v>
      </c>
      <c r="KQ117">
        <f t="shared" si="3"/>
        <v>0</v>
      </c>
    </row>
    <row r="118" spans="1:303" x14ac:dyDescent="0.25">
      <c r="A118" t="s">
        <v>2051</v>
      </c>
      <c r="B118" t="s">
        <v>438</v>
      </c>
      <c r="C118" t="s">
        <v>243</v>
      </c>
      <c r="KQ118">
        <f t="shared" si="3"/>
        <v>0</v>
      </c>
    </row>
    <row r="119" spans="1:303" x14ac:dyDescent="0.25">
      <c r="A119" t="s">
        <v>2052</v>
      </c>
      <c r="B119" t="s">
        <v>88</v>
      </c>
      <c r="C119" t="s">
        <v>244</v>
      </c>
      <c r="KQ119">
        <f t="shared" si="3"/>
        <v>0</v>
      </c>
    </row>
    <row r="120" spans="1:303" x14ac:dyDescent="0.25">
      <c r="A120" t="s">
        <v>2053</v>
      </c>
      <c r="B120" t="s">
        <v>89</v>
      </c>
      <c r="C120" t="s">
        <v>245</v>
      </c>
      <c r="KQ120">
        <f t="shared" si="3"/>
        <v>0</v>
      </c>
    </row>
    <row r="121" spans="1:303" x14ac:dyDescent="0.25">
      <c r="A121" t="s">
        <v>2054</v>
      </c>
      <c r="B121" t="s">
        <v>439</v>
      </c>
      <c r="C121" t="s">
        <v>246</v>
      </c>
      <c r="KQ121">
        <f t="shared" si="3"/>
        <v>0</v>
      </c>
    </row>
    <row r="122" spans="1:303" x14ac:dyDescent="0.25">
      <c r="A122" t="s">
        <v>2055</v>
      </c>
      <c r="B122" t="s">
        <v>90</v>
      </c>
      <c r="C122" t="s">
        <v>247</v>
      </c>
      <c r="KQ122">
        <f t="shared" si="3"/>
        <v>0</v>
      </c>
    </row>
    <row r="123" spans="1:303" x14ac:dyDescent="0.25">
      <c r="A123" t="s">
        <v>2056</v>
      </c>
      <c r="B123" t="s">
        <v>91</v>
      </c>
      <c r="C123" t="s">
        <v>248</v>
      </c>
      <c r="KQ123">
        <f t="shared" si="3"/>
        <v>0</v>
      </c>
    </row>
    <row r="124" spans="1:303" x14ac:dyDescent="0.25">
      <c r="A124" t="s">
        <v>2057</v>
      </c>
      <c r="B124" t="s">
        <v>92</v>
      </c>
      <c r="C124" t="s">
        <v>249</v>
      </c>
      <c r="KQ124">
        <f t="shared" si="3"/>
        <v>0</v>
      </c>
    </row>
    <row r="125" spans="1:303" x14ac:dyDescent="0.25">
      <c r="A125" t="s">
        <v>2058</v>
      </c>
      <c r="B125" t="s">
        <v>93</v>
      </c>
      <c r="C125" t="s">
        <v>485</v>
      </c>
      <c r="KQ125">
        <f t="shared" si="3"/>
        <v>0</v>
      </c>
    </row>
    <row r="126" spans="1:303" x14ac:dyDescent="0.25">
      <c r="A126" t="s">
        <v>2059</v>
      </c>
      <c r="B126" t="s">
        <v>94</v>
      </c>
      <c r="C126" t="s">
        <v>250</v>
      </c>
      <c r="KQ126">
        <f t="shared" si="3"/>
        <v>0</v>
      </c>
    </row>
    <row r="127" spans="1:303" x14ac:dyDescent="0.25">
      <c r="A127" t="s">
        <v>2060</v>
      </c>
      <c r="B127" t="s">
        <v>95</v>
      </c>
      <c r="C127" t="s">
        <v>251</v>
      </c>
      <c r="KQ127">
        <f t="shared" si="3"/>
        <v>0</v>
      </c>
    </row>
    <row r="128" spans="1:303" x14ac:dyDescent="0.25">
      <c r="A128" t="s">
        <v>2061</v>
      </c>
      <c r="B128" t="s">
        <v>129</v>
      </c>
      <c r="C128" t="s">
        <v>432</v>
      </c>
      <c r="KQ128">
        <f t="shared" si="3"/>
        <v>0</v>
      </c>
    </row>
    <row r="129" spans="1:303" x14ac:dyDescent="0.25">
      <c r="A129" t="s">
        <v>2062</v>
      </c>
      <c r="B129" t="s">
        <v>429</v>
      </c>
      <c r="C129" t="s">
        <v>433</v>
      </c>
      <c r="KQ129">
        <f t="shared" si="3"/>
        <v>0</v>
      </c>
    </row>
    <row r="130" spans="1:303" x14ac:dyDescent="0.25">
      <c r="A130" t="s">
        <v>2063</v>
      </c>
      <c r="B130" t="s">
        <v>430</v>
      </c>
      <c r="C130" t="s">
        <v>434</v>
      </c>
      <c r="KQ130">
        <f t="shared" ref="KQ130:KQ193" si="4">SUM(D130:KP130)</f>
        <v>0</v>
      </c>
    </row>
    <row r="131" spans="1:303" x14ac:dyDescent="0.25">
      <c r="A131" t="s">
        <v>2064</v>
      </c>
      <c r="B131" t="s">
        <v>431</v>
      </c>
      <c r="C131" t="s">
        <v>435</v>
      </c>
      <c r="KQ131">
        <f t="shared" si="4"/>
        <v>0</v>
      </c>
    </row>
    <row r="132" spans="1:303" x14ac:dyDescent="0.25">
      <c r="A132" t="s">
        <v>2065</v>
      </c>
      <c r="B132" t="s">
        <v>96</v>
      </c>
      <c r="C132" t="s">
        <v>252</v>
      </c>
      <c r="KQ132">
        <f t="shared" si="4"/>
        <v>0</v>
      </c>
    </row>
    <row r="133" spans="1:303" x14ac:dyDescent="0.25">
      <c r="A133" t="s">
        <v>2066</v>
      </c>
      <c r="B133" t="s">
        <v>97</v>
      </c>
      <c r="C133" t="s">
        <v>253</v>
      </c>
      <c r="KQ133">
        <f t="shared" si="4"/>
        <v>0</v>
      </c>
    </row>
    <row r="134" spans="1:303" x14ac:dyDescent="0.25">
      <c r="A134" t="s">
        <v>2067</v>
      </c>
      <c r="B134" t="s">
        <v>98</v>
      </c>
      <c r="C134" t="s">
        <v>254</v>
      </c>
      <c r="KQ134">
        <f t="shared" si="4"/>
        <v>0</v>
      </c>
    </row>
    <row r="135" spans="1:303" x14ac:dyDescent="0.25">
      <c r="A135" t="s">
        <v>2068</v>
      </c>
      <c r="B135" t="s">
        <v>99</v>
      </c>
      <c r="C135" t="s">
        <v>345</v>
      </c>
      <c r="KQ135">
        <f t="shared" si="4"/>
        <v>0</v>
      </c>
    </row>
    <row r="136" spans="1:303" x14ac:dyDescent="0.25">
      <c r="A136" t="s">
        <v>2069</v>
      </c>
      <c r="B136" t="s">
        <v>100</v>
      </c>
      <c r="C136" t="s">
        <v>255</v>
      </c>
      <c r="KQ136">
        <f t="shared" si="4"/>
        <v>0</v>
      </c>
    </row>
    <row r="137" spans="1:303" x14ac:dyDescent="0.25">
      <c r="A137" t="s">
        <v>2070</v>
      </c>
      <c r="B137" t="s">
        <v>156</v>
      </c>
      <c r="C137" t="s">
        <v>304</v>
      </c>
      <c r="KQ137">
        <f t="shared" si="4"/>
        <v>0</v>
      </c>
    </row>
    <row r="138" spans="1:303" x14ac:dyDescent="0.25">
      <c r="A138" t="s">
        <v>2071</v>
      </c>
      <c r="B138" t="s">
        <v>120</v>
      </c>
      <c r="C138" t="s">
        <v>273</v>
      </c>
      <c r="KQ138">
        <f t="shared" si="4"/>
        <v>0</v>
      </c>
    </row>
    <row r="139" spans="1:303" x14ac:dyDescent="0.25">
      <c r="A139" t="s">
        <v>2072</v>
      </c>
      <c r="B139" t="s">
        <v>122</v>
      </c>
      <c r="C139" t="s">
        <v>275</v>
      </c>
      <c r="KQ139">
        <f t="shared" si="4"/>
        <v>0</v>
      </c>
    </row>
    <row r="140" spans="1:303" x14ac:dyDescent="0.25">
      <c r="A140" t="s">
        <v>2073</v>
      </c>
      <c r="B140" t="s">
        <v>124</v>
      </c>
      <c r="C140" t="s">
        <v>277</v>
      </c>
      <c r="KQ140">
        <f t="shared" si="4"/>
        <v>0</v>
      </c>
    </row>
    <row r="141" spans="1:303" x14ac:dyDescent="0.25">
      <c r="A141" t="s">
        <v>2074</v>
      </c>
      <c r="B141" t="s">
        <v>126</v>
      </c>
      <c r="C141" t="s">
        <v>280</v>
      </c>
      <c r="KQ141">
        <f t="shared" si="4"/>
        <v>0</v>
      </c>
    </row>
    <row r="142" spans="1:303" x14ac:dyDescent="0.25">
      <c r="A142" t="s">
        <v>2075</v>
      </c>
      <c r="B142" t="s">
        <v>117</v>
      </c>
      <c r="C142" t="s">
        <v>270</v>
      </c>
      <c r="KQ142">
        <f t="shared" si="4"/>
        <v>0</v>
      </c>
    </row>
    <row r="143" spans="1:303" x14ac:dyDescent="0.25">
      <c r="A143" t="s">
        <v>2076</v>
      </c>
      <c r="B143" t="s">
        <v>118</v>
      </c>
      <c r="C143" t="s">
        <v>271</v>
      </c>
      <c r="KQ143">
        <f t="shared" si="4"/>
        <v>0</v>
      </c>
    </row>
    <row r="144" spans="1:303" x14ac:dyDescent="0.25">
      <c r="A144" t="s">
        <v>2077</v>
      </c>
      <c r="B144" t="s">
        <v>119</v>
      </c>
      <c r="C144" t="s">
        <v>272</v>
      </c>
      <c r="KQ144">
        <f t="shared" si="4"/>
        <v>0</v>
      </c>
    </row>
    <row r="145" spans="1:303" x14ac:dyDescent="0.25">
      <c r="A145" t="s">
        <v>2078</v>
      </c>
      <c r="B145" t="s">
        <v>121</v>
      </c>
      <c r="C145" t="s">
        <v>274</v>
      </c>
      <c r="KQ145">
        <f t="shared" si="4"/>
        <v>0</v>
      </c>
    </row>
    <row r="146" spans="1:303" x14ac:dyDescent="0.25">
      <c r="A146" t="s">
        <v>2079</v>
      </c>
      <c r="B146" t="s">
        <v>123</v>
      </c>
      <c r="C146" t="s">
        <v>276</v>
      </c>
      <c r="KQ146">
        <f t="shared" si="4"/>
        <v>0</v>
      </c>
    </row>
    <row r="147" spans="1:303" x14ac:dyDescent="0.25">
      <c r="A147" t="s">
        <v>2080</v>
      </c>
      <c r="B147" t="s">
        <v>359</v>
      </c>
      <c r="C147" t="s">
        <v>358</v>
      </c>
      <c r="KQ147">
        <f t="shared" si="4"/>
        <v>0</v>
      </c>
    </row>
    <row r="148" spans="1:303" x14ac:dyDescent="0.25">
      <c r="A148" t="s">
        <v>2081</v>
      </c>
      <c r="B148" t="s">
        <v>103</v>
      </c>
      <c r="C148" t="s">
        <v>258</v>
      </c>
      <c r="KQ148">
        <f t="shared" si="4"/>
        <v>0</v>
      </c>
    </row>
    <row r="149" spans="1:303" x14ac:dyDescent="0.25">
      <c r="A149" t="s">
        <v>2082</v>
      </c>
      <c r="B149" t="s">
        <v>104</v>
      </c>
      <c r="C149" t="s">
        <v>259</v>
      </c>
      <c r="KQ149">
        <f t="shared" si="4"/>
        <v>0</v>
      </c>
    </row>
    <row r="150" spans="1:303" x14ac:dyDescent="0.25">
      <c r="A150" t="s">
        <v>2083</v>
      </c>
      <c r="B150" t="s">
        <v>105</v>
      </c>
      <c r="C150" t="s">
        <v>260</v>
      </c>
      <c r="KQ150">
        <f t="shared" si="4"/>
        <v>0</v>
      </c>
    </row>
    <row r="151" spans="1:303" x14ac:dyDescent="0.25">
      <c r="A151" t="s">
        <v>2084</v>
      </c>
      <c r="B151" t="s">
        <v>106</v>
      </c>
      <c r="C151" t="s">
        <v>261</v>
      </c>
      <c r="KQ151">
        <f t="shared" si="4"/>
        <v>0</v>
      </c>
    </row>
    <row r="152" spans="1:303" x14ac:dyDescent="0.25">
      <c r="A152" t="s">
        <v>2085</v>
      </c>
      <c r="B152" t="s">
        <v>107</v>
      </c>
      <c r="C152" t="s">
        <v>262</v>
      </c>
      <c r="KQ152">
        <f t="shared" si="4"/>
        <v>0</v>
      </c>
    </row>
    <row r="153" spans="1:303" x14ac:dyDescent="0.25">
      <c r="A153" t="s">
        <v>2086</v>
      </c>
      <c r="B153" t="s">
        <v>108</v>
      </c>
      <c r="C153" t="s">
        <v>263</v>
      </c>
      <c r="KQ153">
        <f t="shared" si="4"/>
        <v>0</v>
      </c>
    </row>
    <row r="154" spans="1:303" x14ac:dyDescent="0.25">
      <c r="A154" t="s">
        <v>2087</v>
      </c>
      <c r="B154" t="s">
        <v>110</v>
      </c>
      <c r="C154" t="s">
        <v>264</v>
      </c>
      <c r="KQ154">
        <f t="shared" si="4"/>
        <v>0</v>
      </c>
    </row>
    <row r="155" spans="1:303" x14ac:dyDescent="0.25">
      <c r="A155" t="s">
        <v>2088</v>
      </c>
      <c r="B155" t="s">
        <v>111</v>
      </c>
      <c r="C155" t="s">
        <v>347</v>
      </c>
      <c r="KQ155">
        <f t="shared" si="4"/>
        <v>0</v>
      </c>
    </row>
    <row r="156" spans="1:303" x14ac:dyDescent="0.25">
      <c r="A156" t="s">
        <v>2089</v>
      </c>
      <c r="B156" t="s">
        <v>109</v>
      </c>
      <c r="C156" t="s">
        <v>346</v>
      </c>
      <c r="KQ156">
        <f t="shared" si="4"/>
        <v>0</v>
      </c>
    </row>
    <row r="157" spans="1:303" x14ac:dyDescent="0.25">
      <c r="A157" t="s">
        <v>2090</v>
      </c>
      <c r="B157" t="s">
        <v>112</v>
      </c>
      <c r="C157" t="s">
        <v>265</v>
      </c>
      <c r="KQ157">
        <f t="shared" si="4"/>
        <v>0</v>
      </c>
    </row>
    <row r="158" spans="1:303" x14ac:dyDescent="0.25">
      <c r="A158" t="s">
        <v>2091</v>
      </c>
      <c r="B158" t="s">
        <v>113</v>
      </c>
      <c r="C158" t="s">
        <v>266</v>
      </c>
      <c r="KQ158">
        <f t="shared" si="4"/>
        <v>0</v>
      </c>
    </row>
    <row r="159" spans="1:303" x14ac:dyDescent="0.25">
      <c r="A159" t="s">
        <v>2092</v>
      </c>
      <c r="B159" t="s">
        <v>114</v>
      </c>
      <c r="C159" t="s">
        <v>267</v>
      </c>
      <c r="KQ159">
        <f t="shared" si="4"/>
        <v>0</v>
      </c>
    </row>
    <row r="160" spans="1:303" x14ac:dyDescent="0.25">
      <c r="A160" t="s">
        <v>2093</v>
      </c>
      <c r="B160" t="s">
        <v>115</v>
      </c>
      <c r="C160" t="s">
        <v>268</v>
      </c>
      <c r="KQ160">
        <f t="shared" si="4"/>
        <v>0</v>
      </c>
    </row>
    <row r="161" spans="1:303" x14ac:dyDescent="0.25">
      <c r="A161" t="s">
        <v>2094</v>
      </c>
      <c r="B161" t="s">
        <v>116</v>
      </c>
      <c r="C161" t="s">
        <v>269</v>
      </c>
      <c r="KQ161">
        <f t="shared" si="4"/>
        <v>0</v>
      </c>
    </row>
    <row r="162" spans="1:303" x14ac:dyDescent="0.25">
      <c r="A162" t="s">
        <v>2095</v>
      </c>
      <c r="B162" t="s">
        <v>102</v>
      </c>
      <c r="C162" t="s">
        <v>257</v>
      </c>
      <c r="KQ162">
        <f t="shared" si="4"/>
        <v>0</v>
      </c>
    </row>
    <row r="163" spans="1:303" x14ac:dyDescent="0.25">
      <c r="A163" t="s">
        <v>2096</v>
      </c>
      <c r="B163" t="s">
        <v>101</v>
      </c>
      <c r="C163" t="s">
        <v>256</v>
      </c>
      <c r="KQ163">
        <f t="shared" si="4"/>
        <v>0</v>
      </c>
    </row>
    <row r="164" spans="1:303" x14ac:dyDescent="0.25">
      <c r="A164" t="s">
        <v>2097</v>
      </c>
      <c r="B164" t="s">
        <v>127</v>
      </c>
      <c r="C164" t="s">
        <v>412</v>
      </c>
      <c r="KQ164">
        <f t="shared" si="4"/>
        <v>0</v>
      </c>
    </row>
    <row r="165" spans="1:303" x14ac:dyDescent="0.25">
      <c r="A165" t="s">
        <v>2098</v>
      </c>
      <c r="B165" t="s">
        <v>128</v>
      </c>
      <c r="C165" t="s">
        <v>281</v>
      </c>
      <c r="KQ165">
        <f t="shared" si="4"/>
        <v>0</v>
      </c>
    </row>
    <row r="166" spans="1:303" x14ac:dyDescent="0.25">
      <c r="A166" t="s">
        <v>2099</v>
      </c>
      <c r="B166" t="s">
        <v>129</v>
      </c>
      <c r="C166" t="s">
        <v>282</v>
      </c>
      <c r="KQ166">
        <f t="shared" si="4"/>
        <v>0</v>
      </c>
    </row>
    <row r="167" spans="1:303" x14ac:dyDescent="0.25">
      <c r="A167" t="s">
        <v>2100</v>
      </c>
      <c r="B167" t="s">
        <v>130</v>
      </c>
      <c r="C167" t="s">
        <v>283</v>
      </c>
      <c r="KQ167">
        <f t="shared" si="4"/>
        <v>0</v>
      </c>
    </row>
    <row r="168" spans="1:303" x14ac:dyDescent="0.25">
      <c r="A168" t="s">
        <v>2101</v>
      </c>
      <c r="B168" t="s">
        <v>132</v>
      </c>
      <c r="C168" t="s">
        <v>284</v>
      </c>
      <c r="KQ168">
        <f t="shared" si="4"/>
        <v>0</v>
      </c>
    </row>
    <row r="169" spans="1:303" x14ac:dyDescent="0.25">
      <c r="A169" t="s">
        <v>2102</v>
      </c>
      <c r="B169" t="s">
        <v>184</v>
      </c>
      <c r="C169" t="s">
        <v>285</v>
      </c>
      <c r="KQ169">
        <f t="shared" si="4"/>
        <v>0</v>
      </c>
    </row>
    <row r="170" spans="1:303" x14ac:dyDescent="0.25">
      <c r="A170" t="s">
        <v>2103</v>
      </c>
      <c r="B170" t="s">
        <v>133</v>
      </c>
      <c r="C170" t="s">
        <v>286</v>
      </c>
      <c r="KQ170">
        <f t="shared" si="4"/>
        <v>0</v>
      </c>
    </row>
    <row r="171" spans="1:303" x14ac:dyDescent="0.25">
      <c r="A171" t="s">
        <v>2104</v>
      </c>
      <c r="B171" t="s">
        <v>134</v>
      </c>
      <c r="C171" t="s">
        <v>287</v>
      </c>
      <c r="KQ171">
        <f t="shared" si="4"/>
        <v>0</v>
      </c>
    </row>
    <row r="172" spans="1:303" x14ac:dyDescent="0.25">
      <c r="A172" t="s">
        <v>2105</v>
      </c>
      <c r="B172" t="s">
        <v>463</v>
      </c>
      <c r="C172" t="s">
        <v>462</v>
      </c>
      <c r="KQ172">
        <f t="shared" si="4"/>
        <v>0</v>
      </c>
    </row>
    <row r="173" spans="1:303" x14ac:dyDescent="0.25">
      <c r="A173" t="s">
        <v>2106</v>
      </c>
      <c r="B173" t="s">
        <v>137</v>
      </c>
      <c r="C173" t="s">
        <v>289</v>
      </c>
      <c r="KQ173">
        <f t="shared" si="4"/>
        <v>0</v>
      </c>
    </row>
    <row r="174" spans="1:303" x14ac:dyDescent="0.25">
      <c r="A174" t="s">
        <v>2107</v>
      </c>
      <c r="B174" t="s">
        <v>138</v>
      </c>
      <c r="C174" t="s">
        <v>349</v>
      </c>
      <c r="KQ174">
        <f t="shared" si="4"/>
        <v>0</v>
      </c>
    </row>
    <row r="175" spans="1:303" x14ac:dyDescent="0.25">
      <c r="A175" t="s">
        <v>2108</v>
      </c>
      <c r="B175" t="s">
        <v>495</v>
      </c>
      <c r="C175" t="s">
        <v>493</v>
      </c>
      <c r="KQ175">
        <f t="shared" si="4"/>
        <v>0</v>
      </c>
    </row>
    <row r="176" spans="1:303" x14ac:dyDescent="0.25">
      <c r="A176" t="s">
        <v>2109</v>
      </c>
      <c r="B176" t="s">
        <v>472</v>
      </c>
      <c r="C176" t="s">
        <v>471</v>
      </c>
      <c r="KQ176">
        <f t="shared" si="4"/>
        <v>0</v>
      </c>
    </row>
    <row r="177" spans="1:303" x14ac:dyDescent="0.25">
      <c r="A177" t="s">
        <v>2110</v>
      </c>
      <c r="B177" t="s">
        <v>176</v>
      </c>
      <c r="C177" t="s">
        <v>320</v>
      </c>
      <c r="KQ177">
        <f t="shared" si="4"/>
        <v>0</v>
      </c>
    </row>
    <row r="178" spans="1:303" x14ac:dyDescent="0.25">
      <c r="A178" t="s">
        <v>2111</v>
      </c>
      <c r="B178" t="s">
        <v>177</v>
      </c>
      <c r="C178" t="s">
        <v>321</v>
      </c>
      <c r="KQ178">
        <f t="shared" si="4"/>
        <v>0</v>
      </c>
    </row>
    <row r="179" spans="1:303" x14ac:dyDescent="0.25">
      <c r="A179" t="s">
        <v>2112</v>
      </c>
      <c r="B179" t="s">
        <v>178</v>
      </c>
      <c r="C179" t="s">
        <v>322</v>
      </c>
      <c r="KQ179">
        <f t="shared" si="4"/>
        <v>0</v>
      </c>
    </row>
    <row r="180" spans="1:303" x14ac:dyDescent="0.25">
      <c r="A180" t="s">
        <v>2113</v>
      </c>
      <c r="B180" t="s">
        <v>179</v>
      </c>
      <c r="C180" t="s">
        <v>323</v>
      </c>
      <c r="KQ180">
        <f t="shared" si="4"/>
        <v>0</v>
      </c>
    </row>
    <row r="181" spans="1:303" x14ac:dyDescent="0.25">
      <c r="A181" t="s">
        <v>2114</v>
      </c>
      <c r="B181" t="s">
        <v>470</v>
      </c>
      <c r="C181" t="s">
        <v>324</v>
      </c>
      <c r="KQ181">
        <f t="shared" si="4"/>
        <v>0</v>
      </c>
    </row>
    <row r="182" spans="1:303" x14ac:dyDescent="0.25">
      <c r="A182" t="s">
        <v>2115</v>
      </c>
      <c r="B182" t="s">
        <v>180</v>
      </c>
      <c r="C182" t="s">
        <v>325</v>
      </c>
      <c r="KQ182">
        <f t="shared" si="4"/>
        <v>0</v>
      </c>
    </row>
    <row r="183" spans="1:303" x14ac:dyDescent="0.25">
      <c r="A183" t="s">
        <v>2116</v>
      </c>
      <c r="B183" t="s">
        <v>181</v>
      </c>
      <c r="C183" t="s">
        <v>326</v>
      </c>
      <c r="KQ183">
        <f t="shared" si="4"/>
        <v>0</v>
      </c>
    </row>
    <row r="184" spans="1:303" x14ac:dyDescent="0.25">
      <c r="A184" t="s">
        <v>2117</v>
      </c>
      <c r="B184" t="s">
        <v>182</v>
      </c>
      <c r="C184" t="s">
        <v>327</v>
      </c>
      <c r="KQ184">
        <f t="shared" si="4"/>
        <v>0</v>
      </c>
    </row>
    <row r="185" spans="1:303" x14ac:dyDescent="0.25">
      <c r="A185" t="s">
        <v>2118</v>
      </c>
      <c r="B185" t="s">
        <v>366</v>
      </c>
      <c r="C185" t="s">
        <v>365</v>
      </c>
      <c r="KQ185">
        <f t="shared" si="4"/>
        <v>0</v>
      </c>
    </row>
    <row r="186" spans="1:303" x14ac:dyDescent="0.25">
      <c r="A186" t="s">
        <v>2119</v>
      </c>
      <c r="B186" t="s">
        <v>160</v>
      </c>
      <c r="C186" t="s">
        <v>308</v>
      </c>
      <c r="KQ186">
        <f t="shared" si="4"/>
        <v>0</v>
      </c>
    </row>
    <row r="187" spans="1:303" x14ac:dyDescent="0.25">
      <c r="A187" t="s">
        <v>2120</v>
      </c>
      <c r="B187" t="s">
        <v>161</v>
      </c>
      <c r="C187" t="s">
        <v>309</v>
      </c>
      <c r="KQ187">
        <f t="shared" si="4"/>
        <v>0</v>
      </c>
    </row>
    <row r="188" spans="1:303" x14ac:dyDescent="0.25">
      <c r="A188" t="s">
        <v>2121</v>
      </c>
      <c r="B188" t="s">
        <v>167</v>
      </c>
      <c r="C188" t="s">
        <v>313</v>
      </c>
      <c r="KQ188">
        <f t="shared" si="4"/>
        <v>0</v>
      </c>
    </row>
    <row r="189" spans="1:303" x14ac:dyDescent="0.25">
      <c r="A189" t="s">
        <v>2122</v>
      </c>
      <c r="B189" t="s">
        <v>168</v>
      </c>
      <c r="C189" t="s">
        <v>314</v>
      </c>
      <c r="KQ189">
        <f t="shared" si="4"/>
        <v>0</v>
      </c>
    </row>
    <row r="190" spans="1:303" x14ac:dyDescent="0.25">
      <c r="A190" t="s">
        <v>2123</v>
      </c>
      <c r="B190" t="s">
        <v>169</v>
      </c>
      <c r="C190" t="s">
        <v>413</v>
      </c>
      <c r="KQ190">
        <f t="shared" si="4"/>
        <v>0</v>
      </c>
    </row>
    <row r="191" spans="1:303" x14ac:dyDescent="0.25">
      <c r="A191" t="s">
        <v>2124</v>
      </c>
      <c r="B191" t="s">
        <v>183</v>
      </c>
      <c r="C191" t="s">
        <v>328</v>
      </c>
      <c r="KQ191">
        <f t="shared" si="4"/>
        <v>0</v>
      </c>
    </row>
    <row r="192" spans="1:303" x14ac:dyDescent="0.25">
      <c r="A192" t="s">
        <v>2125</v>
      </c>
      <c r="B192" t="s">
        <v>361</v>
      </c>
      <c r="C192" t="s">
        <v>362</v>
      </c>
      <c r="KQ192">
        <f t="shared" si="4"/>
        <v>0</v>
      </c>
    </row>
    <row r="193" spans="1:303" x14ac:dyDescent="0.25">
      <c r="A193" t="s">
        <v>2126</v>
      </c>
      <c r="B193" t="s">
        <v>163</v>
      </c>
      <c r="C193" t="s">
        <v>311</v>
      </c>
      <c r="KQ193">
        <f t="shared" si="4"/>
        <v>0</v>
      </c>
    </row>
    <row r="194" spans="1:303" x14ac:dyDescent="0.25">
      <c r="A194" t="s">
        <v>2127</v>
      </c>
      <c r="B194" t="s">
        <v>164</v>
      </c>
      <c r="C194" t="s">
        <v>418</v>
      </c>
      <c r="KQ194">
        <f t="shared" ref="KQ194:KQ257" si="5">SUM(D194:KP194)</f>
        <v>0</v>
      </c>
    </row>
    <row r="195" spans="1:303" x14ac:dyDescent="0.25">
      <c r="A195" t="s">
        <v>2128</v>
      </c>
      <c r="B195" t="s">
        <v>165</v>
      </c>
      <c r="C195" t="s">
        <v>312</v>
      </c>
      <c r="KQ195">
        <f t="shared" si="5"/>
        <v>0</v>
      </c>
    </row>
    <row r="196" spans="1:303" x14ac:dyDescent="0.25">
      <c r="A196" t="s">
        <v>2129</v>
      </c>
      <c r="B196" t="s">
        <v>166</v>
      </c>
      <c r="C196" t="s">
        <v>353</v>
      </c>
      <c r="KQ196">
        <f t="shared" si="5"/>
        <v>0</v>
      </c>
    </row>
    <row r="197" spans="1:303" x14ac:dyDescent="0.25">
      <c r="A197" t="s">
        <v>2130</v>
      </c>
      <c r="B197" t="s">
        <v>474</v>
      </c>
      <c r="C197" t="s">
        <v>473</v>
      </c>
      <c r="KQ197">
        <f t="shared" si="5"/>
        <v>0</v>
      </c>
    </row>
    <row r="198" spans="1:303" x14ac:dyDescent="0.25">
      <c r="A198" t="s">
        <v>2131</v>
      </c>
      <c r="B198" t="s">
        <v>476</v>
      </c>
      <c r="C198" t="s">
        <v>475</v>
      </c>
      <c r="KQ198">
        <f t="shared" si="5"/>
        <v>0</v>
      </c>
    </row>
    <row r="199" spans="1:303" x14ac:dyDescent="0.25">
      <c r="A199" t="s">
        <v>2132</v>
      </c>
      <c r="B199" t="s">
        <v>149</v>
      </c>
      <c r="C199" t="s">
        <v>298</v>
      </c>
      <c r="KQ199">
        <f t="shared" si="5"/>
        <v>0</v>
      </c>
    </row>
    <row r="200" spans="1:303" x14ac:dyDescent="0.25">
      <c r="A200" t="s">
        <v>2132</v>
      </c>
      <c r="B200" t="s">
        <v>149</v>
      </c>
      <c r="C200" t="s">
        <v>360</v>
      </c>
      <c r="KQ200">
        <f t="shared" si="5"/>
        <v>0</v>
      </c>
    </row>
    <row r="201" spans="1:303" x14ac:dyDescent="0.25">
      <c r="A201" t="s">
        <v>2133</v>
      </c>
      <c r="B201" t="s">
        <v>141</v>
      </c>
      <c r="C201" t="s">
        <v>351</v>
      </c>
      <c r="KQ201">
        <f t="shared" si="5"/>
        <v>0</v>
      </c>
    </row>
    <row r="202" spans="1:303" x14ac:dyDescent="0.25">
      <c r="A202" t="s">
        <v>2134</v>
      </c>
      <c r="B202" t="s">
        <v>477</v>
      </c>
      <c r="C202" t="s">
        <v>478</v>
      </c>
      <c r="KQ202">
        <f t="shared" si="5"/>
        <v>0</v>
      </c>
    </row>
    <row r="203" spans="1:303" x14ac:dyDescent="0.25">
      <c r="A203" t="s">
        <v>2135</v>
      </c>
      <c r="B203" t="s">
        <v>140</v>
      </c>
      <c r="C203" t="s">
        <v>290</v>
      </c>
      <c r="KQ203">
        <f t="shared" si="5"/>
        <v>0</v>
      </c>
    </row>
    <row r="204" spans="1:303" x14ac:dyDescent="0.25">
      <c r="A204" t="s">
        <v>2136</v>
      </c>
      <c r="B204" t="s">
        <v>131</v>
      </c>
      <c r="C204" t="s">
        <v>348</v>
      </c>
      <c r="KQ204">
        <f t="shared" si="5"/>
        <v>0</v>
      </c>
    </row>
    <row r="205" spans="1:303" x14ac:dyDescent="0.25">
      <c r="A205" t="s">
        <v>2137</v>
      </c>
      <c r="B205" t="s">
        <v>170</v>
      </c>
      <c r="C205" t="s">
        <v>315</v>
      </c>
      <c r="KQ205">
        <f t="shared" si="5"/>
        <v>0</v>
      </c>
    </row>
    <row r="206" spans="1:303" x14ac:dyDescent="0.25">
      <c r="A206" t="s">
        <v>2138</v>
      </c>
      <c r="B206" t="s">
        <v>414</v>
      </c>
      <c r="C206" t="s">
        <v>310</v>
      </c>
      <c r="KQ206">
        <f t="shared" si="5"/>
        <v>0</v>
      </c>
    </row>
    <row r="207" spans="1:303" x14ac:dyDescent="0.25">
      <c r="A207" t="s">
        <v>2139</v>
      </c>
      <c r="B207" t="s">
        <v>157</v>
      </c>
      <c r="C207" t="s">
        <v>305</v>
      </c>
      <c r="KQ207">
        <f t="shared" si="5"/>
        <v>0</v>
      </c>
    </row>
    <row r="208" spans="1:303" x14ac:dyDescent="0.25">
      <c r="A208" t="s">
        <v>2140</v>
      </c>
      <c r="B208" t="s">
        <v>158</v>
      </c>
      <c r="C208" t="s">
        <v>306</v>
      </c>
      <c r="KQ208">
        <f t="shared" si="5"/>
        <v>0</v>
      </c>
    </row>
    <row r="209" spans="1:303" x14ac:dyDescent="0.25">
      <c r="A209" t="s">
        <v>2141</v>
      </c>
      <c r="B209" t="s">
        <v>159</v>
      </c>
      <c r="C209" t="s">
        <v>307</v>
      </c>
      <c r="KQ209">
        <f t="shared" si="5"/>
        <v>0</v>
      </c>
    </row>
    <row r="210" spans="1:303" x14ac:dyDescent="0.25">
      <c r="A210" t="s">
        <v>2142</v>
      </c>
      <c r="B210" t="s">
        <v>139</v>
      </c>
      <c r="C210" t="s">
        <v>350</v>
      </c>
      <c r="KQ210">
        <f t="shared" si="5"/>
        <v>0</v>
      </c>
    </row>
    <row r="211" spans="1:303" x14ac:dyDescent="0.25">
      <c r="A211" t="s">
        <v>2143</v>
      </c>
      <c r="B211" t="s">
        <v>142</v>
      </c>
      <c r="C211" t="s">
        <v>291</v>
      </c>
      <c r="KQ211">
        <f t="shared" si="5"/>
        <v>0</v>
      </c>
    </row>
    <row r="212" spans="1:303" x14ac:dyDescent="0.25">
      <c r="A212" t="s">
        <v>2144</v>
      </c>
      <c r="B212" t="s">
        <v>480</v>
      </c>
      <c r="C212" t="s">
        <v>479</v>
      </c>
      <c r="KQ212">
        <f t="shared" si="5"/>
        <v>0</v>
      </c>
    </row>
    <row r="213" spans="1:303" x14ac:dyDescent="0.25">
      <c r="A213" t="s">
        <v>2145</v>
      </c>
      <c r="B213" t="s">
        <v>143</v>
      </c>
      <c r="C213" t="s">
        <v>292</v>
      </c>
      <c r="KQ213">
        <f t="shared" si="5"/>
        <v>0</v>
      </c>
    </row>
    <row r="214" spans="1:303" x14ac:dyDescent="0.25">
      <c r="A214" t="s">
        <v>2146</v>
      </c>
      <c r="B214" t="s">
        <v>144</v>
      </c>
      <c r="C214" t="s">
        <v>293</v>
      </c>
      <c r="KQ214">
        <f t="shared" si="5"/>
        <v>0</v>
      </c>
    </row>
    <row r="215" spans="1:303" x14ac:dyDescent="0.25">
      <c r="A215" t="s">
        <v>2147</v>
      </c>
      <c r="B215" t="s">
        <v>487</v>
      </c>
      <c r="C215" t="s">
        <v>486</v>
      </c>
      <c r="KQ215">
        <f t="shared" si="5"/>
        <v>0</v>
      </c>
    </row>
    <row r="216" spans="1:303" x14ac:dyDescent="0.25">
      <c r="A216" t="s">
        <v>2148</v>
      </c>
      <c r="B216" t="s">
        <v>482</v>
      </c>
      <c r="C216" t="s">
        <v>481</v>
      </c>
      <c r="KQ216">
        <f t="shared" si="5"/>
        <v>0</v>
      </c>
    </row>
    <row r="217" spans="1:303" x14ac:dyDescent="0.25">
      <c r="A217" t="s">
        <v>2149</v>
      </c>
      <c r="B217" t="s">
        <v>145</v>
      </c>
      <c r="C217" t="s">
        <v>295</v>
      </c>
      <c r="KQ217">
        <f t="shared" si="5"/>
        <v>0</v>
      </c>
    </row>
    <row r="218" spans="1:303" x14ac:dyDescent="0.25">
      <c r="A218" t="s">
        <v>2150</v>
      </c>
      <c r="B218" t="s">
        <v>146</v>
      </c>
      <c r="C218" t="s">
        <v>352</v>
      </c>
      <c r="KQ218">
        <f t="shared" si="5"/>
        <v>0</v>
      </c>
    </row>
    <row r="219" spans="1:303" x14ac:dyDescent="0.25">
      <c r="A219" t="s">
        <v>2151</v>
      </c>
      <c r="B219" t="s">
        <v>147</v>
      </c>
      <c r="C219" t="s">
        <v>296</v>
      </c>
      <c r="KQ219">
        <f t="shared" si="5"/>
        <v>0</v>
      </c>
    </row>
    <row r="220" spans="1:303" x14ac:dyDescent="0.25">
      <c r="A220" t="s">
        <v>2152</v>
      </c>
      <c r="B220" t="s">
        <v>148</v>
      </c>
      <c r="C220" t="s">
        <v>297</v>
      </c>
      <c r="KQ220">
        <f t="shared" si="5"/>
        <v>0</v>
      </c>
    </row>
    <row r="221" spans="1:303" x14ac:dyDescent="0.25">
      <c r="A221" t="s">
        <v>2153</v>
      </c>
      <c r="B221" t="s">
        <v>150</v>
      </c>
      <c r="C221" t="s">
        <v>415</v>
      </c>
      <c r="KQ221">
        <f t="shared" si="5"/>
        <v>0</v>
      </c>
    </row>
    <row r="222" spans="1:303" x14ac:dyDescent="0.25">
      <c r="A222" t="s">
        <v>2154</v>
      </c>
      <c r="B222" t="s">
        <v>364</v>
      </c>
      <c r="C222" t="s">
        <v>363</v>
      </c>
      <c r="KQ222">
        <f t="shared" si="5"/>
        <v>0</v>
      </c>
    </row>
    <row r="223" spans="1:303" x14ac:dyDescent="0.25">
      <c r="A223" t="s">
        <v>2155</v>
      </c>
      <c r="B223" t="s">
        <v>484</v>
      </c>
      <c r="C223" t="s">
        <v>299</v>
      </c>
      <c r="KQ223">
        <f t="shared" si="5"/>
        <v>0</v>
      </c>
    </row>
    <row r="224" spans="1:303" x14ac:dyDescent="0.25">
      <c r="A224" t="s">
        <v>2156</v>
      </c>
      <c r="B224" t="s">
        <v>151</v>
      </c>
      <c r="C224" t="s">
        <v>300</v>
      </c>
      <c r="KQ224">
        <f t="shared" si="5"/>
        <v>0</v>
      </c>
    </row>
    <row r="225" spans="1:303" x14ac:dyDescent="0.25">
      <c r="A225" t="s">
        <v>2157</v>
      </c>
      <c r="B225" t="s">
        <v>152</v>
      </c>
      <c r="C225" t="s">
        <v>301</v>
      </c>
      <c r="KQ225">
        <f t="shared" si="5"/>
        <v>0</v>
      </c>
    </row>
    <row r="226" spans="1:303" x14ac:dyDescent="0.25">
      <c r="A226" t="s">
        <v>2158</v>
      </c>
      <c r="B226" t="s">
        <v>153</v>
      </c>
      <c r="C226" t="s">
        <v>302</v>
      </c>
      <c r="KQ226">
        <f t="shared" si="5"/>
        <v>0</v>
      </c>
    </row>
    <row r="227" spans="1:303" x14ac:dyDescent="0.25">
      <c r="A227" t="s">
        <v>2159</v>
      </c>
      <c r="B227" t="s">
        <v>154</v>
      </c>
      <c r="C227" t="s">
        <v>303</v>
      </c>
      <c r="KQ227">
        <f t="shared" si="5"/>
        <v>0</v>
      </c>
    </row>
    <row r="228" spans="1:303" x14ac:dyDescent="0.25">
      <c r="A228" t="s">
        <v>2160</v>
      </c>
      <c r="B228" t="s">
        <v>155</v>
      </c>
      <c r="C228" t="s">
        <v>416</v>
      </c>
      <c r="KQ228">
        <f t="shared" si="5"/>
        <v>0</v>
      </c>
    </row>
    <row r="229" spans="1:303" x14ac:dyDescent="0.25">
      <c r="A229" t="s">
        <v>2161</v>
      </c>
      <c r="B229" t="s">
        <v>162</v>
      </c>
      <c r="C229" t="s">
        <v>417</v>
      </c>
      <c r="KQ229">
        <f t="shared" si="5"/>
        <v>0</v>
      </c>
    </row>
    <row r="230" spans="1:303" x14ac:dyDescent="0.25">
      <c r="A230" t="s">
        <v>2162</v>
      </c>
      <c r="B230" t="s">
        <v>175</v>
      </c>
      <c r="C230" t="s">
        <v>419</v>
      </c>
      <c r="KQ230">
        <f t="shared" si="5"/>
        <v>0</v>
      </c>
    </row>
    <row r="231" spans="1:303" x14ac:dyDescent="0.25">
      <c r="A231" t="s">
        <v>2163</v>
      </c>
      <c r="B231" t="s">
        <v>174</v>
      </c>
      <c r="C231" t="s">
        <v>319</v>
      </c>
      <c r="KQ231">
        <f t="shared" si="5"/>
        <v>0</v>
      </c>
    </row>
    <row r="232" spans="1:303" x14ac:dyDescent="0.25">
      <c r="A232" t="s">
        <v>2164</v>
      </c>
      <c r="B232" t="s">
        <v>441</v>
      </c>
      <c r="C232" t="s">
        <v>442</v>
      </c>
      <c r="KQ232">
        <f t="shared" si="5"/>
        <v>0</v>
      </c>
    </row>
    <row r="233" spans="1:303" x14ac:dyDescent="0.25">
      <c r="A233" t="s">
        <v>2165</v>
      </c>
      <c r="B233" t="s">
        <v>444</v>
      </c>
      <c r="C233" t="s">
        <v>443</v>
      </c>
      <c r="KQ233">
        <f t="shared" si="5"/>
        <v>0</v>
      </c>
    </row>
    <row r="234" spans="1:303" x14ac:dyDescent="0.25">
      <c r="A234" t="s">
        <v>2166</v>
      </c>
      <c r="B234" t="s">
        <v>446</v>
      </c>
      <c r="C234" t="s">
        <v>445</v>
      </c>
      <c r="KQ234">
        <f t="shared" si="5"/>
        <v>0</v>
      </c>
    </row>
    <row r="235" spans="1:303" x14ac:dyDescent="0.25">
      <c r="A235" t="s">
        <v>2167</v>
      </c>
      <c r="B235" t="s">
        <v>448</v>
      </c>
      <c r="C235" t="s">
        <v>447</v>
      </c>
      <c r="KQ235">
        <f t="shared" si="5"/>
        <v>0</v>
      </c>
    </row>
    <row r="236" spans="1:303" x14ac:dyDescent="0.25">
      <c r="A236" t="s">
        <v>2168</v>
      </c>
      <c r="B236" t="s">
        <v>450</v>
      </c>
      <c r="C236" t="s">
        <v>449</v>
      </c>
      <c r="KQ236">
        <f t="shared" si="5"/>
        <v>0</v>
      </c>
    </row>
    <row r="237" spans="1:303" x14ac:dyDescent="0.25">
      <c r="A237" t="s">
        <v>2169</v>
      </c>
      <c r="B237" t="s">
        <v>452</v>
      </c>
      <c r="C237" t="s">
        <v>451</v>
      </c>
      <c r="KQ237">
        <f t="shared" si="5"/>
        <v>0</v>
      </c>
    </row>
    <row r="238" spans="1:303" x14ac:dyDescent="0.25">
      <c r="A238" t="s">
        <v>2170</v>
      </c>
      <c r="B238" t="s">
        <v>453</v>
      </c>
      <c r="C238" t="s">
        <v>454</v>
      </c>
      <c r="KQ238">
        <f t="shared" si="5"/>
        <v>0</v>
      </c>
    </row>
    <row r="239" spans="1:303" x14ac:dyDescent="0.25">
      <c r="A239" t="s">
        <v>2171</v>
      </c>
      <c r="B239" t="s">
        <v>456</v>
      </c>
      <c r="C239" t="s">
        <v>455</v>
      </c>
      <c r="KQ239">
        <f t="shared" si="5"/>
        <v>0</v>
      </c>
    </row>
    <row r="240" spans="1:303" x14ac:dyDescent="0.25">
      <c r="A240" t="s">
        <v>2172</v>
      </c>
      <c r="B240" t="s">
        <v>458</v>
      </c>
      <c r="C240" t="s">
        <v>457</v>
      </c>
      <c r="KQ240">
        <f t="shared" si="5"/>
        <v>0</v>
      </c>
    </row>
    <row r="241" spans="1:303" x14ac:dyDescent="0.25">
      <c r="A241" t="s">
        <v>2173</v>
      </c>
      <c r="B241" t="s">
        <v>461</v>
      </c>
      <c r="C241" t="s">
        <v>459</v>
      </c>
      <c r="KQ241">
        <f t="shared" si="5"/>
        <v>0</v>
      </c>
    </row>
    <row r="242" spans="1:303" x14ac:dyDescent="0.25">
      <c r="A242" t="s">
        <v>2174</v>
      </c>
      <c r="B242" t="s">
        <v>560</v>
      </c>
      <c r="C242" s="2" t="s">
        <v>561</v>
      </c>
      <c r="KQ242">
        <f t="shared" si="5"/>
        <v>0</v>
      </c>
    </row>
    <row r="243" spans="1:303" x14ac:dyDescent="0.25">
      <c r="A243" t="s">
        <v>2175</v>
      </c>
      <c r="B243" t="s">
        <v>564</v>
      </c>
      <c r="C243" s="3" t="s">
        <v>565</v>
      </c>
      <c r="KQ243">
        <f t="shared" si="5"/>
        <v>0</v>
      </c>
    </row>
    <row r="244" spans="1:303" x14ac:dyDescent="0.25">
      <c r="A244" t="s">
        <v>2176</v>
      </c>
      <c r="B244" t="s">
        <v>569</v>
      </c>
      <c r="C244" t="s">
        <v>570</v>
      </c>
      <c r="KQ244">
        <f t="shared" si="5"/>
        <v>0</v>
      </c>
    </row>
    <row r="245" spans="1:303" x14ac:dyDescent="0.25">
      <c r="A245" t="s">
        <v>2177</v>
      </c>
      <c r="B245" t="s">
        <v>572</v>
      </c>
      <c r="C245" t="s">
        <v>573</v>
      </c>
      <c r="KQ245">
        <f t="shared" si="5"/>
        <v>0</v>
      </c>
    </row>
    <row r="246" spans="1:303" x14ac:dyDescent="0.25">
      <c r="A246" t="s">
        <v>2178</v>
      </c>
      <c r="B246" t="s">
        <v>574</v>
      </c>
      <c r="C246" t="s">
        <v>575</v>
      </c>
      <c r="KQ246">
        <f t="shared" si="5"/>
        <v>0</v>
      </c>
    </row>
    <row r="247" spans="1:303" x14ac:dyDescent="0.25">
      <c r="A247" t="s">
        <v>2179</v>
      </c>
      <c r="B247" t="s">
        <v>577</v>
      </c>
      <c r="C247" t="s">
        <v>578</v>
      </c>
      <c r="KQ247">
        <f t="shared" si="5"/>
        <v>0</v>
      </c>
    </row>
    <row r="248" spans="1:303" x14ac:dyDescent="0.25">
      <c r="A248" t="s">
        <v>2180</v>
      </c>
      <c r="B248" t="s">
        <v>580</v>
      </c>
      <c r="C248" t="s">
        <v>581</v>
      </c>
      <c r="KQ248">
        <f t="shared" si="5"/>
        <v>0</v>
      </c>
    </row>
    <row r="249" spans="1:303" x14ac:dyDescent="0.25">
      <c r="A249" t="s">
        <v>2181</v>
      </c>
      <c r="B249" t="s">
        <v>582</v>
      </c>
      <c r="C249" t="s">
        <v>583</v>
      </c>
      <c r="KQ249">
        <f t="shared" si="5"/>
        <v>0</v>
      </c>
    </row>
    <row r="250" spans="1:303" x14ac:dyDescent="0.25">
      <c r="A250" t="s">
        <v>2182</v>
      </c>
      <c r="B250" t="s">
        <v>585</v>
      </c>
      <c r="C250" t="s">
        <v>586</v>
      </c>
      <c r="KQ250">
        <f t="shared" si="5"/>
        <v>0</v>
      </c>
    </row>
    <row r="251" spans="1:303" x14ac:dyDescent="0.25">
      <c r="A251" t="s">
        <v>2183</v>
      </c>
      <c r="B251" t="s">
        <v>588</v>
      </c>
      <c r="C251" t="s">
        <v>589</v>
      </c>
      <c r="KQ251">
        <f t="shared" si="5"/>
        <v>0</v>
      </c>
    </row>
    <row r="252" spans="1:303" x14ac:dyDescent="0.25">
      <c r="A252" t="s">
        <v>2184</v>
      </c>
      <c r="B252" t="s">
        <v>591</v>
      </c>
      <c r="C252" t="s">
        <v>592</v>
      </c>
      <c r="KQ252">
        <f t="shared" si="5"/>
        <v>0</v>
      </c>
    </row>
    <row r="253" spans="1:303" x14ac:dyDescent="0.25">
      <c r="A253" t="s">
        <v>2185</v>
      </c>
      <c r="B253" t="s">
        <v>594</v>
      </c>
      <c r="C253" t="s">
        <v>595</v>
      </c>
      <c r="KQ253">
        <f t="shared" si="5"/>
        <v>0</v>
      </c>
    </row>
    <row r="254" spans="1:303" x14ac:dyDescent="0.25">
      <c r="A254" t="s">
        <v>2186</v>
      </c>
      <c r="B254" t="s">
        <v>596</v>
      </c>
      <c r="C254" t="s">
        <v>597</v>
      </c>
      <c r="KQ254">
        <f t="shared" si="5"/>
        <v>0</v>
      </c>
    </row>
    <row r="255" spans="1:303" x14ac:dyDescent="0.25">
      <c r="A255" t="s">
        <v>2187</v>
      </c>
      <c r="B255" t="s">
        <v>599</v>
      </c>
      <c r="C255" t="s">
        <v>600</v>
      </c>
      <c r="KQ255">
        <f t="shared" si="5"/>
        <v>0</v>
      </c>
    </row>
    <row r="256" spans="1:303" x14ac:dyDescent="0.25">
      <c r="A256" t="s">
        <v>2187</v>
      </c>
      <c r="B256" t="s">
        <v>599</v>
      </c>
      <c r="C256" t="s">
        <v>601</v>
      </c>
      <c r="KQ256">
        <f t="shared" si="5"/>
        <v>0</v>
      </c>
    </row>
    <row r="257" spans="1:303" x14ac:dyDescent="0.25">
      <c r="A257" t="s">
        <v>2188</v>
      </c>
      <c r="B257" t="s">
        <v>602</v>
      </c>
      <c r="C257" t="s">
        <v>603</v>
      </c>
      <c r="KQ257">
        <f t="shared" si="5"/>
        <v>0</v>
      </c>
    </row>
    <row r="258" spans="1:303" x14ac:dyDescent="0.25">
      <c r="A258" t="s">
        <v>2189</v>
      </c>
      <c r="B258" t="s">
        <v>604</v>
      </c>
      <c r="C258" t="s">
        <v>605</v>
      </c>
      <c r="KQ258">
        <f t="shared" ref="KQ258:KQ321" si="6">SUM(D258:KP258)</f>
        <v>0</v>
      </c>
    </row>
    <row r="259" spans="1:303" x14ac:dyDescent="0.25">
      <c r="A259" t="s">
        <v>2190</v>
      </c>
      <c r="B259" t="s">
        <v>606</v>
      </c>
      <c r="C259" t="s">
        <v>607</v>
      </c>
      <c r="KQ259">
        <f t="shared" si="6"/>
        <v>0</v>
      </c>
    </row>
    <row r="260" spans="1:303" x14ac:dyDescent="0.25">
      <c r="A260" t="s">
        <v>2191</v>
      </c>
      <c r="B260" t="s">
        <v>608</v>
      </c>
      <c r="C260" t="s">
        <v>609</v>
      </c>
      <c r="KQ260">
        <f t="shared" si="6"/>
        <v>0</v>
      </c>
    </row>
    <row r="261" spans="1:303" x14ac:dyDescent="0.25">
      <c r="A261" t="s">
        <v>2192</v>
      </c>
      <c r="B261" t="s">
        <v>610</v>
      </c>
      <c r="C261" t="s">
        <v>611</v>
      </c>
      <c r="KQ261">
        <f t="shared" si="6"/>
        <v>0</v>
      </c>
    </row>
    <row r="262" spans="1:303" x14ac:dyDescent="0.25">
      <c r="A262" t="s">
        <v>2193</v>
      </c>
      <c r="B262" t="s">
        <v>613</v>
      </c>
      <c r="C262" t="s">
        <v>614</v>
      </c>
      <c r="KQ262">
        <f t="shared" si="6"/>
        <v>0</v>
      </c>
    </row>
    <row r="263" spans="1:303" x14ac:dyDescent="0.25">
      <c r="A263" t="s">
        <v>2194</v>
      </c>
      <c r="B263" t="s">
        <v>617</v>
      </c>
      <c r="C263" t="s">
        <v>618</v>
      </c>
      <c r="KQ263">
        <f t="shared" si="6"/>
        <v>0</v>
      </c>
    </row>
    <row r="264" spans="1:303" x14ac:dyDescent="0.25">
      <c r="A264" t="s">
        <v>2195</v>
      </c>
      <c r="B264" t="s">
        <v>620</v>
      </c>
      <c r="C264" t="s">
        <v>621</v>
      </c>
      <c r="KQ264">
        <f t="shared" si="6"/>
        <v>0</v>
      </c>
    </row>
    <row r="265" spans="1:303" x14ac:dyDescent="0.25">
      <c r="A265" t="s">
        <v>2196</v>
      </c>
      <c r="B265" t="s">
        <v>622</v>
      </c>
      <c r="C265" t="s">
        <v>623</v>
      </c>
      <c r="KQ265">
        <f t="shared" si="6"/>
        <v>0</v>
      </c>
    </row>
    <row r="266" spans="1:303" x14ac:dyDescent="0.25">
      <c r="A266" t="s">
        <v>2197</v>
      </c>
      <c r="B266" t="s">
        <v>624</v>
      </c>
      <c r="C266" t="s">
        <v>625</v>
      </c>
      <c r="KQ266">
        <f t="shared" si="6"/>
        <v>0</v>
      </c>
    </row>
    <row r="267" spans="1:303" x14ac:dyDescent="0.25">
      <c r="A267" t="s">
        <v>2198</v>
      </c>
      <c r="B267" t="s">
        <v>626</v>
      </c>
      <c r="C267" t="s">
        <v>627</v>
      </c>
      <c r="KQ267">
        <f t="shared" si="6"/>
        <v>0</v>
      </c>
    </row>
    <row r="268" spans="1:303" x14ac:dyDescent="0.25">
      <c r="A268" t="s">
        <v>2199</v>
      </c>
      <c r="B268" t="s">
        <v>629</v>
      </c>
      <c r="C268" t="s">
        <v>630</v>
      </c>
      <c r="D268">
        <v>2</v>
      </c>
      <c r="KQ268">
        <f t="shared" si="6"/>
        <v>2</v>
      </c>
    </row>
    <row r="269" spans="1:303" x14ac:dyDescent="0.25">
      <c r="A269" t="s">
        <v>2200</v>
      </c>
      <c r="B269" t="s">
        <v>632</v>
      </c>
      <c r="C269" t="s">
        <v>633</v>
      </c>
      <c r="KQ269">
        <f t="shared" si="6"/>
        <v>0</v>
      </c>
    </row>
    <row r="270" spans="1:303" x14ac:dyDescent="0.25">
      <c r="A270" t="s">
        <v>2201</v>
      </c>
      <c r="B270" t="s">
        <v>634</v>
      </c>
      <c r="C270" t="s">
        <v>635</v>
      </c>
      <c r="KQ270">
        <f t="shared" si="6"/>
        <v>0</v>
      </c>
    </row>
    <row r="271" spans="1:303" x14ac:dyDescent="0.25">
      <c r="A271" t="s">
        <v>2202</v>
      </c>
      <c r="B271" t="s">
        <v>636</v>
      </c>
      <c r="C271" t="s">
        <v>637</v>
      </c>
      <c r="KQ271">
        <f t="shared" si="6"/>
        <v>0</v>
      </c>
    </row>
    <row r="272" spans="1:303" x14ac:dyDescent="0.25">
      <c r="A272" t="s">
        <v>2203</v>
      </c>
      <c r="B272" t="s">
        <v>639</v>
      </c>
      <c r="C272" t="s">
        <v>640</v>
      </c>
      <c r="KQ272">
        <f t="shared" si="6"/>
        <v>0</v>
      </c>
    </row>
    <row r="273" spans="1:303" x14ac:dyDescent="0.25">
      <c r="A273" t="s">
        <v>2204</v>
      </c>
      <c r="B273" t="s">
        <v>642</v>
      </c>
      <c r="C273" t="s">
        <v>643</v>
      </c>
      <c r="KQ273">
        <f t="shared" si="6"/>
        <v>0</v>
      </c>
    </row>
    <row r="274" spans="1:303" x14ac:dyDescent="0.25">
      <c r="A274" t="s">
        <v>2204</v>
      </c>
      <c r="B274" t="s">
        <v>642</v>
      </c>
      <c r="C274" t="s">
        <v>644</v>
      </c>
      <c r="KQ274">
        <f t="shared" si="6"/>
        <v>0</v>
      </c>
    </row>
    <row r="275" spans="1:303" x14ac:dyDescent="0.25">
      <c r="A275" t="s">
        <v>2205</v>
      </c>
      <c r="B275" t="s">
        <v>646</v>
      </c>
      <c r="C275" t="s">
        <v>647</v>
      </c>
      <c r="KQ275">
        <f t="shared" si="6"/>
        <v>0</v>
      </c>
    </row>
    <row r="276" spans="1:303" x14ac:dyDescent="0.25">
      <c r="A276" t="s">
        <v>2206</v>
      </c>
      <c r="B276" t="s">
        <v>648</v>
      </c>
      <c r="C276" t="s">
        <v>649</v>
      </c>
      <c r="KQ276">
        <f t="shared" si="6"/>
        <v>0</v>
      </c>
    </row>
    <row r="277" spans="1:303" x14ac:dyDescent="0.25">
      <c r="A277" t="s">
        <v>2207</v>
      </c>
      <c r="B277" t="s">
        <v>650</v>
      </c>
      <c r="C277" t="s">
        <v>651</v>
      </c>
      <c r="KQ277">
        <f t="shared" si="6"/>
        <v>0</v>
      </c>
    </row>
    <row r="278" spans="1:303" x14ac:dyDescent="0.25">
      <c r="A278" t="s">
        <v>2208</v>
      </c>
      <c r="B278" t="s">
        <v>652</v>
      </c>
      <c r="C278" t="s">
        <v>653</v>
      </c>
      <c r="KQ278">
        <f t="shared" si="6"/>
        <v>0</v>
      </c>
    </row>
    <row r="279" spans="1:303" x14ac:dyDescent="0.25">
      <c r="A279" t="s">
        <v>2209</v>
      </c>
      <c r="B279" t="s">
        <v>585</v>
      </c>
      <c r="C279" t="s">
        <v>654</v>
      </c>
      <c r="KQ279">
        <f t="shared" si="6"/>
        <v>0</v>
      </c>
    </row>
    <row r="280" spans="1:303" x14ac:dyDescent="0.25">
      <c r="A280" t="s">
        <v>2210</v>
      </c>
      <c r="B280" t="s">
        <v>655</v>
      </c>
      <c r="C280" t="s">
        <v>656</v>
      </c>
      <c r="KQ280">
        <f t="shared" si="6"/>
        <v>0</v>
      </c>
    </row>
    <row r="281" spans="1:303" x14ac:dyDescent="0.25">
      <c r="A281" t="s">
        <v>2211</v>
      </c>
      <c r="B281" t="s">
        <v>657</v>
      </c>
      <c r="C281" t="s">
        <v>658</v>
      </c>
      <c r="KQ281">
        <f t="shared" si="6"/>
        <v>0</v>
      </c>
    </row>
    <row r="282" spans="1:303" x14ac:dyDescent="0.25">
      <c r="A282" t="s">
        <v>2212</v>
      </c>
      <c r="B282" t="s">
        <v>660</v>
      </c>
      <c r="C282" t="s">
        <v>661</v>
      </c>
      <c r="KQ282">
        <f t="shared" si="6"/>
        <v>0</v>
      </c>
    </row>
    <row r="283" spans="1:303" x14ac:dyDescent="0.25">
      <c r="A283" t="s">
        <v>2213</v>
      </c>
      <c r="B283" t="s">
        <v>663</v>
      </c>
      <c r="C283" t="s">
        <v>664</v>
      </c>
      <c r="KQ283">
        <f t="shared" si="6"/>
        <v>0</v>
      </c>
    </row>
    <row r="284" spans="1:303" x14ac:dyDescent="0.25">
      <c r="A284" t="s">
        <v>2214</v>
      </c>
      <c r="B284" t="s">
        <v>665</v>
      </c>
      <c r="C284" t="s">
        <v>666</v>
      </c>
      <c r="KQ284">
        <f t="shared" si="6"/>
        <v>0</v>
      </c>
    </row>
    <row r="285" spans="1:303" x14ac:dyDescent="0.25">
      <c r="A285" t="s">
        <v>2215</v>
      </c>
      <c r="B285" t="s">
        <v>667</v>
      </c>
      <c r="C285" t="s">
        <v>668</v>
      </c>
      <c r="KQ285">
        <f t="shared" si="6"/>
        <v>0</v>
      </c>
    </row>
    <row r="286" spans="1:303" x14ac:dyDescent="0.25">
      <c r="A286" t="s">
        <v>2216</v>
      </c>
      <c r="B286" t="s">
        <v>669</v>
      </c>
      <c r="C286" t="s">
        <v>670</v>
      </c>
      <c r="KQ286">
        <f t="shared" si="6"/>
        <v>0</v>
      </c>
    </row>
    <row r="287" spans="1:303" x14ac:dyDescent="0.25">
      <c r="A287" t="s">
        <v>2217</v>
      </c>
      <c r="B287" t="s">
        <v>671</v>
      </c>
      <c r="C287" t="s">
        <v>672</v>
      </c>
      <c r="KQ287">
        <f t="shared" si="6"/>
        <v>0</v>
      </c>
    </row>
    <row r="288" spans="1:303" x14ac:dyDescent="0.25">
      <c r="A288" t="s">
        <v>2218</v>
      </c>
      <c r="B288" t="s">
        <v>674</v>
      </c>
      <c r="C288" t="s">
        <v>675</v>
      </c>
      <c r="KQ288">
        <f t="shared" si="6"/>
        <v>0</v>
      </c>
    </row>
    <row r="289" spans="1:303" x14ac:dyDescent="0.25">
      <c r="A289" t="s">
        <v>2219</v>
      </c>
      <c r="B289" t="s">
        <v>676</v>
      </c>
      <c r="C289" t="s">
        <v>677</v>
      </c>
      <c r="KQ289">
        <f t="shared" si="6"/>
        <v>0</v>
      </c>
    </row>
    <row r="290" spans="1:303" x14ac:dyDescent="0.25">
      <c r="A290" t="s">
        <v>2220</v>
      </c>
      <c r="B290" t="s">
        <v>680</v>
      </c>
      <c r="C290" t="s">
        <v>681</v>
      </c>
      <c r="KQ290">
        <f t="shared" si="6"/>
        <v>0</v>
      </c>
    </row>
    <row r="291" spans="1:303" x14ac:dyDescent="0.25">
      <c r="A291" t="s">
        <v>2221</v>
      </c>
      <c r="B291" t="s">
        <v>682</v>
      </c>
      <c r="C291" t="s">
        <v>683</v>
      </c>
      <c r="KQ291">
        <f t="shared" si="6"/>
        <v>0</v>
      </c>
    </row>
    <row r="292" spans="1:303" x14ac:dyDescent="0.25">
      <c r="A292" t="s">
        <v>2222</v>
      </c>
      <c r="B292" t="s">
        <v>684</v>
      </c>
      <c r="C292" t="s">
        <v>685</v>
      </c>
      <c r="KQ292">
        <f t="shared" si="6"/>
        <v>0</v>
      </c>
    </row>
    <row r="293" spans="1:303" x14ac:dyDescent="0.25">
      <c r="A293" t="s">
        <v>2223</v>
      </c>
      <c r="B293" t="s">
        <v>686</v>
      </c>
      <c r="C293" t="s">
        <v>687</v>
      </c>
      <c r="KQ293">
        <f t="shared" si="6"/>
        <v>0</v>
      </c>
    </row>
    <row r="294" spans="1:303" x14ac:dyDescent="0.25">
      <c r="A294" t="s">
        <v>2224</v>
      </c>
      <c r="B294" t="s">
        <v>688</v>
      </c>
      <c r="C294" t="s">
        <v>689</v>
      </c>
      <c r="KQ294">
        <f t="shared" si="6"/>
        <v>0</v>
      </c>
    </row>
    <row r="295" spans="1:303" x14ac:dyDescent="0.25">
      <c r="A295" t="s">
        <v>2225</v>
      </c>
      <c r="B295" t="s">
        <v>690</v>
      </c>
      <c r="C295" t="s">
        <v>691</v>
      </c>
      <c r="KQ295">
        <f t="shared" si="6"/>
        <v>0</v>
      </c>
    </row>
    <row r="296" spans="1:303" x14ac:dyDescent="0.25">
      <c r="A296" t="s">
        <v>2193</v>
      </c>
      <c r="B296" t="s">
        <v>613</v>
      </c>
      <c r="C296" t="s">
        <v>693</v>
      </c>
      <c r="KQ296">
        <f t="shared" si="6"/>
        <v>0</v>
      </c>
    </row>
    <row r="297" spans="1:303" x14ac:dyDescent="0.25">
      <c r="A297" t="s">
        <v>2226</v>
      </c>
      <c r="B297" t="s">
        <v>695</v>
      </c>
      <c r="C297" t="s">
        <v>696</v>
      </c>
      <c r="KQ297">
        <f t="shared" si="6"/>
        <v>0</v>
      </c>
    </row>
    <row r="298" spans="1:303" x14ac:dyDescent="0.25">
      <c r="A298" t="s">
        <v>2227</v>
      </c>
      <c r="B298" t="s">
        <v>697</v>
      </c>
      <c r="C298" t="s">
        <v>698</v>
      </c>
      <c r="KQ298">
        <f t="shared" si="6"/>
        <v>0</v>
      </c>
    </row>
    <row r="299" spans="1:303" x14ac:dyDescent="0.25">
      <c r="A299" t="s">
        <v>2228</v>
      </c>
      <c r="B299" t="s">
        <v>699</v>
      </c>
      <c r="C299" t="s">
        <v>700</v>
      </c>
      <c r="KQ299">
        <f t="shared" si="6"/>
        <v>0</v>
      </c>
    </row>
    <row r="300" spans="1:303" x14ac:dyDescent="0.25">
      <c r="A300" t="s">
        <v>2229</v>
      </c>
      <c r="B300" t="s">
        <v>701</v>
      </c>
      <c r="C300" t="s">
        <v>702</v>
      </c>
      <c r="KQ300">
        <f t="shared" si="6"/>
        <v>0</v>
      </c>
    </row>
    <row r="301" spans="1:303" x14ac:dyDescent="0.25">
      <c r="A301" t="s">
        <v>2230</v>
      </c>
      <c r="B301" t="s">
        <v>704</v>
      </c>
      <c r="C301" t="s">
        <v>705</v>
      </c>
      <c r="KQ301">
        <f t="shared" si="6"/>
        <v>0</v>
      </c>
    </row>
    <row r="302" spans="1:303" x14ac:dyDescent="0.25">
      <c r="A302" t="s">
        <v>2230</v>
      </c>
      <c r="B302" t="s">
        <v>704</v>
      </c>
      <c r="C302" t="s">
        <v>706</v>
      </c>
      <c r="KQ302">
        <f t="shared" si="6"/>
        <v>0</v>
      </c>
    </row>
    <row r="303" spans="1:303" x14ac:dyDescent="0.25">
      <c r="A303" t="s">
        <v>2231</v>
      </c>
      <c r="B303" t="s">
        <v>708</v>
      </c>
      <c r="C303" t="s">
        <v>709</v>
      </c>
      <c r="KQ303">
        <f t="shared" si="6"/>
        <v>0</v>
      </c>
    </row>
    <row r="304" spans="1:303" x14ac:dyDescent="0.25">
      <c r="A304" t="s">
        <v>2232</v>
      </c>
      <c r="B304" t="s">
        <v>710</v>
      </c>
      <c r="C304" t="s">
        <v>711</v>
      </c>
      <c r="KQ304">
        <f t="shared" si="6"/>
        <v>0</v>
      </c>
    </row>
    <row r="305" spans="1:303" x14ac:dyDescent="0.25">
      <c r="A305" t="s">
        <v>2233</v>
      </c>
      <c r="B305" t="s">
        <v>712</v>
      </c>
      <c r="C305" t="s">
        <v>713</v>
      </c>
      <c r="KQ305">
        <f t="shared" si="6"/>
        <v>0</v>
      </c>
    </row>
    <row r="306" spans="1:303" x14ac:dyDescent="0.25">
      <c r="A306" t="s">
        <v>2234</v>
      </c>
      <c r="B306" t="s">
        <v>714</v>
      </c>
      <c r="C306" t="s">
        <v>715</v>
      </c>
      <c r="KQ306">
        <f t="shared" si="6"/>
        <v>0</v>
      </c>
    </row>
    <row r="307" spans="1:303" x14ac:dyDescent="0.25">
      <c r="A307" t="s">
        <v>2235</v>
      </c>
      <c r="B307" t="s">
        <v>717</v>
      </c>
      <c r="C307" t="s">
        <v>718</v>
      </c>
      <c r="KQ307">
        <f t="shared" si="6"/>
        <v>0</v>
      </c>
    </row>
    <row r="308" spans="1:303" x14ac:dyDescent="0.25">
      <c r="A308" t="s">
        <v>2236</v>
      </c>
      <c r="B308" t="s">
        <v>720</v>
      </c>
      <c r="C308" t="s">
        <v>721</v>
      </c>
      <c r="KQ308">
        <f t="shared" si="6"/>
        <v>0</v>
      </c>
    </row>
    <row r="309" spans="1:303" x14ac:dyDescent="0.25">
      <c r="A309" t="s">
        <v>2237</v>
      </c>
      <c r="B309" t="s">
        <v>723</v>
      </c>
      <c r="C309" t="s">
        <v>724</v>
      </c>
      <c r="KQ309">
        <f t="shared" si="6"/>
        <v>0</v>
      </c>
    </row>
    <row r="310" spans="1:303" x14ac:dyDescent="0.25">
      <c r="A310" t="s">
        <v>2238</v>
      </c>
      <c r="B310" t="s">
        <v>650</v>
      </c>
      <c r="C310" t="s">
        <v>725</v>
      </c>
      <c r="KQ310">
        <f t="shared" si="6"/>
        <v>0</v>
      </c>
    </row>
    <row r="311" spans="1:303" x14ac:dyDescent="0.25">
      <c r="A311" t="s">
        <v>2239</v>
      </c>
      <c r="B311" t="s">
        <v>726</v>
      </c>
      <c r="C311" t="s">
        <v>727</v>
      </c>
      <c r="KQ311">
        <f t="shared" si="6"/>
        <v>0</v>
      </c>
    </row>
    <row r="312" spans="1:303" x14ac:dyDescent="0.25">
      <c r="A312" t="s">
        <v>2240</v>
      </c>
      <c r="B312" t="s">
        <v>729</v>
      </c>
      <c r="C312" t="s">
        <v>730</v>
      </c>
      <c r="KQ312">
        <f t="shared" si="6"/>
        <v>0</v>
      </c>
    </row>
    <row r="313" spans="1:303" x14ac:dyDescent="0.25">
      <c r="A313" t="s">
        <v>2241</v>
      </c>
      <c r="B313" t="s">
        <v>732</v>
      </c>
      <c r="C313" t="s">
        <v>733</v>
      </c>
      <c r="KQ313">
        <f t="shared" si="6"/>
        <v>0</v>
      </c>
    </row>
    <row r="314" spans="1:303" x14ac:dyDescent="0.25">
      <c r="A314" t="s">
        <v>2242</v>
      </c>
      <c r="B314" t="s">
        <v>734</v>
      </c>
      <c r="C314" t="s">
        <v>735</v>
      </c>
      <c r="KQ314">
        <f t="shared" si="6"/>
        <v>0</v>
      </c>
    </row>
    <row r="315" spans="1:303" x14ac:dyDescent="0.25">
      <c r="A315" t="s">
        <v>2243</v>
      </c>
      <c r="B315" t="s">
        <v>737</v>
      </c>
      <c r="C315" t="s">
        <v>738</v>
      </c>
      <c r="KQ315">
        <f t="shared" si="6"/>
        <v>0</v>
      </c>
    </row>
    <row r="316" spans="1:303" x14ac:dyDescent="0.25">
      <c r="A316" t="s">
        <v>2244</v>
      </c>
      <c r="B316" t="s">
        <v>739</v>
      </c>
      <c r="C316" t="s">
        <v>740</v>
      </c>
      <c r="KQ316">
        <f t="shared" si="6"/>
        <v>0</v>
      </c>
    </row>
    <row r="317" spans="1:303" x14ac:dyDescent="0.25">
      <c r="A317" t="s">
        <v>2245</v>
      </c>
      <c r="B317" t="s">
        <v>742</v>
      </c>
      <c r="C317" t="s">
        <v>743</v>
      </c>
      <c r="KQ317">
        <f t="shared" si="6"/>
        <v>0</v>
      </c>
    </row>
    <row r="318" spans="1:303" x14ac:dyDescent="0.25">
      <c r="A318" t="s">
        <v>2246</v>
      </c>
      <c r="B318" t="s">
        <v>744</v>
      </c>
      <c r="C318" t="s">
        <v>745</v>
      </c>
      <c r="KQ318">
        <f t="shared" si="6"/>
        <v>0</v>
      </c>
    </row>
    <row r="319" spans="1:303" x14ac:dyDescent="0.25">
      <c r="A319" t="s">
        <v>2247</v>
      </c>
      <c r="B319" t="s">
        <v>746</v>
      </c>
      <c r="C319" t="s">
        <v>747</v>
      </c>
      <c r="KQ319">
        <f t="shared" si="6"/>
        <v>0</v>
      </c>
    </row>
    <row r="320" spans="1:303" x14ac:dyDescent="0.25">
      <c r="A320" t="s">
        <v>2248</v>
      </c>
      <c r="B320" t="s">
        <v>748</v>
      </c>
      <c r="C320" t="s">
        <v>749</v>
      </c>
      <c r="KQ320">
        <f t="shared" si="6"/>
        <v>0</v>
      </c>
    </row>
    <row r="321" spans="1:303" x14ac:dyDescent="0.25">
      <c r="A321" t="s">
        <v>2249</v>
      </c>
      <c r="B321" t="s">
        <v>750</v>
      </c>
      <c r="C321" t="s">
        <v>751</v>
      </c>
      <c r="KQ321">
        <f t="shared" si="6"/>
        <v>0</v>
      </c>
    </row>
    <row r="322" spans="1:303" x14ac:dyDescent="0.25">
      <c r="A322" t="s">
        <v>2250</v>
      </c>
      <c r="B322" t="s">
        <v>752</v>
      </c>
      <c r="C322" t="s">
        <v>753</v>
      </c>
      <c r="KQ322">
        <f t="shared" ref="KQ322:KQ385" si="7">SUM(D322:KP322)</f>
        <v>0</v>
      </c>
    </row>
    <row r="323" spans="1:303" x14ac:dyDescent="0.25">
      <c r="A323" t="s">
        <v>2251</v>
      </c>
      <c r="B323" t="s">
        <v>754</v>
      </c>
      <c r="C323" t="s">
        <v>755</v>
      </c>
      <c r="KQ323">
        <f t="shared" si="7"/>
        <v>0</v>
      </c>
    </row>
    <row r="324" spans="1:303" x14ac:dyDescent="0.25">
      <c r="A324" t="s">
        <v>2252</v>
      </c>
      <c r="B324" t="s">
        <v>756</v>
      </c>
      <c r="C324" t="s">
        <v>757</v>
      </c>
      <c r="KQ324">
        <f t="shared" si="7"/>
        <v>0</v>
      </c>
    </row>
    <row r="325" spans="1:303" x14ac:dyDescent="0.25">
      <c r="A325" t="s">
        <v>2253</v>
      </c>
      <c r="B325" t="s">
        <v>758</v>
      </c>
      <c r="C325" t="s">
        <v>759</v>
      </c>
      <c r="KQ325">
        <f t="shared" si="7"/>
        <v>0</v>
      </c>
    </row>
    <row r="326" spans="1:303" x14ac:dyDescent="0.25">
      <c r="A326" t="s">
        <v>2254</v>
      </c>
      <c r="B326" t="s">
        <v>762</v>
      </c>
      <c r="C326" t="s">
        <v>763</v>
      </c>
      <c r="KQ326">
        <f t="shared" si="7"/>
        <v>0</v>
      </c>
    </row>
    <row r="327" spans="1:303" x14ac:dyDescent="0.25">
      <c r="A327" t="s">
        <v>2255</v>
      </c>
      <c r="B327" t="s">
        <v>764</v>
      </c>
      <c r="C327" t="s">
        <v>765</v>
      </c>
      <c r="KQ327">
        <f t="shared" si="7"/>
        <v>0</v>
      </c>
    </row>
    <row r="328" spans="1:303" x14ac:dyDescent="0.25">
      <c r="A328" t="s">
        <v>2256</v>
      </c>
      <c r="B328" t="s">
        <v>767</v>
      </c>
      <c r="C328" t="s">
        <v>768</v>
      </c>
      <c r="KQ328">
        <f t="shared" si="7"/>
        <v>0</v>
      </c>
    </row>
    <row r="329" spans="1:303" x14ac:dyDescent="0.25">
      <c r="A329" t="s">
        <v>2257</v>
      </c>
      <c r="B329" t="s">
        <v>771</v>
      </c>
      <c r="C329" t="s">
        <v>772</v>
      </c>
      <c r="KQ329">
        <f t="shared" si="7"/>
        <v>0</v>
      </c>
    </row>
    <row r="330" spans="1:303" x14ac:dyDescent="0.25">
      <c r="A330" t="s">
        <v>2258</v>
      </c>
      <c r="B330" t="s">
        <v>774</v>
      </c>
      <c r="C330" t="s">
        <v>775</v>
      </c>
      <c r="KQ330">
        <f t="shared" si="7"/>
        <v>0</v>
      </c>
    </row>
    <row r="331" spans="1:303" x14ac:dyDescent="0.25">
      <c r="A331" t="s">
        <v>2259</v>
      </c>
      <c r="B331" t="s">
        <v>776</v>
      </c>
      <c r="C331" t="s">
        <v>777</v>
      </c>
      <c r="KQ331">
        <f t="shared" si="7"/>
        <v>0</v>
      </c>
    </row>
    <row r="332" spans="1:303" x14ac:dyDescent="0.25">
      <c r="A332" t="s">
        <v>2260</v>
      </c>
      <c r="B332" t="s">
        <v>778</v>
      </c>
      <c r="C332" t="s">
        <v>779</v>
      </c>
      <c r="KQ332">
        <f t="shared" si="7"/>
        <v>0</v>
      </c>
    </row>
    <row r="333" spans="1:303" x14ac:dyDescent="0.25">
      <c r="A333" t="s">
        <v>2261</v>
      </c>
      <c r="B333" t="s">
        <v>780</v>
      </c>
      <c r="C333" t="s">
        <v>781</v>
      </c>
      <c r="KQ333">
        <f t="shared" si="7"/>
        <v>0</v>
      </c>
    </row>
    <row r="334" spans="1:303" x14ac:dyDescent="0.25">
      <c r="A334" t="s">
        <v>2262</v>
      </c>
      <c r="B334" t="s">
        <v>783</v>
      </c>
      <c r="C334" t="s">
        <v>784</v>
      </c>
      <c r="KQ334">
        <f t="shared" si="7"/>
        <v>0</v>
      </c>
    </row>
    <row r="335" spans="1:303" x14ac:dyDescent="0.25">
      <c r="A335" t="s">
        <v>2263</v>
      </c>
      <c r="B335" t="s">
        <v>786</v>
      </c>
      <c r="C335" t="s">
        <v>787</v>
      </c>
      <c r="KQ335">
        <f t="shared" si="7"/>
        <v>0</v>
      </c>
    </row>
    <row r="336" spans="1:303" x14ac:dyDescent="0.25">
      <c r="A336" t="s">
        <v>2264</v>
      </c>
      <c r="B336" t="s">
        <v>788</v>
      </c>
      <c r="C336" t="s">
        <v>789</v>
      </c>
      <c r="KQ336">
        <f t="shared" si="7"/>
        <v>0</v>
      </c>
    </row>
    <row r="337" spans="1:303" x14ac:dyDescent="0.25">
      <c r="A337" t="s">
        <v>2265</v>
      </c>
      <c r="B337" t="s">
        <v>791</v>
      </c>
      <c r="C337" t="s">
        <v>792</v>
      </c>
      <c r="KQ337">
        <f t="shared" si="7"/>
        <v>0</v>
      </c>
    </row>
    <row r="338" spans="1:303" x14ac:dyDescent="0.25">
      <c r="A338" t="s">
        <v>2266</v>
      </c>
      <c r="B338" t="s">
        <v>795</v>
      </c>
      <c r="C338" t="s">
        <v>796</v>
      </c>
      <c r="KQ338">
        <f t="shared" si="7"/>
        <v>0</v>
      </c>
    </row>
    <row r="339" spans="1:303" x14ac:dyDescent="0.25">
      <c r="A339" t="s">
        <v>2267</v>
      </c>
      <c r="B339" t="s">
        <v>797</v>
      </c>
      <c r="C339" t="s">
        <v>798</v>
      </c>
      <c r="KQ339">
        <f t="shared" si="7"/>
        <v>0</v>
      </c>
    </row>
    <row r="340" spans="1:303" x14ac:dyDescent="0.25">
      <c r="A340" t="s">
        <v>2268</v>
      </c>
      <c r="B340" t="s">
        <v>799</v>
      </c>
      <c r="C340" t="s">
        <v>800</v>
      </c>
      <c r="KQ340">
        <f t="shared" si="7"/>
        <v>0</v>
      </c>
    </row>
    <row r="341" spans="1:303" x14ac:dyDescent="0.25">
      <c r="A341" t="s">
        <v>2269</v>
      </c>
      <c r="B341" t="s">
        <v>801</v>
      </c>
      <c r="C341" t="s">
        <v>802</v>
      </c>
      <c r="KQ341">
        <f t="shared" si="7"/>
        <v>0</v>
      </c>
    </row>
    <row r="342" spans="1:303" x14ac:dyDescent="0.25">
      <c r="A342" t="s">
        <v>2270</v>
      </c>
      <c r="B342" t="s">
        <v>803</v>
      </c>
      <c r="C342" t="s">
        <v>804</v>
      </c>
      <c r="KQ342">
        <f t="shared" si="7"/>
        <v>0</v>
      </c>
    </row>
    <row r="343" spans="1:303" x14ac:dyDescent="0.25">
      <c r="A343" t="s">
        <v>2271</v>
      </c>
      <c r="B343" t="s">
        <v>805</v>
      </c>
      <c r="C343" t="s">
        <v>806</v>
      </c>
      <c r="KQ343">
        <f t="shared" si="7"/>
        <v>0</v>
      </c>
    </row>
    <row r="344" spans="1:303" x14ac:dyDescent="0.25">
      <c r="A344" t="s">
        <v>2272</v>
      </c>
      <c r="B344" t="s">
        <v>807</v>
      </c>
      <c r="C344" t="s">
        <v>808</v>
      </c>
      <c r="KQ344">
        <f t="shared" si="7"/>
        <v>0</v>
      </c>
    </row>
    <row r="345" spans="1:303" x14ac:dyDescent="0.25">
      <c r="A345" t="s">
        <v>2273</v>
      </c>
      <c r="B345" t="s">
        <v>809</v>
      </c>
      <c r="C345" t="s">
        <v>810</v>
      </c>
      <c r="KQ345">
        <f t="shared" si="7"/>
        <v>0</v>
      </c>
    </row>
    <row r="346" spans="1:303" x14ac:dyDescent="0.25">
      <c r="A346" t="s">
        <v>2274</v>
      </c>
      <c r="B346" t="s">
        <v>811</v>
      </c>
      <c r="C346" t="s">
        <v>812</v>
      </c>
      <c r="KQ346">
        <f t="shared" si="7"/>
        <v>0</v>
      </c>
    </row>
    <row r="347" spans="1:303" x14ac:dyDescent="0.25">
      <c r="A347" t="s">
        <v>2275</v>
      </c>
      <c r="B347" t="s">
        <v>814</v>
      </c>
      <c r="C347" t="s">
        <v>815</v>
      </c>
      <c r="KQ347">
        <f t="shared" si="7"/>
        <v>0</v>
      </c>
    </row>
    <row r="348" spans="1:303" x14ac:dyDescent="0.25">
      <c r="A348" t="s">
        <v>2276</v>
      </c>
      <c r="B348" t="s">
        <v>805</v>
      </c>
      <c r="C348" t="s">
        <v>817</v>
      </c>
      <c r="KQ348">
        <f t="shared" si="7"/>
        <v>0</v>
      </c>
    </row>
    <row r="349" spans="1:303" x14ac:dyDescent="0.25">
      <c r="A349" t="s">
        <v>2277</v>
      </c>
      <c r="B349" t="s">
        <v>819</v>
      </c>
      <c r="C349" t="s">
        <v>820</v>
      </c>
      <c r="KQ349">
        <f t="shared" si="7"/>
        <v>0</v>
      </c>
    </row>
    <row r="350" spans="1:303" x14ac:dyDescent="0.25">
      <c r="A350" t="s">
        <v>2278</v>
      </c>
      <c r="B350" t="s">
        <v>822</v>
      </c>
      <c r="C350" t="s">
        <v>823</v>
      </c>
      <c r="KQ350">
        <f t="shared" si="7"/>
        <v>0</v>
      </c>
    </row>
    <row r="351" spans="1:303" x14ac:dyDescent="0.25">
      <c r="A351" t="s">
        <v>2279</v>
      </c>
      <c r="B351" t="s">
        <v>822</v>
      </c>
      <c r="C351" t="s">
        <v>826</v>
      </c>
      <c r="KQ351">
        <f t="shared" si="7"/>
        <v>0</v>
      </c>
    </row>
    <row r="352" spans="1:303" x14ac:dyDescent="0.25">
      <c r="A352" t="s">
        <v>2280</v>
      </c>
      <c r="B352" t="s">
        <v>827</v>
      </c>
      <c r="C352" t="s">
        <v>828</v>
      </c>
      <c r="KQ352">
        <f t="shared" si="7"/>
        <v>0</v>
      </c>
    </row>
    <row r="353" spans="1:303" x14ac:dyDescent="0.25">
      <c r="A353" t="s">
        <v>2281</v>
      </c>
      <c r="B353" t="s">
        <v>830</v>
      </c>
      <c r="C353" t="s">
        <v>831</v>
      </c>
      <c r="KQ353">
        <f t="shared" si="7"/>
        <v>0</v>
      </c>
    </row>
    <row r="354" spans="1:303" x14ac:dyDescent="0.25">
      <c r="A354" t="s">
        <v>2282</v>
      </c>
      <c r="B354" t="s">
        <v>833</v>
      </c>
      <c r="C354" t="s">
        <v>834</v>
      </c>
      <c r="KQ354">
        <f t="shared" si="7"/>
        <v>0</v>
      </c>
    </row>
    <row r="355" spans="1:303" x14ac:dyDescent="0.25">
      <c r="A355" t="s">
        <v>2283</v>
      </c>
      <c r="B355" t="s">
        <v>836</v>
      </c>
      <c r="C355" t="s">
        <v>837</v>
      </c>
      <c r="KQ355">
        <f t="shared" si="7"/>
        <v>0</v>
      </c>
    </row>
    <row r="356" spans="1:303" x14ac:dyDescent="0.25">
      <c r="A356" t="s">
        <v>2284</v>
      </c>
      <c r="B356" t="s">
        <v>838</v>
      </c>
      <c r="C356" t="s">
        <v>839</v>
      </c>
      <c r="KQ356">
        <f t="shared" si="7"/>
        <v>0</v>
      </c>
    </row>
    <row r="357" spans="1:303" x14ac:dyDescent="0.25">
      <c r="A357" t="s">
        <v>2285</v>
      </c>
      <c r="B357" t="s">
        <v>842</v>
      </c>
      <c r="C357" t="s">
        <v>843</v>
      </c>
      <c r="KQ357">
        <f t="shared" si="7"/>
        <v>0</v>
      </c>
    </row>
    <row r="358" spans="1:303" x14ac:dyDescent="0.25">
      <c r="A358" t="s">
        <v>2286</v>
      </c>
      <c r="B358" t="s">
        <v>845</v>
      </c>
      <c r="C358" t="s">
        <v>846</v>
      </c>
      <c r="KQ358">
        <f t="shared" si="7"/>
        <v>0</v>
      </c>
    </row>
    <row r="359" spans="1:303" x14ac:dyDescent="0.25">
      <c r="A359" t="s">
        <v>2287</v>
      </c>
      <c r="B359" t="s">
        <v>848</v>
      </c>
      <c r="C359" t="s">
        <v>849</v>
      </c>
      <c r="KQ359">
        <f t="shared" si="7"/>
        <v>0</v>
      </c>
    </row>
    <row r="360" spans="1:303" x14ac:dyDescent="0.25">
      <c r="A360" t="s">
        <v>2288</v>
      </c>
      <c r="B360" t="s">
        <v>851</v>
      </c>
      <c r="C360" t="s">
        <v>852</v>
      </c>
      <c r="KQ360">
        <f t="shared" si="7"/>
        <v>0</v>
      </c>
    </row>
    <row r="361" spans="1:303" x14ac:dyDescent="0.25">
      <c r="A361" t="s">
        <v>2289</v>
      </c>
      <c r="B361" t="s">
        <v>854</v>
      </c>
      <c r="C361" t="s">
        <v>855</v>
      </c>
      <c r="KQ361">
        <f t="shared" si="7"/>
        <v>0</v>
      </c>
    </row>
    <row r="362" spans="1:303" x14ac:dyDescent="0.25">
      <c r="A362" t="s">
        <v>2290</v>
      </c>
      <c r="B362" t="s">
        <v>857</v>
      </c>
      <c r="C362" t="s">
        <v>858</v>
      </c>
      <c r="KQ362">
        <f t="shared" si="7"/>
        <v>0</v>
      </c>
    </row>
    <row r="363" spans="1:303" x14ac:dyDescent="0.25">
      <c r="A363" t="s">
        <v>2291</v>
      </c>
      <c r="B363" t="s">
        <v>860</v>
      </c>
      <c r="C363" t="s">
        <v>861</v>
      </c>
      <c r="KQ363">
        <f t="shared" si="7"/>
        <v>0</v>
      </c>
    </row>
    <row r="364" spans="1:303" x14ac:dyDescent="0.25">
      <c r="A364" t="s">
        <v>2292</v>
      </c>
      <c r="B364" t="s">
        <v>863</v>
      </c>
      <c r="C364" t="s">
        <v>864</v>
      </c>
      <c r="KQ364">
        <f t="shared" si="7"/>
        <v>0</v>
      </c>
    </row>
    <row r="365" spans="1:303" x14ac:dyDescent="0.25">
      <c r="A365" t="s">
        <v>2293</v>
      </c>
      <c r="B365" t="s">
        <v>866</v>
      </c>
      <c r="C365" t="s">
        <v>867</v>
      </c>
      <c r="KQ365">
        <f t="shared" si="7"/>
        <v>0</v>
      </c>
    </row>
    <row r="366" spans="1:303" x14ac:dyDescent="0.25">
      <c r="A366" t="s">
        <v>2294</v>
      </c>
      <c r="B366" t="s">
        <v>868</v>
      </c>
      <c r="C366" t="s">
        <v>869</v>
      </c>
      <c r="KQ366">
        <f t="shared" si="7"/>
        <v>0</v>
      </c>
    </row>
    <row r="367" spans="1:303" x14ac:dyDescent="0.25">
      <c r="A367" t="s">
        <v>2295</v>
      </c>
      <c r="B367" t="s">
        <v>871</v>
      </c>
      <c r="C367" t="s">
        <v>872</v>
      </c>
      <c r="KQ367">
        <f t="shared" si="7"/>
        <v>0</v>
      </c>
    </row>
    <row r="368" spans="1:303" x14ac:dyDescent="0.25">
      <c r="A368" t="s">
        <v>2296</v>
      </c>
      <c r="B368" t="s">
        <v>873</v>
      </c>
      <c r="C368" t="s">
        <v>874</v>
      </c>
      <c r="KQ368">
        <f t="shared" si="7"/>
        <v>0</v>
      </c>
    </row>
    <row r="369" spans="1:303" x14ac:dyDescent="0.25">
      <c r="A369" t="s">
        <v>2297</v>
      </c>
      <c r="B369" t="s">
        <v>876</v>
      </c>
      <c r="C369" t="s">
        <v>877</v>
      </c>
      <c r="KQ369">
        <f t="shared" si="7"/>
        <v>0</v>
      </c>
    </row>
    <row r="370" spans="1:303" x14ac:dyDescent="0.25">
      <c r="A370" t="s">
        <v>2298</v>
      </c>
      <c r="B370" t="s">
        <v>879</v>
      </c>
      <c r="C370" t="s">
        <v>880</v>
      </c>
      <c r="KQ370">
        <f t="shared" si="7"/>
        <v>0</v>
      </c>
    </row>
    <row r="371" spans="1:303" x14ac:dyDescent="0.25">
      <c r="A371" t="s">
        <v>2299</v>
      </c>
      <c r="B371" t="s">
        <v>881</v>
      </c>
      <c r="C371" t="s">
        <v>882</v>
      </c>
      <c r="KQ371">
        <f t="shared" si="7"/>
        <v>0</v>
      </c>
    </row>
    <row r="372" spans="1:303" x14ac:dyDescent="0.25">
      <c r="A372" t="s">
        <v>2300</v>
      </c>
      <c r="B372" t="s">
        <v>883</v>
      </c>
      <c r="C372" t="s">
        <v>884</v>
      </c>
      <c r="KQ372">
        <f t="shared" si="7"/>
        <v>0</v>
      </c>
    </row>
    <row r="373" spans="1:303" x14ac:dyDescent="0.25">
      <c r="A373" t="s">
        <v>2301</v>
      </c>
      <c r="B373" t="s">
        <v>885</v>
      </c>
      <c r="C373" t="s">
        <v>886</v>
      </c>
      <c r="KQ373">
        <f t="shared" si="7"/>
        <v>0</v>
      </c>
    </row>
    <row r="374" spans="1:303" x14ac:dyDescent="0.25">
      <c r="A374" t="s">
        <v>2302</v>
      </c>
      <c r="B374" t="s">
        <v>887</v>
      </c>
      <c r="C374" t="s">
        <v>888</v>
      </c>
      <c r="KQ374">
        <f t="shared" si="7"/>
        <v>0</v>
      </c>
    </row>
    <row r="375" spans="1:303" x14ac:dyDescent="0.25">
      <c r="A375" t="s">
        <v>2303</v>
      </c>
      <c r="B375" t="s">
        <v>890</v>
      </c>
      <c r="C375" t="s">
        <v>891</v>
      </c>
      <c r="KQ375">
        <f t="shared" si="7"/>
        <v>0</v>
      </c>
    </row>
    <row r="376" spans="1:303" x14ac:dyDescent="0.25">
      <c r="A376" t="s">
        <v>2303</v>
      </c>
      <c r="B376" t="s">
        <v>890</v>
      </c>
      <c r="C376" t="s">
        <v>892</v>
      </c>
      <c r="KQ376">
        <f t="shared" si="7"/>
        <v>0</v>
      </c>
    </row>
    <row r="377" spans="1:303" x14ac:dyDescent="0.25">
      <c r="A377" t="s">
        <v>2304</v>
      </c>
      <c r="B377" t="s">
        <v>893</v>
      </c>
      <c r="C377" t="s">
        <v>894</v>
      </c>
      <c r="KQ377">
        <f t="shared" si="7"/>
        <v>0</v>
      </c>
    </row>
    <row r="378" spans="1:303" x14ac:dyDescent="0.25">
      <c r="A378" t="s">
        <v>2305</v>
      </c>
      <c r="B378" t="s">
        <v>897</v>
      </c>
      <c r="C378" t="s">
        <v>898</v>
      </c>
      <c r="KQ378">
        <f t="shared" si="7"/>
        <v>0</v>
      </c>
    </row>
    <row r="379" spans="1:303" x14ac:dyDescent="0.25">
      <c r="A379" t="s">
        <v>2306</v>
      </c>
      <c r="B379" t="s">
        <v>900</v>
      </c>
      <c r="C379" t="s">
        <v>901</v>
      </c>
      <c r="KQ379">
        <f t="shared" si="7"/>
        <v>0</v>
      </c>
    </row>
    <row r="380" spans="1:303" x14ac:dyDescent="0.25">
      <c r="A380" t="s">
        <v>2307</v>
      </c>
      <c r="B380" t="s">
        <v>902</v>
      </c>
      <c r="C380" t="s">
        <v>903</v>
      </c>
      <c r="KQ380">
        <f t="shared" si="7"/>
        <v>0</v>
      </c>
    </row>
    <row r="381" spans="1:303" x14ac:dyDescent="0.25">
      <c r="A381" t="s">
        <v>2308</v>
      </c>
      <c r="B381" t="s">
        <v>905</v>
      </c>
      <c r="C381" t="s">
        <v>906</v>
      </c>
      <c r="KQ381">
        <f t="shared" si="7"/>
        <v>0</v>
      </c>
    </row>
    <row r="382" spans="1:303" x14ac:dyDescent="0.25">
      <c r="A382" t="s">
        <v>2309</v>
      </c>
      <c r="B382" t="s">
        <v>909</v>
      </c>
      <c r="C382" t="s">
        <v>910</v>
      </c>
      <c r="KQ382">
        <f t="shared" si="7"/>
        <v>0</v>
      </c>
    </row>
    <row r="383" spans="1:303" x14ac:dyDescent="0.25">
      <c r="A383" t="s">
        <v>2310</v>
      </c>
      <c r="B383" t="s">
        <v>912</v>
      </c>
      <c r="C383" t="s">
        <v>913</v>
      </c>
      <c r="KQ383">
        <f t="shared" si="7"/>
        <v>0</v>
      </c>
    </row>
    <row r="384" spans="1:303" x14ac:dyDescent="0.25">
      <c r="A384" t="s">
        <v>2310</v>
      </c>
      <c r="B384" t="s">
        <v>912</v>
      </c>
      <c r="C384" t="s">
        <v>917</v>
      </c>
      <c r="KQ384">
        <f t="shared" si="7"/>
        <v>0</v>
      </c>
    </row>
    <row r="385" spans="1:303" x14ac:dyDescent="0.25">
      <c r="A385" t="s">
        <v>2311</v>
      </c>
      <c r="B385" t="s">
        <v>918</v>
      </c>
      <c r="C385" t="s">
        <v>919</v>
      </c>
      <c r="KQ385">
        <f t="shared" si="7"/>
        <v>0</v>
      </c>
    </row>
    <row r="386" spans="1:303" x14ac:dyDescent="0.25">
      <c r="A386" t="s">
        <v>2312</v>
      </c>
      <c r="B386" t="s">
        <v>920</v>
      </c>
      <c r="C386" t="s">
        <v>921</v>
      </c>
      <c r="KQ386">
        <f t="shared" ref="KQ386:KQ449" si="8">SUM(D386:KP386)</f>
        <v>0</v>
      </c>
    </row>
    <row r="387" spans="1:303" x14ac:dyDescent="0.25">
      <c r="A387" t="s">
        <v>2313</v>
      </c>
      <c r="B387" t="s">
        <v>922</v>
      </c>
      <c r="C387" t="s">
        <v>923</v>
      </c>
      <c r="KQ387">
        <f t="shared" si="8"/>
        <v>0</v>
      </c>
    </row>
    <row r="388" spans="1:303" x14ac:dyDescent="0.25">
      <c r="A388" t="s">
        <v>2314</v>
      </c>
      <c r="B388" t="s">
        <v>925</v>
      </c>
      <c r="C388" t="s">
        <v>926</v>
      </c>
      <c r="KQ388">
        <f t="shared" si="8"/>
        <v>0</v>
      </c>
    </row>
    <row r="389" spans="1:303" x14ac:dyDescent="0.25">
      <c r="A389" t="s">
        <v>2315</v>
      </c>
      <c r="B389" t="s">
        <v>927</v>
      </c>
      <c r="C389" t="s">
        <v>928</v>
      </c>
      <c r="KQ389">
        <f t="shared" si="8"/>
        <v>0</v>
      </c>
    </row>
    <row r="390" spans="1:303" x14ac:dyDescent="0.25">
      <c r="A390" t="s">
        <v>2316</v>
      </c>
      <c r="B390" t="s">
        <v>930</v>
      </c>
      <c r="C390" t="s">
        <v>931</v>
      </c>
      <c r="KQ390">
        <f t="shared" si="8"/>
        <v>0</v>
      </c>
    </row>
    <row r="391" spans="1:303" x14ac:dyDescent="0.25">
      <c r="A391" t="s">
        <v>2317</v>
      </c>
      <c r="B391" t="s">
        <v>577</v>
      </c>
      <c r="C391" t="s">
        <v>934</v>
      </c>
      <c r="KQ391">
        <f t="shared" si="8"/>
        <v>0</v>
      </c>
    </row>
    <row r="392" spans="1:303" x14ac:dyDescent="0.25">
      <c r="A392" t="s">
        <v>2318</v>
      </c>
      <c r="B392" t="s">
        <v>936</v>
      </c>
      <c r="C392" t="s">
        <v>937</v>
      </c>
      <c r="KQ392">
        <f t="shared" si="8"/>
        <v>0</v>
      </c>
    </row>
    <row r="393" spans="1:303" x14ac:dyDescent="0.25">
      <c r="A393" t="s">
        <v>2319</v>
      </c>
      <c r="B393" t="s">
        <v>938</v>
      </c>
      <c r="C393" t="s">
        <v>939</v>
      </c>
      <c r="KQ393">
        <f t="shared" si="8"/>
        <v>0</v>
      </c>
    </row>
    <row r="394" spans="1:303" x14ac:dyDescent="0.25">
      <c r="A394" t="s">
        <v>2320</v>
      </c>
      <c r="B394" t="s">
        <v>941</v>
      </c>
      <c r="C394" t="s">
        <v>942</v>
      </c>
      <c r="KQ394">
        <f t="shared" si="8"/>
        <v>0</v>
      </c>
    </row>
    <row r="395" spans="1:303" x14ac:dyDescent="0.25">
      <c r="A395" t="s">
        <v>2321</v>
      </c>
      <c r="B395" t="s">
        <v>945</v>
      </c>
      <c r="C395" t="s">
        <v>946</v>
      </c>
      <c r="KQ395">
        <f t="shared" si="8"/>
        <v>0</v>
      </c>
    </row>
    <row r="396" spans="1:303" x14ac:dyDescent="0.25">
      <c r="A396" t="s">
        <v>2310</v>
      </c>
      <c r="B396" t="s">
        <v>912</v>
      </c>
      <c r="C396" t="s">
        <v>948</v>
      </c>
      <c r="KQ396">
        <f t="shared" si="8"/>
        <v>0</v>
      </c>
    </row>
    <row r="397" spans="1:303" x14ac:dyDescent="0.25">
      <c r="A397" t="s">
        <v>2322</v>
      </c>
      <c r="B397" t="s">
        <v>949</v>
      </c>
      <c r="C397" t="s">
        <v>950</v>
      </c>
      <c r="KQ397">
        <f t="shared" si="8"/>
        <v>0</v>
      </c>
    </row>
    <row r="398" spans="1:303" x14ac:dyDescent="0.25">
      <c r="A398" t="s">
        <v>2323</v>
      </c>
      <c r="B398" t="s">
        <v>952</v>
      </c>
      <c r="C398" t="s">
        <v>953</v>
      </c>
      <c r="KQ398">
        <f t="shared" si="8"/>
        <v>0</v>
      </c>
    </row>
    <row r="399" spans="1:303" x14ac:dyDescent="0.25">
      <c r="A399" t="s">
        <v>2324</v>
      </c>
      <c r="B399" t="s">
        <v>954</v>
      </c>
      <c r="C399" t="s">
        <v>955</v>
      </c>
      <c r="KQ399">
        <f t="shared" si="8"/>
        <v>0</v>
      </c>
    </row>
    <row r="400" spans="1:303" x14ac:dyDescent="0.25">
      <c r="A400" t="s">
        <v>2325</v>
      </c>
      <c r="B400" t="s">
        <v>956</v>
      </c>
      <c r="C400" t="s">
        <v>957</v>
      </c>
      <c r="KQ400">
        <f t="shared" si="8"/>
        <v>0</v>
      </c>
    </row>
    <row r="401" spans="1:303" x14ac:dyDescent="0.25">
      <c r="A401" t="s">
        <v>2326</v>
      </c>
      <c r="B401" t="s">
        <v>960</v>
      </c>
      <c r="C401" t="s">
        <v>961</v>
      </c>
      <c r="KQ401">
        <f t="shared" si="8"/>
        <v>0</v>
      </c>
    </row>
    <row r="402" spans="1:303" x14ac:dyDescent="0.25">
      <c r="A402" t="s">
        <v>2327</v>
      </c>
      <c r="B402" t="s">
        <v>962</v>
      </c>
      <c r="C402" t="s">
        <v>963</v>
      </c>
      <c r="KQ402">
        <f t="shared" si="8"/>
        <v>0</v>
      </c>
    </row>
    <row r="403" spans="1:303" x14ac:dyDescent="0.25">
      <c r="A403" t="s">
        <v>2328</v>
      </c>
      <c r="B403" t="s">
        <v>964</v>
      </c>
      <c r="C403" t="s">
        <v>965</v>
      </c>
      <c r="KQ403">
        <f t="shared" si="8"/>
        <v>0</v>
      </c>
    </row>
    <row r="404" spans="1:303" x14ac:dyDescent="0.25">
      <c r="A404" t="s">
        <v>2329</v>
      </c>
      <c r="B404" t="s">
        <v>966</v>
      </c>
      <c r="C404" t="s">
        <v>967</v>
      </c>
      <c r="KQ404">
        <f t="shared" si="8"/>
        <v>0</v>
      </c>
    </row>
    <row r="405" spans="1:303" x14ac:dyDescent="0.25">
      <c r="A405" t="s">
        <v>2330</v>
      </c>
      <c r="B405" t="s">
        <v>968</v>
      </c>
      <c r="C405" t="s">
        <v>969</v>
      </c>
      <c r="KQ405">
        <f t="shared" si="8"/>
        <v>0</v>
      </c>
    </row>
    <row r="406" spans="1:303" x14ac:dyDescent="0.25">
      <c r="A406" t="s">
        <v>2331</v>
      </c>
      <c r="B406" t="s">
        <v>970</v>
      </c>
      <c r="C406" t="s">
        <v>971</v>
      </c>
      <c r="KQ406">
        <f t="shared" si="8"/>
        <v>0</v>
      </c>
    </row>
    <row r="407" spans="1:303" x14ac:dyDescent="0.25">
      <c r="A407" t="s">
        <v>2332</v>
      </c>
      <c r="B407" t="s">
        <v>972</v>
      </c>
      <c r="C407" t="s">
        <v>973</v>
      </c>
      <c r="KQ407">
        <f t="shared" si="8"/>
        <v>0</v>
      </c>
    </row>
    <row r="408" spans="1:303" x14ac:dyDescent="0.25">
      <c r="A408" t="s">
        <v>2333</v>
      </c>
      <c r="B408" t="s">
        <v>975</v>
      </c>
      <c r="C408" t="s">
        <v>976</v>
      </c>
      <c r="KQ408">
        <f t="shared" si="8"/>
        <v>0</v>
      </c>
    </row>
    <row r="409" spans="1:303" x14ac:dyDescent="0.25">
      <c r="A409" t="s">
        <v>2334</v>
      </c>
      <c r="B409" t="s">
        <v>978</v>
      </c>
      <c r="C409" t="s">
        <v>979</v>
      </c>
      <c r="KQ409">
        <f t="shared" si="8"/>
        <v>0</v>
      </c>
    </row>
    <row r="410" spans="1:303" x14ac:dyDescent="0.25">
      <c r="A410" t="s">
        <v>2335</v>
      </c>
      <c r="B410" t="s">
        <v>980</v>
      </c>
      <c r="C410" t="s">
        <v>981</v>
      </c>
      <c r="KQ410">
        <f t="shared" si="8"/>
        <v>0</v>
      </c>
    </row>
    <row r="411" spans="1:303" x14ac:dyDescent="0.25">
      <c r="A411" t="s">
        <v>2336</v>
      </c>
      <c r="B411" t="s">
        <v>984</v>
      </c>
      <c r="C411" t="s">
        <v>985</v>
      </c>
      <c r="KQ411">
        <f t="shared" si="8"/>
        <v>0</v>
      </c>
    </row>
    <row r="412" spans="1:303" x14ac:dyDescent="0.25">
      <c r="A412" t="s">
        <v>2337</v>
      </c>
      <c r="B412" t="s">
        <v>986</v>
      </c>
      <c r="C412" t="s">
        <v>987</v>
      </c>
      <c r="KQ412">
        <f t="shared" si="8"/>
        <v>0</v>
      </c>
    </row>
    <row r="413" spans="1:303" x14ac:dyDescent="0.25">
      <c r="A413" t="s">
        <v>2338</v>
      </c>
      <c r="B413" t="s">
        <v>988</v>
      </c>
      <c r="C413" t="s">
        <v>989</v>
      </c>
      <c r="KQ413">
        <f t="shared" si="8"/>
        <v>0</v>
      </c>
    </row>
    <row r="414" spans="1:303" x14ac:dyDescent="0.25">
      <c r="A414" t="s">
        <v>2339</v>
      </c>
      <c r="B414" t="s">
        <v>990</v>
      </c>
      <c r="C414" t="s">
        <v>991</v>
      </c>
      <c r="KQ414">
        <f t="shared" si="8"/>
        <v>0</v>
      </c>
    </row>
    <row r="415" spans="1:303" x14ac:dyDescent="0.25">
      <c r="A415" t="s">
        <v>2340</v>
      </c>
      <c r="B415" t="s">
        <v>994</v>
      </c>
      <c r="C415" t="s">
        <v>995</v>
      </c>
      <c r="KQ415">
        <f t="shared" si="8"/>
        <v>0</v>
      </c>
    </row>
    <row r="416" spans="1:303" x14ac:dyDescent="0.25">
      <c r="A416" t="s">
        <v>2341</v>
      </c>
      <c r="B416" t="s">
        <v>996</v>
      </c>
      <c r="C416" t="s">
        <v>997</v>
      </c>
      <c r="KQ416">
        <f t="shared" si="8"/>
        <v>0</v>
      </c>
    </row>
    <row r="417" spans="1:303" x14ac:dyDescent="0.25">
      <c r="A417" t="s">
        <v>2342</v>
      </c>
      <c r="B417" t="s">
        <v>999</v>
      </c>
      <c r="C417" t="s">
        <v>1000</v>
      </c>
      <c r="KQ417">
        <f t="shared" si="8"/>
        <v>0</v>
      </c>
    </row>
    <row r="418" spans="1:303" x14ac:dyDescent="0.25">
      <c r="A418" t="s">
        <v>2343</v>
      </c>
      <c r="B418" t="s">
        <v>1002</v>
      </c>
      <c r="C418" t="s">
        <v>1003</v>
      </c>
      <c r="KQ418">
        <f t="shared" si="8"/>
        <v>0</v>
      </c>
    </row>
    <row r="419" spans="1:303" x14ac:dyDescent="0.25">
      <c r="A419" t="s">
        <v>2344</v>
      </c>
      <c r="B419" t="s">
        <v>1006</v>
      </c>
      <c r="C419" t="s">
        <v>1007</v>
      </c>
      <c r="KQ419">
        <f t="shared" si="8"/>
        <v>0</v>
      </c>
    </row>
    <row r="420" spans="1:303" x14ac:dyDescent="0.25">
      <c r="A420" t="s">
        <v>2345</v>
      </c>
      <c r="B420" t="s">
        <v>1008</v>
      </c>
      <c r="C420" t="s">
        <v>1009</v>
      </c>
      <c r="KQ420">
        <f t="shared" si="8"/>
        <v>0</v>
      </c>
    </row>
    <row r="421" spans="1:303" x14ac:dyDescent="0.25">
      <c r="A421" t="s">
        <v>2346</v>
      </c>
      <c r="B421" t="s">
        <v>1010</v>
      </c>
      <c r="C421" t="s">
        <v>1011</v>
      </c>
      <c r="KQ421">
        <f t="shared" si="8"/>
        <v>0</v>
      </c>
    </row>
    <row r="422" spans="1:303" x14ac:dyDescent="0.25">
      <c r="A422" t="s">
        <v>2347</v>
      </c>
      <c r="B422" t="s">
        <v>1013</v>
      </c>
      <c r="C422" t="s">
        <v>1014</v>
      </c>
      <c r="KQ422">
        <f t="shared" si="8"/>
        <v>0</v>
      </c>
    </row>
    <row r="423" spans="1:303" x14ac:dyDescent="0.25">
      <c r="A423" t="s">
        <v>2348</v>
      </c>
      <c r="B423" t="s">
        <v>1017</v>
      </c>
      <c r="C423" t="s">
        <v>1018</v>
      </c>
      <c r="KQ423">
        <f t="shared" si="8"/>
        <v>0</v>
      </c>
    </row>
    <row r="424" spans="1:303" x14ac:dyDescent="0.25">
      <c r="A424" t="s">
        <v>2349</v>
      </c>
      <c r="B424" t="s">
        <v>1019</v>
      </c>
      <c r="C424" t="s">
        <v>1020</v>
      </c>
      <c r="KQ424">
        <f t="shared" si="8"/>
        <v>0</v>
      </c>
    </row>
    <row r="425" spans="1:303" x14ac:dyDescent="0.25">
      <c r="A425" t="s">
        <v>2350</v>
      </c>
      <c r="B425" t="s">
        <v>1023</v>
      </c>
      <c r="C425" t="s">
        <v>1024</v>
      </c>
      <c r="KQ425">
        <f t="shared" si="8"/>
        <v>0</v>
      </c>
    </row>
    <row r="426" spans="1:303" x14ac:dyDescent="0.25">
      <c r="A426" t="s">
        <v>2351</v>
      </c>
      <c r="B426" t="s">
        <v>1025</v>
      </c>
      <c r="C426" t="s">
        <v>1026</v>
      </c>
      <c r="KQ426">
        <f t="shared" si="8"/>
        <v>0</v>
      </c>
    </row>
    <row r="427" spans="1:303" x14ac:dyDescent="0.25">
      <c r="A427" t="s">
        <v>2352</v>
      </c>
      <c r="B427" t="s">
        <v>1027</v>
      </c>
      <c r="C427" t="s">
        <v>1028</v>
      </c>
      <c r="KQ427">
        <f t="shared" si="8"/>
        <v>0</v>
      </c>
    </row>
    <row r="428" spans="1:303" x14ac:dyDescent="0.25">
      <c r="A428" t="s">
        <v>2353</v>
      </c>
      <c r="B428" t="s">
        <v>1031</v>
      </c>
      <c r="C428" t="s">
        <v>1032</v>
      </c>
      <c r="KQ428">
        <f t="shared" si="8"/>
        <v>0</v>
      </c>
    </row>
    <row r="429" spans="1:303" x14ac:dyDescent="0.25">
      <c r="A429" t="s">
        <v>2354</v>
      </c>
      <c r="B429" t="s">
        <v>1034</v>
      </c>
      <c r="C429" t="s">
        <v>1035</v>
      </c>
      <c r="KQ429">
        <f t="shared" si="8"/>
        <v>0</v>
      </c>
    </row>
    <row r="430" spans="1:303" x14ac:dyDescent="0.25">
      <c r="A430" t="s">
        <v>2355</v>
      </c>
      <c r="B430" t="s">
        <v>1037</v>
      </c>
      <c r="C430" t="s">
        <v>1038</v>
      </c>
      <c r="KQ430">
        <f t="shared" si="8"/>
        <v>0</v>
      </c>
    </row>
    <row r="431" spans="1:303" x14ac:dyDescent="0.25">
      <c r="A431" t="s">
        <v>2356</v>
      </c>
      <c r="B431" t="s">
        <v>1040</v>
      </c>
      <c r="C431" t="s">
        <v>1041</v>
      </c>
      <c r="KQ431">
        <f t="shared" si="8"/>
        <v>0</v>
      </c>
    </row>
    <row r="432" spans="1:303" x14ac:dyDescent="0.25">
      <c r="A432" t="s">
        <v>2357</v>
      </c>
      <c r="B432" t="s">
        <v>1043</v>
      </c>
      <c r="C432" t="s">
        <v>1044</v>
      </c>
      <c r="KQ432">
        <f t="shared" si="8"/>
        <v>0</v>
      </c>
    </row>
    <row r="433" spans="1:303" x14ac:dyDescent="0.25">
      <c r="A433" t="s">
        <v>2358</v>
      </c>
      <c r="B433" t="s">
        <v>1045</v>
      </c>
      <c r="C433" t="s">
        <v>1046</v>
      </c>
      <c r="KQ433">
        <f t="shared" si="8"/>
        <v>0</v>
      </c>
    </row>
    <row r="434" spans="1:303" x14ac:dyDescent="0.25">
      <c r="A434" t="s">
        <v>2359</v>
      </c>
      <c r="B434" t="s">
        <v>1048</v>
      </c>
      <c r="C434" t="s">
        <v>1049</v>
      </c>
      <c r="KQ434">
        <f t="shared" si="8"/>
        <v>0</v>
      </c>
    </row>
    <row r="435" spans="1:303" x14ac:dyDescent="0.25">
      <c r="A435" t="s">
        <v>2360</v>
      </c>
      <c r="B435" t="s">
        <v>1051</v>
      </c>
      <c r="C435" t="s">
        <v>1052</v>
      </c>
      <c r="KQ435">
        <f t="shared" si="8"/>
        <v>0</v>
      </c>
    </row>
    <row r="436" spans="1:303" x14ac:dyDescent="0.25">
      <c r="A436" t="s">
        <v>2361</v>
      </c>
      <c r="B436" t="s">
        <v>1054</v>
      </c>
      <c r="C436" t="s">
        <v>1055</v>
      </c>
      <c r="KQ436">
        <f t="shared" si="8"/>
        <v>0</v>
      </c>
    </row>
    <row r="437" spans="1:303" x14ac:dyDescent="0.25">
      <c r="A437" t="s">
        <v>2362</v>
      </c>
      <c r="B437" t="s">
        <v>1057</v>
      </c>
      <c r="C437" t="s">
        <v>1058</v>
      </c>
      <c r="KQ437">
        <f t="shared" si="8"/>
        <v>0</v>
      </c>
    </row>
    <row r="438" spans="1:303" x14ac:dyDescent="0.25">
      <c r="A438" t="s">
        <v>2363</v>
      </c>
      <c r="B438" t="s">
        <v>1060</v>
      </c>
      <c r="C438" t="s">
        <v>1061</v>
      </c>
      <c r="KQ438">
        <f t="shared" si="8"/>
        <v>0</v>
      </c>
    </row>
    <row r="439" spans="1:303" x14ac:dyDescent="0.25">
      <c r="A439" t="s">
        <v>2364</v>
      </c>
      <c r="B439" t="s">
        <v>1063</v>
      </c>
      <c r="C439" t="s">
        <v>1064</v>
      </c>
      <c r="KQ439">
        <f t="shared" si="8"/>
        <v>0</v>
      </c>
    </row>
    <row r="440" spans="1:303" x14ac:dyDescent="0.25">
      <c r="A440" t="s">
        <v>2365</v>
      </c>
      <c r="B440" t="s">
        <v>1066</v>
      </c>
      <c r="C440" t="s">
        <v>1067</v>
      </c>
      <c r="KQ440">
        <f t="shared" si="8"/>
        <v>0</v>
      </c>
    </row>
    <row r="441" spans="1:303" x14ac:dyDescent="0.25">
      <c r="A441" t="s">
        <v>2366</v>
      </c>
      <c r="B441" t="s">
        <v>1069</v>
      </c>
      <c r="C441" t="s">
        <v>1070</v>
      </c>
      <c r="KQ441">
        <f t="shared" si="8"/>
        <v>0</v>
      </c>
    </row>
    <row r="442" spans="1:303" x14ac:dyDescent="0.25">
      <c r="A442" t="s">
        <v>2367</v>
      </c>
      <c r="B442" t="s">
        <v>1071</v>
      </c>
      <c r="C442" t="s">
        <v>1072</v>
      </c>
      <c r="KQ442">
        <f t="shared" si="8"/>
        <v>0</v>
      </c>
    </row>
    <row r="443" spans="1:303" x14ac:dyDescent="0.25">
      <c r="A443" t="s">
        <v>2368</v>
      </c>
      <c r="B443" t="s">
        <v>1074</v>
      </c>
      <c r="C443" t="s">
        <v>1075</v>
      </c>
      <c r="KQ443">
        <f t="shared" si="8"/>
        <v>0</v>
      </c>
    </row>
    <row r="444" spans="1:303" x14ac:dyDescent="0.25">
      <c r="A444" t="s">
        <v>2369</v>
      </c>
      <c r="B444" t="s">
        <v>1076</v>
      </c>
      <c r="C444" t="s">
        <v>1077</v>
      </c>
      <c r="KQ444">
        <f t="shared" si="8"/>
        <v>0</v>
      </c>
    </row>
    <row r="445" spans="1:303" x14ac:dyDescent="0.25">
      <c r="A445" t="s">
        <v>2370</v>
      </c>
      <c r="B445" t="s">
        <v>1081</v>
      </c>
      <c r="C445" t="s">
        <v>1082</v>
      </c>
      <c r="KQ445">
        <f t="shared" si="8"/>
        <v>0</v>
      </c>
    </row>
    <row r="446" spans="1:303" x14ac:dyDescent="0.25">
      <c r="A446" t="s">
        <v>2371</v>
      </c>
      <c r="B446" t="s">
        <v>1084</v>
      </c>
      <c r="C446" t="s">
        <v>1085</v>
      </c>
      <c r="KQ446">
        <f t="shared" si="8"/>
        <v>0</v>
      </c>
    </row>
    <row r="447" spans="1:303" x14ac:dyDescent="0.25">
      <c r="A447" t="s">
        <v>2372</v>
      </c>
      <c r="B447" t="s">
        <v>1087</v>
      </c>
      <c r="C447" t="s">
        <v>1088</v>
      </c>
      <c r="KQ447">
        <f t="shared" si="8"/>
        <v>0</v>
      </c>
    </row>
    <row r="448" spans="1:303" x14ac:dyDescent="0.25">
      <c r="A448" t="s">
        <v>2373</v>
      </c>
      <c r="B448" t="s">
        <v>1089</v>
      </c>
      <c r="C448" t="s">
        <v>1090</v>
      </c>
      <c r="KQ448">
        <f t="shared" si="8"/>
        <v>0</v>
      </c>
    </row>
    <row r="449" spans="1:303" x14ac:dyDescent="0.25">
      <c r="A449" t="s">
        <v>2374</v>
      </c>
      <c r="B449" t="s">
        <v>1091</v>
      </c>
      <c r="C449" t="s">
        <v>1092</v>
      </c>
      <c r="KQ449">
        <f t="shared" si="8"/>
        <v>0</v>
      </c>
    </row>
    <row r="450" spans="1:303" x14ac:dyDescent="0.25">
      <c r="A450" t="s">
        <v>2375</v>
      </c>
      <c r="B450" t="s">
        <v>1094</v>
      </c>
      <c r="C450" t="s">
        <v>1095</v>
      </c>
      <c r="KQ450">
        <f t="shared" ref="KQ450:KQ513" si="9">SUM(D450:KP450)</f>
        <v>0</v>
      </c>
    </row>
    <row r="451" spans="1:303" x14ac:dyDescent="0.25">
      <c r="A451" t="s">
        <v>2376</v>
      </c>
      <c r="B451" t="s">
        <v>1096</v>
      </c>
      <c r="C451" t="s">
        <v>1097</v>
      </c>
      <c r="KQ451">
        <f t="shared" si="9"/>
        <v>0</v>
      </c>
    </row>
    <row r="452" spans="1:303" x14ac:dyDescent="0.25">
      <c r="A452" t="s">
        <v>2377</v>
      </c>
      <c r="B452" t="s">
        <v>1100</v>
      </c>
      <c r="C452" t="s">
        <v>1101</v>
      </c>
      <c r="KQ452">
        <f t="shared" si="9"/>
        <v>0</v>
      </c>
    </row>
    <row r="453" spans="1:303" x14ac:dyDescent="0.25">
      <c r="A453" t="s">
        <v>2378</v>
      </c>
      <c r="B453" t="s">
        <v>1103</v>
      </c>
      <c r="C453" t="s">
        <v>1104</v>
      </c>
      <c r="KQ453">
        <f t="shared" si="9"/>
        <v>0</v>
      </c>
    </row>
    <row r="454" spans="1:303" x14ac:dyDescent="0.25">
      <c r="A454" t="s">
        <v>2379</v>
      </c>
      <c r="B454" t="s">
        <v>1106</v>
      </c>
      <c r="C454" t="s">
        <v>1107</v>
      </c>
      <c r="KQ454">
        <f t="shared" si="9"/>
        <v>0</v>
      </c>
    </row>
    <row r="455" spans="1:303" x14ac:dyDescent="0.25">
      <c r="A455" t="s">
        <v>2380</v>
      </c>
      <c r="B455" t="s">
        <v>1109</v>
      </c>
      <c r="C455" t="s">
        <v>1110</v>
      </c>
      <c r="KQ455">
        <f t="shared" si="9"/>
        <v>0</v>
      </c>
    </row>
    <row r="456" spans="1:303" x14ac:dyDescent="0.25">
      <c r="A456" t="s">
        <v>2381</v>
      </c>
      <c r="B456" t="s">
        <v>1113</v>
      </c>
      <c r="C456" t="s">
        <v>1114</v>
      </c>
      <c r="KQ456">
        <f t="shared" si="9"/>
        <v>0</v>
      </c>
    </row>
    <row r="457" spans="1:303" x14ac:dyDescent="0.25">
      <c r="A457" t="s">
        <v>2382</v>
      </c>
      <c r="B457" t="s">
        <v>1115</v>
      </c>
      <c r="C457" t="s">
        <v>1116</v>
      </c>
      <c r="KQ457">
        <f t="shared" si="9"/>
        <v>0</v>
      </c>
    </row>
    <row r="458" spans="1:303" x14ac:dyDescent="0.25">
      <c r="A458" t="s">
        <v>2383</v>
      </c>
      <c r="B458" t="s">
        <v>1118</v>
      </c>
      <c r="C458" t="s">
        <v>1119</v>
      </c>
      <c r="KQ458">
        <f t="shared" si="9"/>
        <v>0</v>
      </c>
    </row>
    <row r="459" spans="1:303" x14ac:dyDescent="0.25">
      <c r="A459" t="s">
        <v>2384</v>
      </c>
      <c r="B459" t="s">
        <v>1122</v>
      </c>
      <c r="C459" t="s">
        <v>1123</v>
      </c>
      <c r="KQ459">
        <f t="shared" si="9"/>
        <v>0</v>
      </c>
    </row>
    <row r="460" spans="1:303" x14ac:dyDescent="0.25">
      <c r="A460" t="s">
        <v>2385</v>
      </c>
      <c r="B460" t="s">
        <v>1124</v>
      </c>
      <c r="C460" t="s">
        <v>1125</v>
      </c>
      <c r="KQ460">
        <f t="shared" si="9"/>
        <v>0</v>
      </c>
    </row>
    <row r="461" spans="1:303" x14ac:dyDescent="0.25">
      <c r="A461" t="s">
        <v>2386</v>
      </c>
      <c r="B461" t="s">
        <v>1127</v>
      </c>
      <c r="C461" t="s">
        <v>1128</v>
      </c>
      <c r="KQ461">
        <f t="shared" si="9"/>
        <v>0</v>
      </c>
    </row>
    <row r="462" spans="1:303" x14ac:dyDescent="0.25">
      <c r="A462" t="s">
        <v>2387</v>
      </c>
      <c r="B462" t="s">
        <v>1130</v>
      </c>
      <c r="C462" t="s">
        <v>1131</v>
      </c>
      <c r="KQ462">
        <f t="shared" si="9"/>
        <v>0</v>
      </c>
    </row>
    <row r="463" spans="1:303" x14ac:dyDescent="0.25">
      <c r="A463" t="s">
        <v>2388</v>
      </c>
      <c r="B463" t="s">
        <v>1132</v>
      </c>
      <c r="C463" t="s">
        <v>1133</v>
      </c>
      <c r="KQ463">
        <f t="shared" si="9"/>
        <v>0</v>
      </c>
    </row>
    <row r="464" spans="1:303" x14ac:dyDescent="0.25">
      <c r="A464" t="s">
        <v>2389</v>
      </c>
      <c r="B464" t="s">
        <v>1134</v>
      </c>
      <c r="C464" t="s">
        <v>1135</v>
      </c>
      <c r="KQ464">
        <f t="shared" si="9"/>
        <v>0</v>
      </c>
    </row>
    <row r="465" spans="1:303" x14ac:dyDescent="0.25">
      <c r="A465" t="s">
        <v>2390</v>
      </c>
      <c r="B465" t="s">
        <v>1137</v>
      </c>
      <c r="C465" t="s">
        <v>1138</v>
      </c>
      <c r="KQ465">
        <f t="shared" si="9"/>
        <v>0</v>
      </c>
    </row>
    <row r="466" spans="1:303" x14ac:dyDescent="0.25">
      <c r="A466" t="s">
        <v>2391</v>
      </c>
      <c r="B466" t="s">
        <v>1141</v>
      </c>
      <c r="C466" t="s">
        <v>1142</v>
      </c>
      <c r="KQ466">
        <f t="shared" si="9"/>
        <v>0</v>
      </c>
    </row>
    <row r="467" spans="1:303" x14ac:dyDescent="0.25">
      <c r="A467" t="s">
        <v>2392</v>
      </c>
      <c r="B467" t="s">
        <v>1143</v>
      </c>
      <c r="C467" t="s">
        <v>1144</v>
      </c>
      <c r="KQ467">
        <f t="shared" si="9"/>
        <v>0</v>
      </c>
    </row>
    <row r="468" spans="1:303" x14ac:dyDescent="0.25">
      <c r="A468" t="s">
        <v>2393</v>
      </c>
      <c r="B468" t="s">
        <v>1146</v>
      </c>
      <c r="C468" t="s">
        <v>1147</v>
      </c>
      <c r="KQ468">
        <f t="shared" si="9"/>
        <v>0</v>
      </c>
    </row>
    <row r="469" spans="1:303" x14ac:dyDescent="0.25">
      <c r="A469" t="s">
        <v>2394</v>
      </c>
      <c r="B469" t="s">
        <v>1149</v>
      </c>
      <c r="C469" t="s">
        <v>1150</v>
      </c>
      <c r="KQ469">
        <f t="shared" si="9"/>
        <v>0</v>
      </c>
    </row>
    <row r="470" spans="1:303" x14ac:dyDescent="0.25">
      <c r="A470" t="s">
        <v>2395</v>
      </c>
      <c r="B470" t="s">
        <v>1152</v>
      </c>
      <c r="C470" t="s">
        <v>1153</v>
      </c>
      <c r="KQ470">
        <f t="shared" si="9"/>
        <v>0</v>
      </c>
    </row>
    <row r="471" spans="1:303" x14ac:dyDescent="0.25">
      <c r="A471" t="s">
        <v>2396</v>
      </c>
      <c r="B471" t="s">
        <v>1155</v>
      </c>
      <c r="C471" t="s">
        <v>1156</v>
      </c>
      <c r="KQ471">
        <f t="shared" si="9"/>
        <v>0</v>
      </c>
    </row>
    <row r="472" spans="1:303" x14ac:dyDescent="0.25">
      <c r="A472" t="s">
        <v>2397</v>
      </c>
      <c r="B472" t="s">
        <v>1158</v>
      </c>
      <c r="C472" t="s">
        <v>1159</v>
      </c>
      <c r="KQ472">
        <f t="shared" si="9"/>
        <v>0</v>
      </c>
    </row>
    <row r="473" spans="1:303" x14ac:dyDescent="0.25">
      <c r="A473" t="s">
        <v>2398</v>
      </c>
      <c r="B473" t="s">
        <v>1160</v>
      </c>
      <c r="C473" t="s">
        <v>1161</v>
      </c>
      <c r="KQ473">
        <f t="shared" si="9"/>
        <v>0</v>
      </c>
    </row>
    <row r="474" spans="1:303" x14ac:dyDescent="0.25">
      <c r="A474" t="s">
        <v>2399</v>
      </c>
      <c r="B474" t="s">
        <v>1162</v>
      </c>
      <c r="C474" t="s">
        <v>1163</v>
      </c>
      <c r="KQ474">
        <f t="shared" si="9"/>
        <v>0</v>
      </c>
    </row>
    <row r="475" spans="1:303" x14ac:dyDescent="0.25">
      <c r="A475" t="s">
        <v>2400</v>
      </c>
      <c r="B475" t="s">
        <v>1164</v>
      </c>
      <c r="C475" t="s">
        <v>1165</v>
      </c>
      <c r="KQ475">
        <f t="shared" si="9"/>
        <v>0</v>
      </c>
    </row>
    <row r="476" spans="1:303" x14ac:dyDescent="0.25">
      <c r="A476" t="s">
        <v>2401</v>
      </c>
      <c r="B476" t="s">
        <v>1167</v>
      </c>
      <c r="C476" t="s">
        <v>1168</v>
      </c>
      <c r="KQ476">
        <f t="shared" si="9"/>
        <v>0</v>
      </c>
    </row>
    <row r="477" spans="1:303" x14ac:dyDescent="0.25">
      <c r="A477" t="s">
        <v>2402</v>
      </c>
      <c r="B477" t="s">
        <v>1170</v>
      </c>
      <c r="C477" t="s">
        <v>1171</v>
      </c>
      <c r="KQ477">
        <f t="shared" si="9"/>
        <v>0</v>
      </c>
    </row>
    <row r="478" spans="1:303" x14ac:dyDescent="0.25">
      <c r="A478" t="s">
        <v>2403</v>
      </c>
      <c r="B478" t="s">
        <v>1172</v>
      </c>
      <c r="C478" t="s">
        <v>1173</v>
      </c>
      <c r="KQ478">
        <f t="shared" si="9"/>
        <v>0</v>
      </c>
    </row>
    <row r="479" spans="1:303" x14ac:dyDescent="0.25">
      <c r="A479" t="s">
        <v>2404</v>
      </c>
      <c r="B479" t="s">
        <v>1175</v>
      </c>
      <c r="C479" t="s">
        <v>1176</v>
      </c>
      <c r="KQ479">
        <f t="shared" si="9"/>
        <v>0</v>
      </c>
    </row>
    <row r="480" spans="1:303" x14ac:dyDescent="0.25">
      <c r="A480" t="s">
        <v>2405</v>
      </c>
      <c r="B480" t="s">
        <v>1177</v>
      </c>
      <c r="C480" t="s">
        <v>1178</v>
      </c>
      <c r="KQ480">
        <f t="shared" si="9"/>
        <v>0</v>
      </c>
    </row>
    <row r="481" spans="1:303" x14ac:dyDescent="0.25">
      <c r="A481" t="s">
        <v>2406</v>
      </c>
      <c r="B481" t="s">
        <v>1179</v>
      </c>
      <c r="C481" t="s">
        <v>1180</v>
      </c>
      <c r="KQ481">
        <f t="shared" si="9"/>
        <v>0</v>
      </c>
    </row>
    <row r="482" spans="1:303" x14ac:dyDescent="0.25">
      <c r="A482" t="s">
        <v>2407</v>
      </c>
      <c r="B482" t="s">
        <v>1181</v>
      </c>
      <c r="C482" t="s">
        <v>1182</v>
      </c>
      <c r="KQ482">
        <f t="shared" si="9"/>
        <v>0</v>
      </c>
    </row>
    <row r="483" spans="1:303" x14ac:dyDescent="0.25">
      <c r="A483" t="s">
        <v>2408</v>
      </c>
      <c r="B483" t="s">
        <v>1184</v>
      </c>
      <c r="C483" t="s">
        <v>1185</v>
      </c>
      <c r="KQ483">
        <f t="shared" si="9"/>
        <v>0</v>
      </c>
    </row>
    <row r="484" spans="1:303" x14ac:dyDescent="0.25">
      <c r="A484" t="s">
        <v>2409</v>
      </c>
      <c r="B484" t="s">
        <v>1187</v>
      </c>
      <c r="C484" t="s">
        <v>1188</v>
      </c>
      <c r="KQ484">
        <f t="shared" si="9"/>
        <v>0</v>
      </c>
    </row>
    <row r="485" spans="1:303" x14ac:dyDescent="0.25">
      <c r="A485" t="s">
        <v>2410</v>
      </c>
      <c r="B485" t="s">
        <v>1190</v>
      </c>
      <c r="C485" t="s">
        <v>1191</v>
      </c>
      <c r="KQ485">
        <f t="shared" si="9"/>
        <v>0</v>
      </c>
    </row>
    <row r="486" spans="1:303" x14ac:dyDescent="0.25">
      <c r="A486" t="s">
        <v>2411</v>
      </c>
      <c r="B486" t="s">
        <v>1194</v>
      </c>
      <c r="C486" t="s">
        <v>1195</v>
      </c>
      <c r="KQ486">
        <f t="shared" si="9"/>
        <v>0</v>
      </c>
    </row>
    <row r="487" spans="1:303" x14ac:dyDescent="0.25">
      <c r="A487" t="s">
        <v>2412</v>
      </c>
      <c r="B487" t="s">
        <v>1196</v>
      </c>
      <c r="C487" t="s">
        <v>1197</v>
      </c>
      <c r="KQ487">
        <f t="shared" si="9"/>
        <v>0</v>
      </c>
    </row>
    <row r="488" spans="1:303" x14ac:dyDescent="0.25">
      <c r="A488" t="s">
        <v>2413</v>
      </c>
      <c r="B488" t="s">
        <v>1199</v>
      </c>
      <c r="C488" t="s">
        <v>1200</v>
      </c>
      <c r="KQ488">
        <f t="shared" si="9"/>
        <v>0</v>
      </c>
    </row>
    <row r="489" spans="1:303" x14ac:dyDescent="0.25">
      <c r="A489" t="s">
        <v>2414</v>
      </c>
      <c r="B489" t="s">
        <v>1202</v>
      </c>
      <c r="C489" t="s">
        <v>1203</v>
      </c>
      <c r="KQ489">
        <f t="shared" si="9"/>
        <v>0</v>
      </c>
    </row>
    <row r="490" spans="1:303" x14ac:dyDescent="0.25">
      <c r="A490" t="s">
        <v>2415</v>
      </c>
      <c r="B490" t="s">
        <v>1205</v>
      </c>
      <c r="C490" t="s">
        <v>1206</v>
      </c>
      <c r="KQ490">
        <f t="shared" si="9"/>
        <v>0</v>
      </c>
    </row>
    <row r="491" spans="1:303" x14ac:dyDescent="0.25">
      <c r="A491" t="s">
        <v>2416</v>
      </c>
      <c r="B491" t="s">
        <v>1208</v>
      </c>
      <c r="C491" t="s">
        <v>1209</v>
      </c>
      <c r="KQ491">
        <f t="shared" si="9"/>
        <v>0</v>
      </c>
    </row>
    <row r="492" spans="1:303" x14ac:dyDescent="0.25">
      <c r="A492" t="s">
        <v>2417</v>
      </c>
      <c r="B492" t="s">
        <v>1211</v>
      </c>
      <c r="C492" t="s">
        <v>1212</v>
      </c>
      <c r="KQ492">
        <f t="shared" si="9"/>
        <v>0</v>
      </c>
    </row>
    <row r="493" spans="1:303" x14ac:dyDescent="0.25">
      <c r="A493" t="s">
        <v>2418</v>
      </c>
      <c r="B493" t="s">
        <v>1213</v>
      </c>
      <c r="C493" t="s">
        <v>1214</v>
      </c>
      <c r="KQ493">
        <f t="shared" si="9"/>
        <v>0</v>
      </c>
    </row>
    <row r="494" spans="1:303" x14ac:dyDescent="0.25">
      <c r="A494" t="s">
        <v>2419</v>
      </c>
      <c r="B494" t="s">
        <v>1216</v>
      </c>
      <c r="C494" t="s">
        <v>1217</v>
      </c>
      <c r="KQ494">
        <f t="shared" si="9"/>
        <v>0</v>
      </c>
    </row>
    <row r="495" spans="1:303" x14ac:dyDescent="0.25">
      <c r="A495" t="s">
        <v>2420</v>
      </c>
      <c r="B495" t="s">
        <v>1219</v>
      </c>
      <c r="C495" t="s">
        <v>1220</v>
      </c>
      <c r="KQ495">
        <f t="shared" si="9"/>
        <v>0</v>
      </c>
    </row>
    <row r="496" spans="1:303" x14ac:dyDescent="0.25">
      <c r="A496" t="s">
        <v>2421</v>
      </c>
      <c r="B496" t="s">
        <v>1221</v>
      </c>
      <c r="C496" t="s">
        <v>1222</v>
      </c>
      <c r="KQ496">
        <f t="shared" si="9"/>
        <v>0</v>
      </c>
    </row>
    <row r="497" spans="1:303" x14ac:dyDescent="0.25">
      <c r="A497" t="s">
        <v>2422</v>
      </c>
      <c r="B497" t="s">
        <v>1224</v>
      </c>
      <c r="C497" t="s">
        <v>1225</v>
      </c>
      <c r="KQ497">
        <f t="shared" si="9"/>
        <v>0</v>
      </c>
    </row>
    <row r="498" spans="1:303" x14ac:dyDescent="0.25">
      <c r="A498" t="s">
        <v>2423</v>
      </c>
      <c r="B498" t="s">
        <v>1226</v>
      </c>
      <c r="C498" t="s">
        <v>1227</v>
      </c>
      <c r="KQ498">
        <f t="shared" si="9"/>
        <v>0</v>
      </c>
    </row>
    <row r="499" spans="1:303" x14ac:dyDescent="0.25">
      <c r="A499" t="s">
        <v>2424</v>
      </c>
      <c r="B499" t="s">
        <v>1229</v>
      </c>
      <c r="C499" t="s">
        <v>1230</v>
      </c>
      <c r="KQ499">
        <f t="shared" si="9"/>
        <v>0</v>
      </c>
    </row>
    <row r="500" spans="1:303" x14ac:dyDescent="0.25">
      <c r="A500" t="s">
        <v>2425</v>
      </c>
      <c r="B500" t="s">
        <v>1231</v>
      </c>
      <c r="C500" t="s">
        <v>1232</v>
      </c>
      <c r="KQ500">
        <f t="shared" si="9"/>
        <v>0</v>
      </c>
    </row>
    <row r="501" spans="1:303" x14ac:dyDescent="0.25">
      <c r="A501" t="s">
        <v>2426</v>
      </c>
      <c r="B501" t="s">
        <v>1234</v>
      </c>
      <c r="C501" t="s">
        <v>1235</v>
      </c>
      <c r="KQ501">
        <f t="shared" si="9"/>
        <v>0</v>
      </c>
    </row>
    <row r="502" spans="1:303" x14ac:dyDescent="0.25">
      <c r="A502" t="s">
        <v>2427</v>
      </c>
      <c r="B502" t="s">
        <v>1237</v>
      </c>
      <c r="C502" t="s">
        <v>1238</v>
      </c>
      <c r="KQ502">
        <f t="shared" si="9"/>
        <v>0</v>
      </c>
    </row>
    <row r="503" spans="1:303" x14ac:dyDescent="0.25">
      <c r="A503" t="s">
        <v>2428</v>
      </c>
      <c r="B503" t="s">
        <v>1240</v>
      </c>
      <c r="C503" t="s">
        <v>1241</v>
      </c>
      <c r="KQ503">
        <f t="shared" si="9"/>
        <v>0</v>
      </c>
    </row>
    <row r="504" spans="1:303" x14ac:dyDescent="0.25">
      <c r="A504" t="s">
        <v>2429</v>
      </c>
      <c r="B504" t="s">
        <v>1242</v>
      </c>
      <c r="C504" t="s">
        <v>1243</v>
      </c>
      <c r="KQ504">
        <f t="shared" si="9"/>
        <v>0</v>
      </c>
    </row>
    <row r="505" spans="1:303" x14ac:dyDescent="0.25">
      <c r="A505" t="s">
        <v>2430</v>
      </c>
      <c r="B505" t="s">
        <v>1246</v>
      </c>
      <c r="C505" t="s">
        <v>1247</v>
      </c>
      <c r="KQ505">
        <f t="shared" si="9"/>
        <v>0</v>
      </c>
    </row>
    <row r="506" spans="1:303" x14ac:dyDescent="0.25">
      <c r="A506" t="s">
        <v>2431</v>
      </c>
      <c r="B506" t="s">
        <v>1248</v>
      </c>
      <c r="C506" t="s">
        <v>1249</v>
      </c>
      <c r="KQ506">
        <f t="shared" si="9"/>
        <v>0</v>
      </c>
    </row>
    <row r="507" spans="1:303" x14ac:dyDescent="0.25">
      <c r="A507" t="s">
        <v>2432</v>
      </c>
      <c r="B507" t="s">
        <v>1251</v>
      </c>
      <c r="C507" t="s">
        <v>1252</v>
      </c>
      <c r="KQ507">
        <f t="shared" si="9"/>
        <v>0</v>
      </c>
    </row>
    <row r="508" spans="1:303" x14ac:dyDescent="0.25">
      <c r="A508" t="s">
        <v>2433</v>
      </c>
      <c r="B508" t="s">
        <v>1253</v>
      </c>
      <c r="C508" t="s">
        <v>1254</v>
      </c>
      <c r="KQ508">
        <f t="shared" si="9"/>
        <v>0</v>
      </c>
    </row>
    <row r="509" spans="1:303" x14ac:dyDescent="0.25">
      <c r="A509" t="s">
        <v>2434</v>
      </c>
      <c r="B509" t="s">
        <v>1256</v>
      </c>
      <c r="C509" t="s">
        <v>1257</v>
      </c>
      <c r="KQ509">
        <f t="shared" si="9"/>
        <v>0</v>
      </c>
    </row>
    <row r="510" spans="1:303" x14ac:dyDescent="0.25">
      <c r="A510" t="s">
        <v>2435</v>
      </c>
      <c r="B510" t="s">
        <v>1259</v>
      </c>
      <c r="C510" t="s">
        <v>1260</v>
      </c>
      <c r="KQ510">
        <f t="shared" si="9"/>
        <v>0</v>
      </c>
    </row>
    <row r="511" spans="1:303" x14ac:dyDescent="0.25">
      <c r="A511" t="s">
        <v>2436</v>
      </c>
      <c r="B511" t="s">
        <v>1261</v>
      </c>
      <c r="C511" t="s">
        <v>1262</v>
      </c>
      <c r="KQ511">
        <f t="shared" si="9"/>
        <v>0</v>
      </c>
    </row>
    <row r="512" spans="1:303" x14ac:dyDescent="0.25">
      <c r="A512" t="s">
        <v>2437</v>
      </c>
      <c r="B512" t="s">
        <v>1265</v>
      </c>
      <c r="C512" t="s">
        <v>1266</v>
      </c>
      <c r="KQ512">
        <f t="shared" si="9"/>
        <v>0</v>
      </c>
    </row>
    <row r="513" spans="1:303" x14ac:dyDescent="0.25">
      <c r="A513" t="s">
        <v>2438</v>
      </c>
      <c r="B513" t="s">
        <v>1268</v>
      </c>
      <c r="C513" t="s">
        <v>1269</v>
      </c>
      <c r="KQ513">
        <f t="shared" si="9"/>
        <v>0</v>
      </c>
    </row>
    <row r="514" spans="1:303" x14ac:dyDescent="0.25">
      <c r="A514" t="s">
        <v>2439</v>
      </c>
      <c r="B514" t="s">
        <v>1271</v>
      </c>
      <c r="C514" t="s">
        <v>1272</v>
      </c>
      <c r="KQ514">
        <f t="shared" ref="KQ514:KQ577" si="10">SUM(D514:KP514)</f>
        <v>0</v>
      </c>
    </row>
    <row r="515" spans="1:303" x14ac:dyDescent="0.25">
      <c r="A515" t="s">
        <v>2440</v>
      </c>
      <c r="B515" t="s">
        <v>1274</v>
      </c>
      <c r="C515" t="s">
        <v>1275</v>
      </c>
      <c r="KQ515">
        <f t="shared" si="10"/>
        <v>0</v>
      </c>
    </row>
    <row r="516" spans="1:303" x14ac:dyDescent="0.25">
      <c r="A516" t="s">
        <v>2441</v>
      </c>
      <c r="B516" t="s">
        <v>1277</v>
      </c>
      <c r="C516" t="s">
        <v>1278</v>
      </c>
      <c r="KQ516">
        <f t="shared" si="10"/>
        <v>0</v>
      </c>
    </row>
    <row r="517" spans="1:303" x14ac:dyDescent="0.25">
      <c r="A517" t="s">
        <v>2442</v>
      </c>
      <c r="B517" t="s">
        <v>1279</v>
      </c>
      <c r="C517" t="s">
        <v>1280</v>
      </c>
      <c r="KQ517">
        <f t="shared" si="10"/>
        <v>0</v>
      </c>
    </row>
    <row r="518" spans="1:303" x14ac:dyDescent="0.25">
      <c r="A518" t="s">
        <v>2443</v>
      </c>
      <c r="B518" t="s">
        <v>1281</v>
      </c>
      <c r="C518" t="s">
        <v>1282</v>
      </c>
      <c r="KQ518">
        <f t="shared" si="10"/>
        <v>0</v>
      </c>
    </row>
    <row r="519" spans="1:303" x14ac:dyDescent="0.25">
      <c r="A519" t="s">
        <v>2444</v>
      </c>
      <c r="B519" t="s">
        <v>1285</v>
      </c>
      <c r="C519" t="s">
        <v>1286</v>
      </c>
      <c r="KQ519">
        <f t="shared" si="10"/>
        <v>0</v>
      </c>
    </row>
    <row r="520" spans="1:303" x14ac:dyDescent="0.25">
      <c r="A520" t="s">
        <v>2445</v>
      </c>
      <c r="B520" t="s">
        <v>1287</v>
      </c>
      <c r="C520" t="s">
        <v>1288</v>
      </c>
      <c r="KQ520">
        <f t="shared" si="10"/>
        <v>0</v>
      </c>
    </row>
    <row r="521" spans="1:303" x14ac:dyDescent="0.25">
      <c r="A521" t="s">
        <v>2446</v>
      </c>
      <c r="B521" t="s">
        <v>1289</v>
      </c>
      <c r="C521" t="s">
        <v>1290</v>
      </c>
      <c r="KQ521">
        <f t="shared" si="10"/>
        <v>0</v>
      </c>
    </row>
    <row r="522" spans="1:303" x14ac:dyDescent="0.25">
      <c r="A522" t="s">
        <v>2447</v>
      </c>
      <c r="B522" t="s">
        <v>1291</v>
      </c>
      <c r="C522" t="s">
        <v>1292</v>
      </c>
      <c r="KQ522">
        <f t="shared" si="10"/>
        <v>0</v>
      </c>
    </row>
    <row r="523" spans="1:303" x14ac:dyDescent="0.25">
      <c r="A523" t="s">
        <v>2448</v>
      </c>
      <c r="B523" t="s">
        <v>1294</v>
      </c>
      <c r="C523" t="s">
        <v>1295</v>
      </c>
      <c r="KQ523">
        <f t="shared" si="10"/>
        <v>0</v>
      </c>
    </row>
    <row r="524" spans="1:303" x14ac:dyDescent="0.25">
      <c r="A524" t="s">
        <v>2449</v>
      </c>
      <c r="B524" t="s">
        <v>1297</v>
      </c>
      <c r="C524" t="s">
        <v>1298</v>
      </c>
      <c r="KQ524">
        <f t="shared" si="10"/>
        <v>0</v>
      </c>
    </row>
    <row r="525" spans="1:303" x14ac:dyDescent="0.25">
      <c r="A525" t="s">
        <v>2450</v>
      </c>
      <c r="B525" t="s">
        <v>1299</v>
      </c>
      <c r="C525" t="s">
        <v>1300</v>
      </c>
      <c r="KQ525">
        <f t="shared" si="10"/>
        <v>0</v>
      </c>
    </row>
    <row r="526" spans="1:303" x14ac:dyDescent="0.25">
      <c r="A526" t="s">
        <v>2451</v>
      </c>
      <c r="B526" t="s">
        <v>1301</v>
      </c>
      <c r="C526" t="s">
        <v>1302</v>
      </c>
      <c r="KQ526">
        <f t="shared" si="10"/>
        <v>0</v>
      </c>
    </row>
    <row r="527" spans="1:303" x14ac:dyDescent="0.25">
      <c r="A527" t="s">
        <v>2452</v>
      </c>
      <c r="B527" t="s">
        <v>1303</v>
      </c>
      <c r="C527" t="s">
        <v>1304</v>
      </c>
      <c r="KQ527">
        <f t="shared" si="10"/>
        <v>0</v>
      </c>
    </row>
    <row r="528" spans="1:303" x14ac:dyDescent="0.25">
      <c r="A528" t="s">
        <v>2453</v>
      </c>
      <c r="B528" t="s">
        <v>1305</v>
      </c>
      <c r="C528" t="s">
        <v>1306</v>
      </c>
      <c r="KQ528">
        <f t="shared" si="10"/>
        <v>0</v>
      </c>
    </row>
    <row r="529" spans="1:303" x14ac:dyDescent="0.25">
      <c r="A529" t="s">
        <v>2454</v>
      </c>
      <c r="B529" t="s">
        <v>1308</v>
      </c>
      <c r="C529" t="s">
        <v>1309</v>
      </c>
      <c r="KQ529">
        <f t="shared" si="10"/>
        <v>0</v>
      </c>
    </row>
    <row r="530" spans="1:303" x14ac:dyDescent="0.25">
      <c r="A530" t="s">
        <v>2455</v>
      </c>
      <c r="B530" t="s">
        <v>1310</v>
      </c>
      <c r="C530" t="s">
        <v>1311</v>
      </c>
      <c r="KQ530">
        <f t="shared" si="10"/>
        <v>0</v>
      </c>
    </row>
    <row r="531" spans="1:303" x14ac:dyDescent="0.25">
      <c r="A531" t="s">
        <v>2456</v>
      </c>
      <c r="B531" t="s">
        <v>1312</v>
      </c>
      <c r="C531" t="s">
        <v>1313</v>
      </c>
      <c r="KQ531">
        <f t="shared" si="10"/>
        <v>0</v>
      </c>
    </row>
    <row r="532" spans="1:303" x14ac:dyDescent="0.25">
      <c r="A532" t="s">
        <v>2457</v>
      </c>
      <c r="B532" t="s">
        <v>1314</v>
      </c>
      <c r="C532" t="s">
        <v>1315</v>
      </c>
      <c r="KQ532">
        <f t="shared" si="10"/>
        <v>0</v>
      </c>
    </row>
    <row r="533" spans="1:303" x14ac:dyDescent="0.25">
      <c r="A533" t="s">
        <v>2458</v>
      </c>
      <c r="B533" t="s">
        <v>1317</v>
      </c>
      <c r="C533" t="s">
        <v>1318</v>
      </c>
      <c r="KQ533">
        <f t="shared" si="10"/>
        <v>0</v>
      </c>
    </row>
    <row r="534" spans="1:303" x14ac:dyDescent="0.25">
      <c r="A534" t="s">
        <v>2459</v>
      </c>
      <c r="B534" t="s">
        <v>1321</v>
      </c>
      <c r="C534" t="s">
        <v>1322</v>
      </c>
      <c r="KQ534">
        <f t="shared" si="10"/>
        <v>0</v>
      </c>
    </row>
    <row r="535" spans="1:303" x14ac:dyDescent="0.25">
      <c r="A535" t="s">
        <v>2460</v>
      </c>
      <c r="B535" t="s">
        <v>1324</v>
      </c>
      <c r="C535" t="s">
        <v>1325</v>
      </c>
      <c r="KQ535">
        <f t="shared" si="10"/>
        <v>0</v>
      </c>
    </row>
    <row r="536" spans="1:303" x14ac:dyDescent="0.25">
      <c r="A536" t="s">
        <v>2461</v>
      </c>
      <c r="B536" t="s">
        <v>1327</v>
      </c>
      <c r="C536" t="s">
        <v>1328</v>
      </c>
      <c r="KQ536">
        <f t="shared" si="10"/>
        <v>0</v>
      </c>
    </row>
    <row r="537" spans="1:303" x14ac:dyDescent="0.25">
      <c r="A537" t="s">
        <v>2462</v>
      </c>
      <c r="B537" t="s">
        <v>1330</v>
      </c>
      <c r="C537" t="s">
        <v>1331</v>
      </c>
      <c r="KQ537">
        <f t="shared" si="10"/>
        <v>0</v>
      </c>
    </row>
    <row r="538" spans="1:303" x14ac:dyDescent="0.25">
      <c r="A538" t="s">
        <v>2463</v>
      </c>
      <c r="B538" t="s">
        <v>1333</v>
      </c>
      <c r="C538" t="s">
        <v>1334</v>
      </c>
      <c r="KQ538">
        <f t="shared" si="10"/>
        <v>0</v>
      </c>
    </row>
    <row r="539" spans="1:303" x14ac:dyDescent="0.25">
      <c r="A539" t="s">
        <v>2464</v>
      </c>
      <c r="B539" t="s">
        <v>1336</v>
      </c>
      <c r="C539" t="s">
        <v>1337</v>
      </c>
      <c r="KQ539">
        <f t="shared" si="10"/>
        <v>0</v>
      </c>
    </row>
    <row r="540" spans="1:303" x14ac:dyDescent="0.25">
      <c r="A540" t="s">
        <v>2465</v>
      </c>
      <c r="B540" t="s">
        <v>1340</v>
      </c>
      <c r="C540" t="s">
        <v>1341</v>
      </c>
      <c r="KQ540">
        <f t="shared" si="10"/>
        <v>0</v>
      </c>
    </row>
    <row r="541" spans="1:303" x14ac:dyDescent="0.25">
      <c r="A541" t="s">
        <v>2466</v>
      </c>
      <c r="B541" t="s">
        <v>1342</v>
      </c>
      <c r="C541" t="s">
        <v>1343</v>
      </c>
      <c r="KQ541">
        <f t="shared" si="10"/>
        <v>0</v>
      </c>
    </row>
    <row r="542" spans="1:303" x14ac:dyDescent="0.25">
      <c r="A542" t="s">
        <v>2467</v>
      </c>
      <c r="B542" t="s">
        <v>1344</v>
      </c>
      <c r="C542" t="s">
        <v>1345</v>
      </c>
      <c r="KQ542">
        <f t="shared" si="10"/>
        <v>0</v>
      </c>
    </row>
    <row r="543" spans="1:303" x14ac:dyDescent="0.25">
      <c r="A543" t="s">
        <v>2468</v>
      </c>
      <c r="B543" t="s">
        <v>1347</v>
      </c>
      <c r="C543" t="s">
        <v>1348</v>
      </c>
      <c r="KQ543">
        <f t="shared" si="10"/>
        <v>0</v>
      </c>
    </row>
    <row r="544" spans="1:303" x14ac:dyDescent="0.25">
      <c r="A544" t="s">
        <v>2469</v>
      </c>
      <c r="B544" t="s">
        <v>1349</v>
      </c>
      <c r="C544" t="s">
        <v>1350</v>
      </c>
      <c r="KQ544">
        <f t="shared" si="10"/>
        <v>0</v>
      </c>
    </row>
    <row r="545" spans="1:303" x14ac:dyDescent="0.25">
      <c r="A545" t="s">
        <v>2470</v>
      </c>
      <c r="B545" t="s">
        <v>1351</v>
      </c>
      <c r="C545" t="s">
        <v>1352</v>
      </c>
      <c r="KQ545">
        <f t="shared" si="10"/>
        <v>0</v>
      </c>
    </row>
    <row r="546" spans="1:303" x14ac:dyDescent="0.25">
      <c r="A546" t="s">
        <v>2471</v>
      </c>
      <c r="B546" t="s">
        <v>1353</v>
      </c>
      <c r="C546" t="s">
        <v>1354</v>
      </c>
      <c r="KQ546">
        <f t="shared" si="10"/>
        <v>0</v>
      </c>
    </row>
    <row r="547" spans="1:303" x14ac:dyDescent="0.25">
      <c r="A547" t="s">
        <v>2472</v>
      </c>
      <c r="B547" t="s">
        <v>1356</v>
      </c>
      <c r="C547" t="s">
        <v>1357</v>
      </c>
      <c r="KQ547">
        <f t="shared" si="10"/>
        <v>0</v>
      </c>
    </row>
    <row r="548" spans="1:303" x14ac:dyDescent="0.25">
      <c r="A548" t="s">
        <v>2473</v>
      </c>
      <c r="B548" t="s">
        <v>1358</v>
      </c>
      <c r="C548" t="s">
        <v>1359</v>
      </c>
      <c r="KQ548">
        <f t="shared" si="10"/>
        <v>0</v>
      </c>
    </row>
    <row r="549" spans="1:303" x14ac:dyDescent="0.25">
      <c r="A549" t="s">
        <v>2474</v>
      </c>
      <c r="B549" t="s">
        <v>1360</v>
      </c>
      <c r="C549" t="s">
        <v>1361</v>
      </c>
      <c r="KQ549">
        <f t="shared" si="10"/>
        <v>0</v>
      </c>
    </row>
    <row r="550" spans="1:303" x14ac:dyDescent="0.25">
      <c r="A550" t="s">
        <v>2475</v>
      </c>
      <c r="B550" t="s">
        <v>1363</v>
      </c>
      <c r="C550" t="s">
        <v>1364</v>
      </c>
      <c r="KQ550">
        <f t="shared" si="10"/>
        <v>0</v>
      </c>
    </row>
    <row r="551" spans="1:303" x14ac:dyDescent="0.25">
      <c r="A551" t="s">
        <v>2476</v>
      </c>
      <c r="B551" t="s">
        <v>1366</v>
      </c>
      <c r="C551" t="s">
        <v>1367</v>
      </c>
      <c r="KQ551">
        <f t="shared" si="10"/>
        <v>0</v>
      </c>
    </row>
    <row r="552" spans="1:303" x14ac:dyDescent="0.25">
      <c r="A552" t="s">
        <v>2477</v>
      </c>
      <c r="B552" t="s">
        <v>1368</v>
      </c>
      <c r="C552" t="s">
        <v>1369</v>
      </c>
      <c r="KQ552">
        <f t="shared" si="10"/>
        <v>0</v>
      </c>
    </row>
    <row r="553" spans="1:303" x14ac:dyDescent="0.25">
      <c r="A553" t="s">
        <v>2478</v>
      </c>
      <c r="B553" t="s">
        <v>1371</v>
      </c>
      <c r="C553" t="s">
        <v>1372</v>
      </c>
      <c r="KQ553">
        <f t="shared" si="10"/>
        <v>0</v>
      </c>
    </row>
    <row r="554" spans="1:303" x14ac:dyDescent="0.25">
      <c r="A554" t="s">
        <v>2479</v>
      </c>
      <c r="B554" t="s">
        <v>1374</v>
      </c>
      <c r="C554" t="s">
        <v>1375</v>
      </c>
      <c r="KQ554">
        <f t="shared" si="10"/>
        <v>0</v>
      </c>
    </row>
    <row r="555" spans="1:303" x14ac:dyDescent="0.25">
      <c r="A555" t="s">
        <v>2480</v>
      </c>
      <c r="B555" t="s">
        <v>1377</v>
      </c>
      <c r="C555" t="s">
        <v>1378</v>
      </c>
      <c r="KQ555">
        <f t="shared" si="10"/>
        <v>0</v>
      </c>
    </row>
    <row r="556" spans="1:303" x14ac:dyDescent="0.25">
      <c r="A556" t="s">
        <v>2481</v>
      </c>
      <c r="B556" t="s">
        <v>1380</v>
      </c>
      <c r="C556" t="s">
        <v>1381</v>
      </c>
      <c r="KQ556">
        <f t="shared" si="10"/>
        <v>0</v>
      </c>
    </row>
    <row r="557" spans="1:303" x14ac:dyDescent="0.25">
      <c r="A557" t="s">
        <v>2482</v>
      </c>
      <c r="B557" t="s">
        <v>1382</v>
      </c>
      <c r="C557" t="s">
        <v>1383</v>
      </c>
      <c r="KQ557">
        <f t="shared" si="10"/>
        <v>0</v>
      </c>
    </row>
    <row r="558" spans="1:303" x14ac:dyDescent="0.25">
      <c r="A558" t="s">
        <v>2483</v>
      </c>
      <c r="B558" t="s">
        <v>1385</v>
      </c>
      <c r="C558" t="s">
        <v>1386</v>
      </c>
      <c r="KQ558">
        <f t="shared" si="10"/>
        <v>0</v>
      </c>
    </row>
    <row r="559" spans="1:303" x14ac:dyDescent="0.25">
      <c r="A559" t="s">
        <v>2484</v>
      </c>
      <c r="B559" t="s">
        <v>1388</v>
      </c>
      <c r="C559" t="s">
        <v>1389</v>
      </c>
      <c r="KQ559">
        <f t="shared" si="10"/>
        <v>0</v>
      </c>
    </row>
    <row r="560" spans="1:303" x14ac:dyDescent="0.25">
      <c r="A560" t="s">
        <v>2485</v>
      </c>
      <c r="B560" t="s">
        <v>1391</v>
      </c>
      <c r="C560" t="s">
        <v>1392</v>
      </c>
      <c r="KQ560">
        <f t="shared" si="10"/>
        <v>0</v>
      </c>
    </row>
    <row r="561" spans="1:303" x14ac:dyDescent="0.25">
      <c r="A561" t="s">
        <v>2486</v>
      </c>
      <c r="B561" t="s">
        <v>1394</v>
      </c>
      <c r="C561" t="s">
        <v>1395</v>
      </c>
      <c r="KQ561">
        <f t="shared" si="10"/>
        <v>0</v>
      </c>
    </row>
    <row r="562" spans="1:303" x14ac:dyDescent="0.25">
      <c r="A562" t="s">
        <v>2487</v>
      </c>
      <c r="B562" t="s">
        <v>1396</v>
      </c>
      <c r="C562" t="s">
        <v>1397</v>
      </c>
      <c r="KQ562">
        <f t="shared" si="10"/>
        <v>0</v>
      </c>
    </row>
    <row r="563" spans="1:303" x14ac:dyDescent="0.25">
      <c r="A563" t="s">
        <v>2488</v>
      </c>
      <c r="B563" t="s">
        <v>1399</v>
      </c>
      <c r="C563" t="s">
        <v>1400</v>
      </c>
      <c r="KQ563">
        <f t="shared" si="10"/>
        <v>0</v>
      </c>
    </row>
    <row r="564" spans="1:303" x14ac:dyDescent="0.25">
      <c r="A564" t="s">
        <v>2489</v>
      </c>
      <c r="B564" t="s">
        <v>1402</v>
      </c>
      <c r="C564" t="s">
        <v>1403</v>
      </c>
      <c r="KQ564">
        <f t="shared" si="10"/>
        <v>0</v>
      </c>
    </row>
    <row r="565" spans="1:303" x14ac:dyDescent="0.25">
      <c r="A565" t="s">
        <v>2490</v>
      </c>
      <c r="B565" t="s">
        <v>1406</v>
      </c>
      <c r="C565" t="s">
        <v>1407</v>
      </c>
      <c r="KQ565">
        <f t="shared" si="10"/>
        <v>0</v>
      </c>
    </row>
    <row r="566" spans="1:303" x14ac:dyDescent="0.25">
      <c r="A566" t="s">
        <v>2491</v>
      </c>
      <c r="B566" t="s">
        <v>1408</v>
      </c>
      <c r="C566" t="s">
        <v>1409</v>
      </c>
      <c r="KQ566">
        <f t="shared" si="10"/>
        <v>0</v>
      </c>
    </row>
    <row r="567" spans="1:303" x14ac:dyDescent="0.25">
      <c r="A567" t="s">
        <v>2492</v>
      </c>
      <c r="B567" t="s">
        <v>1411</v>
      </c>
      <c r="C567" t="s">
        <v>1412</v>
      </c>
      <c r="KQ567">
        <f t="shared" si="10"/>
        <v>0</v>
      </c>
    </row>
    <row r="568" spans="1:303" x14ac:dyDescent="0.25">
      <c r="A568" t="s">
        <v>2493</v>
      </c>
      <c r="B568" t="s">
        <v>1414</v>
      </c>
      <c r="C568" t="s">
        <v>1415</v>
      </c>
      <c r="KQ568">
        <f t="shared" si="10"/>
        <v>0</v>
      </c>
    </row>
    <row r="569" spans="1:303" x14ac:dyDescent="0.25">
      <c r="A569" t="s">
        <v>2494</v>
      </c>
      <c r="B569" t="s">
        <v>1416</v>
      </c>
      <c r="C569" t="s">
        <v>1417</v>
      </c>
      <c r="KQ569">
        <f t="shared" si="10"/>
        <v>0</v>
      </c>
    </row>
    <row r="570" spans="1:303" x14ac:dyDescent="0.25">
      <c r="A570" t="s">
        <v>2495</v>
      </c>
      <c r="B570" t="s">
        <v>1420</v>
      </c>
      <c r="C570" t="s">
        <v>1421</v>
      </c>
      <c r="KQ570">
        <f t="shared" si="10"/>
        <v>0</v>
      </c>
    </row>
    <row r="571" spans="1:303" x14ac:dyDescent="0.25">
      <c r="A571" t="s">
        <v>2496</v>
      </c>
      <c r="B571" t="s">
        <v>1423</v>
      </c>
      <c r="C571" t="s">
        <v>1424</v>
      </c>
      <c r="KQ571">
        <f t="shared" si="10"/>
        <v>0</v>
      </c>
    </row>
    <row r="572" spans="1:303" x14ac:dyDescent="0.25">
      <c r="A572" t="s">
        <v>2497</v>
      </c>
      <c r="B572" t="s">
        <v>1426</v>
      </c>
      <c r="C572" t="s">
        <v>1427</v>
      </c>
      <c r="KQ572">
        <f t="shared" si="10"/>
        <v>0</v>
      </c>
    </row>
    <row r="573" spans="1:303" x14ac:dyDescent="0.25">
      <c r="A573" t="s">
        <v>2498</v>
      </c>
      <c r="B573" t="s">
        <v>1429</v>
      </c>
      <c r="C573" t="s">
        <v>1430</v>
      </c>
      <c r="KQ573">
        <f t="shared" si="10"/>
        <v>0</v>
      </c>
    </row>
    <row r="574" spans="1:303" x14ac:dyDescent="0.25">
      <c r="A574" t="s">
        <v>2499</v>
      </c>
      <c r="B574" t="s">
        <v>1433</v>
      </c>
      <c r="C574" t="s">
        <v>1434</v>
      </c>
      <c r="KQ574">
        <f t="shared" si="10"/>
        <v>0</v>
      </c>
    </row>
    <row r="575" spans="1:303" x14ac:dyDescent="0.25">
      <c r="A575" t="s">
        <v>2500</v>
      </c>
      <c r="B575" t="s">
        <v>1435</v>
      </c>
      <c r="C575" t="s">
        <v>1436</v>
      </c>
      <c r="KQ575">
        <f t="shared" si="10"/>
        <v>0</v>
      </c>
    </row>
    <row r="576" spans="1:303" x14ac:dyDescent="0.25">
      <c r="A576" t="s">
        <v>2501</v>
      </c>
      <c r="B576" t="s">
        <v>1439</v>
      </c>
      <c r="C576" t="s">
        <v>1440</v>
      </c>
      <c r="KQ576">
        <f t="shared" si="10"/>
        <v>0</v>
      </c>
    </row>
    <row r="577" spans="1:303" x14ac:dyDescent="0.25">
      <c r="A577" t="s">
        <v>2502</v>
      </c>
      <c r="B577" t="s">
        <v>1441</v>
      </c>
      <c r="C577" t="s">
        <v>1442</v>
      </c>
      <c r="KQ577">
        <f t="shared" si="10"/>
        <v>0</v>
      </c>
    </row>
    <row r="578" spans="1:303" x14ac:dyDescent="0.25">
      <c r="A578" t="s">
        <v>2503</v>
      </c>
      <c r="B578" t="s">
        <v>1444</v>
      </c>
      <c r="C578" t="s">
        <v>1445</v>
      </c>
      <c r="KQ578">
        <f t="shared" ref="KQ578:KQ641" si="11">SUM(D578:KP578)</f>
        <v>0</v>
      </c>
    </row>
    <row r="579" spans="1:303" x14ac:dyDescent="0.25">
      <c r="A579" t="s">
        <v>2504</v>
      </c>
      <c r="B579" t="s">
        <v>1448</v>
      </c>
      <c r="C579" t="s">
        <v>1449</v>
      </c>
      <c r="KQ579">
        <f t="shared" si="11"/>
        <v>0</v>
      </c>
    </row>
    <row r="580" spans="1:303" x14ac:dyDescent="0.25">
      <c r="A580" t="s">
        <v>2505</v>
      </c>
      <c r="B580" t="s">
        <v>1450</v>
      </c>
      <c r="C580" t="s">
        <v>1451</v>
      </c>
      <c r="KQ580">
        <f t="shared" si="11"/>
        <v>0</v>
      </c>
    </row>
    <row r="581" spans="1:303" x14ac:dyDescent="0.25">
      <c r="A581" t="s">
        <v>2506</v>
      </c>
      <c r="B581" t="s">
        <v>1452</v>
      </c>
      <c r="C581" t="s">
        <v>1453</v>
      </c>
      <c r="KQ581">
        <f t="shared" si="11"/>
        <v>0</v>
      </c>
    </row>
    <row r="582" spans="1:303" x14ac:dyDescent="0.25">
      <c r="A582" t="s">
        <v>2507</v>
      </c>
      <c r="B582" t="s">
        <v>1455</v>
      </c>
      <c r="C582" t="s">
        <v>1456</v>
      </c>
      <c r="KQ582">
        <f t="shared" si="11"/>
        <v>0</v>
      </c>
    </row>
    <row r="583" spans="1:303" x14ac:dyDescent="0.25">
      <c r="A583" t="s">
        <v>2508</v>
      </c>
      <c r="B583" t="s">
        <v>1458</v>
      </c>
      <c r="C583" t="s">
        <v>1459</v>
      </c>
      <c r="KQ583">
        <f t="shared" si="11"/>
        <v>0</v>
      </c>
    </row>
    <row r="584" spans="1:303" x14ac:dyDescent="0.25">
      <c r="A584" t="s">
        <v>2509</v>
      </c>
      <c r="B584" t="s">
        <v>1461</v>
      </c>
      <c r="C584" t="s">
        <v>1462</v>
      </c>
      <c r="KQ584">
        <f t="shared" si="11"/>
        <v>0</v>
      </c>
    </row>
    <row r="585" spans="1:303" x14ac:dyDescent="0.25">
      <c r="A585" t="s">
        <v>2510</v>
      </c>
      <c r="B585" t="s">
        <v>1464</v>
      </c>
      <c r="C585" t="s">
        <v>1465</v>
      </c>
      <c r="KQ585">
        <f t="shared" si="11"/>
        <v>0</v>
      </c>
    </row>
    <row r="586" spans="1:303" x14ac:dyDescent="0.25">
      <c r="A586" t="s">
        <v>2511</v>
      </c>
      <c r="B586" t="s">
        <v>1466</v>
      </c>
      <c r="C586" t="s">
        <v>1467</v>
      </c>
      <c r="KQ586">
        <f t="shared" si="11"/>
        <v>0</v>
      </c>
    </row>
    <row r="587" spans="1:303" x14ac:dyDescent="0.25">
      <c r="A587" t="s">
        <v>2512</v>
      </c>
      <c r="B587" t="s">
        <v>1468</v>
      </c>
      <c r="C587" t="s">
        <v>1469</v>
      </c>
      <c r="KQ587">
        <f t="shared" si="11"/>
        <v>0</v>
      </c>
    </row>
    <row r="588" spans="1:303" x14ac:dyDescent="0.25">
      <c r="A588" t="s">
        <v>2513</v>
      </c>
      <c r="B588" t="s">
        <v>1470</v>
      </c>
      <c r="C588" t="s">
        <v>1471</v>
      </c>
      <c r="KQ588">
        <f t="shared" si="11"/>
        <v>0</v>
      </c>
    </row>
    <row r="589" spans="1:303" x14ac:dyDescent="0.25">
      <c r="A589" t="s">
        <v>2514</v>
      </c>
      <c r="B589" t="s">
        <v>1472</v>
      </c>
      <c r="C589" t="s">
        <v>1473</v>
      </c>
      <c r="KQ589">
        <f t="shared" si="11"/>
        <v>0</v>
      </c>
    </row>
    <row r="590" spans="1:303" x14ac:dyDescent="0.25">
      <c r="A590" t="s">
        <v>2515</v>
      </c>
      <c r="B590" t="s">
        <v>1474</v>
      </c>
      <c r="C590" t="s">
        <v>1475</v>
      </c>
      <c r="KQ590">
        <f t="shared" si="11"/>
        <v>0</v>
      </c>
    </row>
    <row r="591" spans="1:303" x14ac:dyDescent="0.25">
      <c r="A591" t="s">
        <v>2516</v>
      </c>
      <c r="B591" t="s">
        <v>1477</v>
      </c>
      <c r="C591" t="s">
        <v>1478</v>
      </c>
      <c r="KQ591">
        <f t="shared" si="11"/>
        <v>0</v>
      </c>
    </row>
    <row r="592" spans="1:303" x14ac:dyDescent="0.25">
      <c r="A592" t="s">
        <v>2517</v>
      </c>
      <c r="B592" t="s">
        <v>1479</v>
      </c>
      <c r="C592" t="s">
        <v>1480</v>
      </c>
      <c r="KQ592">
        <f t="shared" si="11"/>
        <v>0</v>
      </c>
    </row>
    <row r="593" spans="1:303" x14ac:dyDescent="0.25">
      <c r="A593" t="s">
        <v>2518</v>
      </c>
      <c r="B593" t="s">
        <v>1482</v>
      </c>
      <c r="C593" t="s">
        <v>1483</v>
      </c>
      <c r="KQ593">
        <f t="shared" si="11"/>
        <v>0</v>
      </c>
    </row>
    <row r="594" spans="1:303" x14ac:dyDescent="0.25">
      <c r="A594" t="s">
        <v>2519</v>
      </c>
      <c r="B594" t="s">
        <v>1484</v>
      </c>
      <c r="C594" t="s">
        <v>1485</v>
      </c>
      <c r="KQ594">
        <f t="shared" si="11"/>
        <v>0</v>
      </c>
    </row>
    <row r="595" spans="1:303" x14ac:dyDescent="0.25">
      <c r="A595" t="s">
        <v>2520</v>
      </c>
      <c r="B595" t="s">
        <v>1486</v>
      </c>
      <c r="C595" t="s">
        <v>1487</v>
      </c>
      <c r="KQ595">
        <f t="shared" si="11"/>
        <v>0</v>
      </c>
    </row>
    <row r="596" spans="1:303" x14ac:dyDescent="0.25">
      <c r="A596" t="s">
        <v>2521</v>
      </c>
      <c r="B596" t="s">
        <v>1489</v>
      </c>
      <c r="C596" t="s">
        <v>1490</v>
      </c>
      <c r="KQ596">
        <f t="shared" si="11"/>
        <v>0</v>
      </c>
    </row>
    <row r="597" spans="1:303" x14ac:dyDescent="0.25">
      <c r="A597" t="s">
        <v>2522</v>
      </c>
      <c r="B597" t="s">
        <v>1491</v>
      </c>
      <c r="C597" t="s">
        <v>1492</v>
      </c>
      <c r="KQ597">
        <f t="shared" si="11"/>
        <v>0</v>
      </c>
    </row>
    <row r="598" spans="1:303" x14ac:dyDescent="0.25">
      <c r="A598" t="s">
        <v>2523</v>
      </c>
      <c r="B598" t="s">
        <v>1494</v>
      </c>
      <c r="C598" t="s">
        <v>1495</v>
      </c>
      <c r="KQ598">
        <f t="shared" si="11"/>
        <v>0</v>
      </c>
    </row>
    <row r="599" spans="1:303" x14ac:dyDescent="0.25">
      <c r="A599" t="s">
        <v>2524</v>
      </c>
      <c r="B599" t="s">
        <v>1496</v>
      </c>
      <c r="C599" t="s">
        <v>1497</v>
      </c>
      <c r="KQ599">
        <f t="shared" si="11"/>
        <v>0</v>
      </c>
    </row>
    <row r="600" spans="1:303" x14ac:dyDescent="0.25">
      <c r="A600" t="s">
        <v>2525</v>
      </c>
      <c r="B600" t="s">
        <v>1498</v>
      </c>
      <c r="C600" t="s">
        <v>1499</v>
      </c>
      <c r="KQ600">
        <f t="shared" si="11"/>
        <v>0</v>
      </c>
    </row>
    <row r="601" spans="1:303" x14ac:dyDescent="0.25">
      <c r="A601" t="s">
        <v>2526</v>
      </c>
      <c r="B601" t="s">
        <v>1500</v>
      </c>
      <c r="C601" t="s">
        <v>1501</v>
      </c>
      <c r="KQ601">
        <f t="shared" si="11"/>
        <v>0</v>
      </c>
    </row>
    <row r="602" spans="1:303" x14ac:dyDescent="0.25">
      <c r="A602" t="s">
        <v>2527</v>
      </c>
      <c r="B602" t="s">
        <v>1502</v>
      </c>
      <c r="C602" t="s">
        <v>1503</v>
      </c>
      <c r="KQ602">
        <f t="shared" si="11"/>
        <v>0</v>
      </c>
    </row>
    <row r="603" spans="1:303" x14ac:dyDescent="0.25">
      <c r="A603" t="s">
        <v>2528</v>
      </c>
      <c r="B603" t="s">
        <v>1504</v>
      </c>
      <c r="C603" t="s">
        <v>1505</v>
      </c>
      <c r="KQ603">
        <f t="shared" si="11"/>
        <v>0</v>
      </c>
    </row>
    <row r="604" spans="1:303" x14ac:dyDescent="0.25">
      <c r="A604" t="s">
        <v>2529</v>
      </c>
      <c r="B604" t="s">
        <v>1507</v>
      </c>
      <c r="C604" t="s">
        <v>1508</v>
      </c>
      <c r="KQ604">
        <f t="shared" si="11"/>
        <v>0</v>
      </c>
    </row>
    <row r="605" spans="1:303" x14ac:dyDescent="0.25">
      <c r="A605" t="s">
        <v>2530</v>
      </c>
      <c r="B605" t="s">
        <v>1509</v>
      </c>
      <c r="C605" t="s">
        <v>1510</v>
      </c>
      <c r="KQ605">
        <f t="shared" si="11"/>
        <v>0</v>
      </c>
    </row>
    <row r="606" spans="1:303" x14ac:dyDescent="0.25">
      <c r="A606" t="s">
        <v>2531</v>
      </c>
      <c r="B606" t="s">
        <v>1512</v>
      </c>
      <c r="C606" t="s">
        <v>1513</v>
      </c>
      <c r="KQ606">
        <f t="shared" si="11"/>
        <v>0</v>
      </c>
    </row>
    <row r="607" spans="1:303" x14ac:dyDescent="0.25">
      <c r="A607" t="s">
        <v>2532</v>
      </c>
      <c r="B607" t="s">
        <v>1515</v>
      </c>
      <c r="C607" t="s">
        <v>1516</v>
      </c>
      <c r="KQ607">
        <f t="shared" si="11"/>
        <v>0</v>
      </c>
    </row>
    <row r="608" spans="1:303" x14ac:dyDescent="0.25">
      <c r="A608" t="s">
        <v>2533</v>
      </c>
      <c r="B608" t="s">
        <v>1517</v>
      </c>
      <c r="C608" t="s">
        <v>1518</v>
      </c>
      <c r="KQ608">
        <f t="shared" si="11"/>
        <v>0</v>
      </c>
    </row>
    <row r="609" spans="1:303" x14ac:dyDescent="0.25">
      <c r="A609" t="s">
        <v>2534</v>
      </c>
      <c r="B609" t="s">
        <v>1519</v>
      </c>
      <c r="C609" t="s">
        <v>1520</v>
      </c>
      <c r="KQ609">
        <f t="shared" si="11"/>
        <v>0</v>
      </c>
    </row>
    <row r="610" spans="1:303" x14ac:dyDescent="0.25">
      <c r="A610" t="s">
        <v>2535</v>
      </c>
      <c r="B610" t="s">
        <v>1521</v>
      </c>
      <c r="C610" t="s">
        <v>1522</v>
      </c>
      <c r="KQ610">
        <f t="shared" si="11"/>
        <v>0</v>
      </c>
    </row>
    <row r="611" spans="1:303" x14ac:dyDescent="0.25">
      <c r="A611" t="s">
        <v>2536</v>
      </c>
      <c r="B611" t="s">
        <v>1523</v>
      </c>
      <c r="C611" t="s">
        <v>1524</v>
      </c>
      <c r="KQ611">
        <f t="shared" si="11"/>
        <v>0</v>
      </c>
    </row>
    <row r="612" spans="1:303" x14ac:dyDescent="0.25">
      <c r="A612" t="s">
        <v>2537</v>
      </c>
      <c r="B612" t="s">
        <v>1527</v>
      </c>
      <c r="C612" t="s">
        <v>1528</v>
      </c>
      <c r="KQ612">
        <f t="shared" si="11"/>
        <v>0</v>
      </c>
    </row>
    <row r="613" spans="1:303" x14ac:dyDescent="0.25">
      <c r="A613" t="s">
        <v>2538</v>
      </c>
      <c r="B613" t="s">
        <v>1530</v>
      </c>
      <c r="C613" t="s">
        <v>1531</v>
      </c>
      <c r="KQ613">
        <f t="shared" si="11"/>
        <v>0</v>
      </c>
    </row>
    <row r="614" spans="1:303" x14ac:dyDescent="0.25">
      <c r="A614" t="s">
        <v>2539</v>
      </c>
      <c r="B614" t="s">
        <v>1532</v>
      </c>
      <c r="C614" t="s">
        <v>1533</v>
      </c>
      <c r="KQ614">
        <f t="shared" si="11"/>
        <v>0</v>
      </c>
    </row>
    <row r="615" spans="1:303" x14ac:dyDescent="0.25">
      <c r="A615" t="s">
        <v>2540</v>
      </c>
      <c r="B615" t="s">
        <v>1535</v>
      </c>
      <c r="C615" t="s">
        <v>1536</v>
      </c>
      <c r="KQ615">
        <f t="shared" si="11"/>
        <v>0</v>
      </c>
    </row>
    <row r="616" spans="1:303" x14ac:dyDescent="0.25">
      <c r="A616" t="s">
        <v>2541</v>
      </c>
      <c r="B616" t="s">
        <v>1539</v>
      </c>
      <c r="C616" t="s">
        <v>1540</v>
      </c>
      <c r="KQ616">
        <f t="shared" si="11"/>
        <v>0</v>
      </c>
    </row>
    <row r="617" spans="1:303" x14ac:dyDescent="0.25">
      <c r="A617" t="s">
        <v>2542</v>
      </c>
      <c r="B617" t="s">
        <v>1541</v>
      </c>
      <c r="C617" t="s">
        <v>1542</v>
      </c>
      <c r="KQ617">
        <f t="shared" si="11"/>
        <v>0</v>
      </c>
    </row>
    <row r="618" spans="1:303" x14ac:dyDescent="0.25">
      <c r="A618" t="s">
        <v>2543</v>
      </c>
      <c r="B618" t="s">
        <v>1545</v>
      </c>
      <c r="C618" t="s">
        <v>1546</v>
      </c>
      <c r="KQ618">
        <f t="shared" si="11"/>
        <v>0</v>
      </c>
    </row>
    <row r="619" spans="1:303" x14ac:dyDescent="0.25">
      <c r="A619" t="s">
        <v>2544</v>
      </c>
      <c r="B619" t="s">
        <v>1547</v>
      </c>
      <c r="C619" t="s">
        <v>1548</v>
      </c>
      <c r="KQ619">
        <f t="shared" si="11"/>
        <v>0</v>
      </c>
    </row>
    <row r="620" spans="1:303" x14ac:dyDescent="0.25">
      <c r="A620" t="s">
        <v>2545</v>
      </c>
      <c r="B620" t="s">
        <v>1549</v>
      </c>
      <c r="C620" t="s">
        <v>1550</v>
      </c>
      <c r="KQ620">
        <f t="shared" si="11"/>
        <v>0</v>
      </c>
    </row>
    <row r="621" spans="1:303" x14ac:dyDescent="0.25">
      <c r="A621" t="s">
        <v>2546</v>
      </c>
      <c r="B621" t="s">
        <v>1551</v>
      </c>
      <c r="C621" t="s">
        <v>1552</v>
      </c>
      <c r="KQ621">
        <f t="shared" si="11"/>
        <v>0</v>
      </c>
    </row>
    <row r="622" spans="1:303" x14ac:dyDescent="0.25">
      <c r="A622" t="s">
        <v>2547</v>
      </c>
      <c r="B622" t="s">
        <v>1553</v>
      </c>
      <c r="C622" t="s">
        <v>1935</v>
      </c>
      <c r="KQ622">
        <f t="shared" si="11"/>
        <v>0</v>
      </c>
    </row>
    <row r="623" spans="1:303" x14ac:dyDescent="0.25">
      <c r="A623" t="s">
        <v>2548</v>
      </c>
      <c r="B623" t="s">
        <v>1551</v>
      </c>
      <c r="C623" t="s">
        <v>1555</v>
      </c>
      <c r="KQ623">
        <f t="shared" si="11"/>
        <v>0</v>
      </c>
    </row>
    <row r="624" spans="1:303" x14ac:dyDescent="0.25">
      <c r="A624" t="s">
        <v>2549</v>
      </c>
      <c r="B624" t="s">
        <v>1557</v>
      </c>
      <c r="C624" t="s">
        <v>1558</v>
      </c>
      <c r="KQ624">
        <f t="shared" si="11"/>
        <v>0</v>
      </c>
    </row>
    <row r="625" spans="1:303" x14ac:dyDescent="0.25">
      <c r="A625" t="s">
        <v>2550</v>
      </c>
      <c r="B625" t="s">
        <v>1560</v>
      </c>
      <c r="C625" t="s">
        <v>1561</v>
      </c>
      <c r="KQ625">
        <f t="shared" si="11"/>
        <v>0</v>
      </c>
    </row>
    <row r="626" spans="1:303" x14ac:dyDescent="0.25">
      <c r="A626" t="s">
        <v>2551</v>
      </c>
      <c r="B626" t="s">
        <v>1563</v>
      </c>
      <c r="C626" t="s">
        <v>1564</v>
      </c>
      <c r="KQ626">
        <f t="shared" si="11"/>
        <v>0</v>
      </c>
    </row>
    <row r="627" spans="1:303" x14ac:dyDescent="0.25">
      <c r="A627" t="s">
        <v>2552</v>
      </c>
      <c r="B627" t="s">
        <v>1566</v>
      </c>
      <c r="C627" t="s">
        <v>1567</v>
      </c>
      <c r="KQ627">
        <f t="shared" si="11"/>
        <v>0</v>
      </c>
    </row>
    <row r="628" spans="1:303" x14ac:dyDescent="0.25">
      <c r="A628" t="s">
        <v>2553</v>
      </c>
      <c r="B628" t="s">
        <v>1568</v>
      </c>
      <c r="C628" t="s">
        <v>1569</v>
      </c>
      <c r="KQ628">
        <f t="shared" si="11"/>
        <v>0</v>
      </c>
    </row>
    <row r="629" spans="1:303" x14ac:dyDescent="0.25">
      <c r="A629" t="s">
        <v>2554</v>
      </c>
      <c r="B629" t="s">
        <v>1570</v>
      </c>
      <c r="C629" t="s">
        <v>1571</v>
      </c>
      <c r="KQ629">
        <f t="shared" si="11"/>
        <v>0</v>
      </c>
    </row>
    <row r="630" spans="1:303" x14ac:dyDescent="0.25">
      <c r="A630" t="s">
        <v>2555</v>
      </c>
      <c r="B630" t="s">
        <v>1573</v>
      </c>
      <c r="C630" t="s">
        <v>1574</v>
      </c>
      <c r="KQ630">
        <f t="shared" si="11"/>
        <v>0</v>
      </c>
    </row>
    <row r="631" spans="1:303" x14ac:dyDescent="0.25">
      <c r="A631" t="s">
        <v>2556</v>
      </c>
      <c r="B631" t="s">
        <v>1575</v>
      </c>
      <c r="C631" t="s">
        <v>1576</v>
      </c>
      <c r="KQ631">
        <f t="shared" si="11"/>
        <v>0</v>
      </c>
    </row>
    <row r="632" spans="1:303" x14ac:dyDescent="0.25">
      <c r="A632" t="s">
        <v>2557</v>
      </c>
      <c r="B632" t="s">
        <v>1577</v>
      </c>
      <c r="C632" t="s">
        <v>1578</v>
      </c>
      <c r="KQ632">
        <f t="shared" si="11"/>
        <v>0</v>
      </c>
    </row>
    <row r="633" spans="1:303" x14ac:dyDescent="0.25">
      <c r="A633" t="s">
        <v>2558</v>
      </c>
      <c r="B633" t="s">
        <v>1579</v>
      </c>
      <c r="C633" t="s">
        <v>1580</v>
      </c>
      <c r="KQ633">
        <f t="shared" si="11"/>
        <v>0</v>
      </c>
    </row>
    <row r="634" spans="1:303" x14ac:dyDescent="0.25">
      <c r="A634" t="s">
        <v>2559</v>
      </c>
      <c r="B634" t="s">
        <v>1581</v>
      </c>
      <c r="C634" t="s">
        <v>1582</v>
      </c>
      <c r="KQ634">
        <f t="shared" si="11"/>
        <v>0</v>
      </c>
    </row>
    <row r="635" spans="1:303" x14ac:dyDescent="0.25">
      <c r="A635" t="s">
        <v>2560</v>
      </c>
      <c r="B635" t="s">
        <v>1583</v>
      </c>
      <c r="C635" t="s">
        <v>1584</v>
      </c>
      <c r="KQ635">
        <f t="shared" si="11"/>
        <v>0</v>
      </c>
    </row>
    <row r="636" spans="1:303" x14ac:dyDescent="0.25">
      <c r="A636" t="s">
        <v>2561</v>
      </c>
      <c r="B636" t="s">
        <v>1585</v>
      </c>
      <c r="C636" t="s">
        <v>1586</v>
      </c>
      <c r="KQ636">
        <f t="shared" si="11"/>
        <v>0</v>
      </c>
    </row>
    <row r="637" spans="1:303" x14ac:dyDescent="0.25">
      <c r="A637" t="s">
        <v>2562</v>
      </c>
      <c r="B637" t="s">
        <v>1587</v>
      </c>
      <c r="C637" t="s">
        <v>1588</v>
      </c>
      <c r="KQ637">
        <f t="shared" si="11"/>
        <v>0</v>
      </c>
    </row>
    <row r="638" spans="1:303" x14ac:dyDescent="0.25">
      <c r="A638" t="s">
        <v>2563</v>
      </c>
      <c r="B638" t="s">
        <v>1589</v>
      </c>
      <c r="C638" t="s">
        <v>1590</v>
      </c>
      <c r="KQ638">
        <f t="shared" si="11"/>
        <v>0</v>
      </c>
    </row>
    <row r="639" spans="1:303" x14ac:dyDescent="0.25">
      <c r="A639" t="s">
        <v>2564</v>
      </c>
      <c r="B639" t="s">
        <v>1591</v>
      </c>
      <c r="C639" t="s">
        <v>1592</v>
      </c>
      <c r="KQ639">
        <f t="shared" si="11"/>
        <v>0</v>
      </c>
    </row>
    <row r="640" spans="1:303" x14ac:dyDescent="0.25">
      <c r="A640" t="s">
        <v>2565</v>
      </c>
      <c r="B640" t="s">
        <v>1593</v>
      </c>
      <c r="C640" t="s">
        <v>1594</v>
      </c>
      <c r="KQ640">
        <f t="shared" si="11"/>
        <v>0</v>
      </c>
    </row>
    <row r="641" spans="1:303" x14ac:dyDescent="0.25">
      <c r="A641" t="s">
        <v>2566</v>
      </c>
      <c r="B641" t="s">
        <v>1595</v>
      </c>
      <c r="C641" t="s">
        <v>1596</v>
      </c>
      <c r="KQ641">
        <f t="shared" si="11"/>
        <v>0</v>
      </c>
    </row>
    <row r="642" spans="1:303" x14ac:dyDescent="0.25">
      <c r="A642" t="s">
        <v>2567</v>
      </c>
      <c r="B642" t="s">
        <v>1597</v>
      </c>
      <c r="C642" t="s">
        <v>1598</v>
      </c>
      <c r="KQ642">
        <f t="shared" ref="KQ642:KQ705" si="12">SUM(D642:KP642)</f>
        <v>0</v>
      </c>
    </row>
    <row r="643" spans="1:303" x14ac:dyDescent="0.25">
      <c r="A643" t="s">
        <v>2568</v>
      </c>
      <c r="B643" t="s">
        <v>1600</v>
      </c>
      <c r="C643" t="s">
        <v>1601</v>
      </c>
      <c r="KQ643">
        <f t="shared" si="12"/>
        <v>0</v>
      </c>
    </row>
    <row r="644" spans="1:303" x14ac:dyDescent="0.25">
      <c r="A644" t="s">
        <v>2569</v>
      </c>
      <c r="B644" t="s">
        <v>1603</v>
      </c>
      <c r="C644" t="s">
        <v>1604</v>
      </c>
      <c r="KQ644">
        <f t="shared" si="12"/>
        <v>0</v>
      </c>
    </row>
    <row r="645" spans="1:303" x14ac:dyDescent="0.25">
      <c r="A645" t="s">
        <v>2570</v>
      </c>
      <c r="B645" t="s">
        <v>1605</v>
      </c>
      <c r="C645" t="s">
        <v>1606</v>
      </c>
      <c r="KQ645">
        <f t="shared" si="12"/>
        <v>0</v>
      </c>
    </row>
    <row r="646" spans="1:303" x14ac:dyDescent="0.25">
      <c r="A646" t="s">
        <v>2571</v>
      </c>
      <c r="B646" t="s">
        <v>1607</v>
      </c>
      <c r="C646" t="s">
        <v>1608</v>
      </c>
      <c r="KQ646">
        <f t="shared" si="12"/>
        <v>0</v>
      </c>
    </row>
    <row r="647" spans="1:303" x14ac:dyDescent="0.25">
      <c r="A647" t="s">
        <v>2572</v>
      </c>
      <c r="B647" t="s">
        <v>1609</v>
      </c>
      <c r="C647" t="s">
        <v>1610</v>
      </c>
      <c r="KQ647">
        <f t="shared" si="12"/>
        <v>0</v>
      </c>
    </row>
    <row r="648" spans="1:303" x14ac:dyDescent="0.25">
      <c r="A648" t="s">
        <v>2573</v>
      </c>
      <c r="B648" t="s">
        <v>1612</v>
      </c>
      <c r="C648" t="s">
        <v>1613</v>
      </c>
      <c r="KQ648">
        <f t="shared" si="12"/>
        <v>0</v>
      </c>
    </row>
    <row r="649" spans="1:303" x14ac:dyDescent="0.25">
      <c r="A649" t="s">
        <v>2574</v>
      </c>
      <c r="B649" t="s">
        <v>1615</v>
      </c>
      <c r="C649" t="s">
        <v>1616</v>
      </c>
      <c r="KQ649">
        <f t="shared" si="12"/>
        <v>0</v>
      </c>
    </row>
    <row r="650" spans="1:303" x14ac:dyDescent="0.25">
      <c r="A650" t="s">
        <v>2575</v>
      </c>
      <c r="B650" t="s">
        <v>1618</v>
      </c>
      <c r="C650" t="s">
        <v>1619</v>
      </c>
      <c r="KQ650">
        <f t="shared" si="12"/>
        <v>0</v>
      </c>
    </row>
    <row r="651" spans="1:303" x14ac:dyDescent="0.25">
      <c r="A651" t="s">
        <v>2576</v>
      </c>
      <c r="B651" t="s">
        <v>1620</v>
      </c>
      <c r="C651" t="s">
        <v>1621</v>
      </c>
      <c r="KQ651">
        <f t="shared" si="12"/>
        <v>0</v>
      </c>
    </row>
    <row r="652" spans="1:303" x14ac:dyDescent="0.25">
      <c r="A652" t="s">
        <v>2577</v>
      </c>
      <c r="B652" t="s">
        <v>1623</v>
      </c>
      <c r="C652" t="s">
        <v>1624</v>
      </c>
      <c r="KQ652">
        <f t="shared" si="12"/>
        <v>0</v>
      </c>
    </row>
    <row r="653" spans="1:303" x14ac:dyDescent="0.25">
      <c r="A653" t="s">
        <v>2578</v>
      </c>
      <c r="B653" t="s">
        <v>1625</v>
      </c>
      <c r="C653" t="s">
        <v>1626</v>
      </c>
      <c r="KQ653">
        <f t="shared" si="12"/>
        <v>0</v>
      </c>
    </row>
    <row r="654" spans="1:303" x14ac:dyDescent="0.25">
      <c r="A654" t="s">
        <v>2579</v>
      </c>
      <c r="B654" t="s">
        <v>1627</v>
      </c>
      <c r="C654" t="s">
        <v>1628</v>
      </c>
      <c r="KQ654">
        <f t="shared" si="12"/>
        <v>0</v>
      </c>
    </row>
    <row r="655" spans="1:303" x14ac:dyDescent="0.25">
      <c r="A655" t="s">
        <v>2580</v>
      </c>
      <c r="B655" t="s">
        <v>1629</v>
      </c>
      <c r="C655" t="s">
        <v>1630</v>
      </c>
      <c r="KQ655">
        <f t="shared" si="12"/>
        <v>0</v>
      </c>
    </row>
    <row r="656" spans="1:303" x14ac:dyDescent="0.25">
      <c r="A656" t="s">
        <v>2581</v>
      </c>
      <c r="B656" t="s">
        <v>1633</v>
      </c>
      <c r="C656" t="s">
        <v>1634</v>
      </c>
      <c r="KQ656">
        <f t="shared" si="12"/>
        <v>0</v>
      </c>
    </row>
    <row r="657" spans="1:303" x14ac:dyDescent="0.25">
      <c r="A657" t="s">
        <v>2582</v>
      </c>
      <c r="B657" t="s">
        <v>1635</v>
      </c>
      <c r="C657" t="s">
        <v>1636</v>
      </c>
      <c r="KQ657">
        <f t="shared" si="12"/>
        <v>0</v>
      </c>
    </row>
    <row r="658" spans="1:303" x14ac:dyDescent="0.25">
      <c r="A658" t="s">
        <v>2583</v>
      </c>
      <c r="B658" t="s">
        <v>1638</v>
      </c>
      <c r="C658" t="s">
        <v>1639</v>
      </c>
      <c r="KQ658">
        <f t="shared" si="12"/>
        <v>0</v>
      </c>
    </row>
    <row r="659" spans="1:303" x14ac:dyDescent="0.25">
      <c r="A659" t="s">
        <v>2584</v>
      </c>
      <c r="B659" t="s">
        <v>1640</v>
      </c>
      <c r="C659" t="s">
        <v>1641</v>
      </c>
      <c r="KQ659">
        <f t="shared" si="12"/>
        <v>0</v>
      </c>
    </row>
    <row r="660" spans="1:303" x14ac:dyDescent="0.25">
      <c r="A660" t="s">
        <v>2585</v>
      </c>
      <c r="B660" t="s">
        <v>1642</v>
      </c>
      <c r="C660" t="s">
        <v>1643</v>
      </c>
      <c r="KQ660">
        <f t="shared" si="12"/>
        <v>0</v>
      </c>
    </row>
    <row r="661" spans="1:303" x14ac:dyDescent="0.25">
      <c r="A661" t="s">
        <v>2586</v>
      </c>
      <c r="B661" t="s">
        <v>1644</v>
      </c>
      <c r="C661" t="s">
        <v>1645</v>
      </c>
      <c r="KQ661">
        <f t="shared" si="12"/>
        <v>0</v>
      </c>
    </row>
    <row r="662" spans="1:303" x14ac:dyDescent="0.25">
      <c r="A662" t="s">
        <v>2587</v>
      </c>
      <c r="B662" t="s">
        <v>1646</v>
      </c>
      <c r="C662" t="s">
        <v>1647</v>
      </c>
      <c r="KQ662">
        <f t="shared" si="12"/>
        <v>0</v>
      </c>
    </row>
    <row r="663" spans="1:303" x14ac:dyDescent="0.25">
      <c r="A663" t="s">
        <v>2588</v>
      </c>
      <c r="B663" t="s">
        <v>1650</v>
      </c>
      <c r="C663" t="s">
        <v>1651</v>
      </c>
      <c r="KQ663">
        <f t="shared" si="12"/>
        <v>0</v>
      </c>
    </row>
    <row r="664" spans="1:303" x14ac:dyDescent="0.25">
      <c r="A664" t="s">
        <v>2589</v>
      </c>
      <c r="B664" t="s">
        <v>1652</v>
      </c>
      <c r="C664" t="s">
        <v>1653</v>
      </c>
      <c r="KQ664">
        <f t="shared" si="12"/>
        <v>0</v>
      </c>
    </row>
    <row r="665" spans="1:303" x14ac:dyDescent="0.25">
      <c r="A665" t="s">
        <v>2590</v>
      </c>
      <c r="B665" t="s">
        <v>1656</v>
      </c>
      <c r="C665" t="s">
        <v>1657</v>
      </c>
      <c r="KQ665">
        <f t="shared" si="12"/>
        <v>0</v>
      </c>
    </row>
    <row r="666" spans="1:303" x14ac:dyDescent="0.25">
      <c r="A666" t="s">
        <v>2591</v>
      </c>
      <c r="B666" t="s">
        <v>1659</v>
      </c>
      <c r="C666" t="s">
        <v>1660</v>
      </c>
      <c r="KQ666">
        <f t="shared" si="12"/>
        <v>0</v>
      </c>
    </row>
    <row r="667" spans="1:303" x14ac:dyDescent="0.25">
      <c r="A667" t="s">
        <v>2592</v>
      </c>
      <c r="B667" t="s">
        <v>1661</v>
      </c>
      <c r="C667" t="s">
        <v>1662</v>
      </c>
      <c r="KQ667">
        <f t="shared" si="12"/>
        <v>0</v>
      </c>
    </row>
    <row r="668" spans="1:303" x14ac:dyDescent="0.25">
      <c r="A668" t="s">
        <v>2593</v>
      </c>
      <c r="B668" t="s">
        <v>1664</v>
      </c>
      <c r="C668" t="s">
        <v>1665</v>
      </c>
      <c r="KQ668">
        <f t="shared" si="12"/>
        <v>0</v>
      </c>
    </row>
    <row r="669" spans="1:303" x14ac:dyDescent="0.25">
      <c r="A669" t="s">
        <v>2594</v>
      </c>
      <c r="B669" t="s">
        <v>1668</v>
      </c>
      <c r="C669" t="s">
        <v>1669</v>
      </c>
      <c r="KQ669">
        <f t="shared" si="12"/>
        <v>0</v>
      </c>
    </row>
    <row r="670" spans="1:303" x14ac:dyDescent="0.25">
      <c r="A670" t="s">
        <v>2595</v>
      </c>
      <c r="B670" t="s">
        <v>1671</v>
      </c>
      <c r="C670" t="s">
        <v>1672</v>
      </c>
      <c r="KQ670">
        <f t="shared" si="12"/>
        <v>0</v>
      </c>
    </row>
    <row r="671" spans="1:303" x14ac:dyDescent="0.25">
      <c r="A671" t="s">
        <v>2596</v>
      </c>
      <c r="B671" t="s">
        <v>1675</v>
      </c>
      <c r="C671" t="s">
        <v>1676</v>
      </c>
      <c r="KQ671">
        <f t="shared" si="12"/>
        <v>0</v>
      </c>
    </row>
    <row r="672" spans="1:303" x14ac:dyDescent="0.25">
      <c r="A672" t="s">
        <v>2597</v>
      </c>
      <c r="B672" t="s">
        <v>1678</v>
      </c>
      <c r="C672" t="s">
        <v>1679</v>
      </c>
      <c r="KQ672">
        <f t="shared" si="12"/>
        <v>0</v>
      </c>
    </row>
    <row r="673" spans="1:303" x14ac:dyDescent="0.25">
      <c r="A673" t="s">
        <v>2598</v>
      </c>
      <c r="B673" t="s">
        <v>1680</v>
      </c>
      <c r="C673" t="s">
        <v>1681</v>
      </c>
      <c r="KQ673">
        <f t="shared" si="12"/>
        <v>0</v>
      </c>
    </row>
    <row r="674" spans="1:303" x14ac:dyDescent="0.25">
      <c r="A674" t="s">
        <v>2599</v>
      </c>
      <c r="B674" t="s">
        <v>1684</v>
      </c>
      <c r="C674" t="s">
        <v>1685</v>
      </c>
      <c r="KQ674">
        <f t="shared" si="12"/>
        <v>0</v>
      </c>
    </row>
    <row r="675" spans="1:303" x14ac:dyDescent="0.25">
      <c r="A675" t="s">
        <v>2600</v>
      </c>
      <c r="B675" t="s">
        <v>1687</v>
      </c>
      <c r="C675" t="s">
        <v>1688</v>
      </c>
      <c r="KQ675">
        <f t="shared" si="12"/>
        <v>0</v>
      </c>
    </row>
    <row r="676" spans="1:303" x14ac:dyDescent="0.25">
      <c r="A676" t="s">
        <v>2601</v>
      </c>
      <c r="B676" t="s">
        <v>1689</v>
      </c>
      <c r="C676" t="s">
        <v>1690</v>
      </c>
      <c r="KQ676">
        <f t="shared" si="12"/>
        <v>0</v>
      </c>
    </row>
    <row r="677" spans="1:303" x14ac:dyDescent="0.25">
      <c r="A677" t="s">
        <v>2602</v>
      </c>
      <c r="B677" t="s">
        <v>1691</v>
      </c>
      <c r="C677" t="s">
        <v>1692</v>
      </c>
      <c r="KQ677">
        <f t="shared" si="12"/>
        <v>0</v>
      </c>
    </row>
    <row r="678" spans="1:303" x14ac:dyDescent="0.25">
      <c r="A678" t="s">
        <v>2603</v>
      </c>
      <c r="B678" t="s">
        <v>1693</v>
      </c>
      <c r="C678" t="s">
        <v>1694</v>
      </c>
      <c r="KQ678">
        <f t="shared" si="12"/>
        <v>0</v>
      </c>
    </row>
    <row r="679" spans="1:303" x14ac:dyDescent="0.25">
      <c r="A679" t="s">
        <v>2604</v>
      </c>
      <c r="B679" t="s">
        <v>1695</v>
      </c>
      <c r="C679" t="s">
        <v>1696</v>
      </c>
      <c r="KQ679">
        <f t="shared" si="12"/>
        <v>0</v>
      </c>
    </row>
    <row r="680" spans="1:303" x14ac:dyDescent="0.25">
      <c r="A680" t="s">
        <v>2605</v>
      </c>
      <c r="B680" t="s">
        <v>1697</v>
      </c>
      <c r="C680" t="s">
        <v>1698</v>
      </c>
      <c r="KQ680">
        <f t="shared" si="12"/>
        <v>0</v>
      </c>
    </row>
    <row r="681" spans="1:303" x14ac:dyDescent="0.25">
      <c r="A681" t="s">
        <v>2606</v>
      </c>
      <c r="B681" t="s">
        <v>1701</v>
      </c>
      <c r="C681" t="s">
        <v>1702</v>
      </c>
      <c r="KQ681">
        <f t="shared" si="12"/>
        <v>0</v>
      </c>
    </row>
    <row r="682" spans="1:303" x14ac:dyDescent="0.25">
      <c r="A682" t="s">
        <v>2607</v>
      </c>
      <c r="B682" t="s">
        <v>1704</v>
      </c>
      <c r="C682" t="s">
        <v>1705</v>
      </c>
      <c r="KQ682">
        <f t="shared" si="12"/>
        <v>0</v>
      </c>
    </row>
    <row r="683" spans="1:303" x14ac:dyDescent="0.25">
      <c r="A683" t="s">
        <v>2608</v>
      </c>
      <c r="B683" t="s">
        <v>1707</v>
      </c>
      <c r="C683" t="s">
        <v>1708</v>
      </c>
      <c r="KQ683">
        <f t="shared" si="12"/>
        <v>0</v>
      </c>
    </row>
    <row r="684" spans="1:303" x14ac:dyDescent="0.25">
      <c r="A684" t="s">
        <v>2609</v>
      </c>
      <c r="B684" t="s">
        <v>1711</v>
      </c>
      <c r="C684" t="s">
        <v>1712</v>
      </c>
      <c r="KQ684">
        <f t="shared" si="12"/>
        <v>0</v>
      </c>
    </row>
    <row r="685" spans="1:303" x14ac:dyDescent="0.25">
      <c r="A685" t="s">
        <v>2610</v>
      </c>
      <c r="B685" t="s">
        <v>1713</v>
      </c>
      <c r="C685" t="s">
        <v>1714</v>
      </c>
      <c r="KQ685">
        <f t="shared" si="12"/>
        <v>0</v>
      </c>
    </row>
    <row r="686" spans="1:303" x14ac:dyDescent="0.25">
      <c r="A686" t="s">
        <v>2611</v>
      </c>
      <c r="B686" t="s">
        <v>1716</v>
      </c>
      <c r="C686" t="s">
        <v>1717</v>
      </c>
      <c r="KQ686">
        <f t="shared" si="12"/>
        <v>0</v>
      </c>
    </row>
    <row r="687" spans="1:303" x14ac:dyDescent="0.25">
      <c r="A687" t="s">
        <v>2612</v>
      </c>
      <c r="B687" t="s">
        <v>1719</v>
      </c>
      <c r="C687" t="s">
        <v>1720</v>
      </c>
      <c r="KQ687">
        <f t="shared" si="12"/>
        <v>0</v>
      </c>
    </row>
    <row r="688" spans="1:303" x14ac:dyDescent="0.25">
      <c r="A688" t="s">
        <v>2613</v>
      </c>
      <c r="B688" t="s">
        <v>1722</v>
      </c>
      <c r="C688" t="s">
        <v>1723</v>
      </c>
      <c r="KQ688">
        <f t="shared" si="12"/>
        <v>0</v>
      </c>
    </row>
    <row r="689" spans="1:303" x14ac:dyDescent="0.25">
      <c r="A689" t="s">
        <v>2614</v>
      </c>
      <c r="B689" t="s">
        <v>1724</v>
      </c>
      <c r="C689" t="s">
        <v>1725</v>
      </c>
      <c r="KQ689">
        <f t="shared" si="12"/>
        <v>0</v>
      </c>
    </row>
    <row r="690" spans="1:303" x14ac:dyDescent="0.25">
      <c r="A690" t="s">
        <v>2615</v>
      </c>
      <c r="B690" t="s">
        <v>1728</v>
      </c>
      <c r="C690" t="s">
        <v>1729</v>
      </c>
      <c r="KQ690">
        <f t="shared" si="12"/>
        <v>0</v>
      </c>
    </row>
    <row r="691" spans="1:303" x14ac:dyDescent="0.25">
      <c r="A691" t="s">
        <v>2616</v>
      </c>
      <c r="B691" t="s">
        <v>1731</v>
      </c>
      <c r="C691" t="s">
        <v>1732</v>
      </c>
      <c r="KQ691">
        <f t="shared" si="12"/>
        <v>0</v>
      </c>
    </row>
    <row r="692" spans="1:303" x14ac:dyDescent="0.25">
      <c r="A692" t="s">
        <v>2617</v>
      </c>
      <c r="B692" t="s">
        <v>1734</v>
      </c>
      <c r="C692" t="s">
        <v>1735</v>
      </c>
      <c r="KQ692">
        <f t="shared" si="12"/>
        <v>0</v>
      </c>
    </row>
    <row r="693" spans="1:303" x14ac:dyDescent="0.25">
      <c r="A693" t="s">
        <v>2618</v>
      </c>
      <c r="B693" t="s">
        <v>1738</v>
      </c>
      <c r="C693" t="s">
        <v>1739</v>
      </c>
      <c r="KQ693">
        <f t="shared" si="12"/>
        <v>0</v>
      </c>
    </row>
    <row r="694" spans="1:303" x14ac:dyDescent="0.25">
      <c r="A694" t="s">
        <v>2619</v>
      </c>
      <c r="B694" t="s">
        <v>1740</v>
      </c>
      <c r="C694" t="s">
        <v>1741</v>
      </c>
      <c r="KQ694">
        <f t="shared" si="12"/>
        <v>0</v>
      </c>
    </row>
    <row r="695" spans="1:303" x14ac:dyDescent="0.25">
      <c r="A695" t="s">
        <v>2620</v>
      </c>
      <c r="B695" t="s">
        <v>1742</v>
      </c>
      <c r="C695" t="s">
        <v>1743</v>
      </c>
      <c r="KQ695">
        <f t="shared" si="12"/>
        <v>0</v>
      </c>
    </row>
    <row r="696" spans="1:303" x14ac:dyDescent="0.25">
      <c r="A696" t="s">
        <v>2621</v>
      </c>
      <c r="B696" t="s">
        <v>1746</v>
      </c>
      <c r="C696" t="s">
        <v>1747</v>
      </c>
      <c r="KQ696">
        <f t="shared" si="12"/>
        <v>0</v>
      </c>
    </row>
    <row r="697" spans="1:303" x14ac:dyDescent="0.25">
      <c r="A697" t="s">
        <v>2622</v>
      </c>
      <c r="B697" t="s">
        <v>1749</v>
      </c>
      <c r="C697" t="s">
        <v>1750</v>
      </c>
      <c r="KQ697">
        <f t="shared" si="12"/>
        <v>0</v>
      </c>
    </row>
    <row r="698" spans="1:303" x14ac:dyDescent="0.25">
      <c r="A698" t="s">
        <v>1753</v>
      </c>
      <c r="C698" t="s">
        <v>1751</v>
      </c>
      <c r="KQ698">
        <f t="shared" si="12"/>
        <v>0</v>
      </c>
    </row>
    <row r="699" spans="1:303" x14ac:dyDescent="0.25">
      <c r="A699" t="s">
        <v>2623</v>
      </c>
      <c r="B699" t="s">
        <v>1754</v>
      </c>
      <c r="C699" t="s">
        <v>1755</v>
      </c>
      <c r="KQ699">
        <f t="shared" si="12"/>
        <v>0</v>
      </c>
    </row>
    <row r="700" spans="1:303" x14ac:dyDescent="0.25">
      <c r="A700" t="s">
        <v>2624</v>
      </c>
      <c r="B700" t="s">
        <v>1758</v>
      </c>
      <c r="C700" t="s">
        <v>1759</v>
      </c>
      <c r="KQ700">
        <f t="shared" si="12"/>
        <v>0</v>
      </c>
    </row>
    <row r="701" spans="1:303" x14ac:dyDescent="0.25">
      <c r="A701" t="s">
        <v>2625</v>
      </c>
      <c r="B701" t="s">
        <v>1761</v>
      </c>
      <c r="C701" t="s">
        <v>1762</v>
      </c>
      <c r="KQ701">
        <f t="shared" si="12"/>
        <v>0</v>
      </c>
    </row>
    <row r="702" spans="1:303" x14ac:dyDescent="0.25">
      <c r="A702" t="s">
        <v>2626</v>
      </c>
      <c r="C702" t="s">
        <v>1763</v>
      </c>
      <c r="KQ702">
        <f t="shared" si="12"/>
        <v>0</v>
      </c>
    </row>
    <row r="703" spans="1:303" x14ac:dyDescent="0.25">
      <c r="A703" t="s">
        <v>1012</v>
      </c>
      <c r="C703" t="s">
        <v>1764</v>
      </c>
      <c r="KQ703">
        <f t="shared" si="12"/>
        <v>0</v>
      </c>
    </row>
    <row r="704" spans="1:303" x14ac:dyDescent="0.25">
      <c r="A704" t="s">
        <v>1012</v>
      </c>
      <c r="C704" t="s">
        <v>1765</v>
      </c>
      <c r="KQ704">
        <f t="shared" si="12"/>
        <v>0</v>
      </c>
    </row>
    <row r="705" spans="1:303" x14ac:dyDescent="0.25">
      <c r="A705" t="s">
        <v>1892</v>
      </c>
      <c r="C705" t="s">
        <v>1766</v>
      </c>
      <c r="KQ705">
        <f t="shared" si="12"/>
        <v>0</v>
      </c>
    </row>
    <row r="706" spans="1:303" x14ac:dyDescent="0.25">
      <c r="A706" t="s">
        <v>1029</v>
      </c>
      <c r="C706" t="s">
        <v>1767</v>
      </c>
      <c r="KQ706">
        <f t="shared" ref="KQ706:KQ769" si="13">SUM(D706:KP706)</f>
        <v>0</v>
      </c>
    </row>
    <row r="707" spans="1:303" x14ac:dyDescent="0.25">
      <c r="A707" t="s">
        <v>1029</v>
      </c>
      <c r="C707" t="s">
        <v>1768</v>
      </c>
      <c r="KQ707">
        <f t="shared" si="13"/>
        <v>0</v>
      </c>
    </row>
    <row r="708" spans="1:303" x14ac:dyDescent="0.25">
      <c r="A708" t="s">
        <v>1891</v>
      </c>
      <c r="C708" t="s">
        <v>1769</v>
      </c>
      <c r="KQ708">
        <f t="shared" si="13"/>
        <v>0</v>
      </c>
    </row>
    <row r="709" spans="1:303" x14ac:dyDescent="0.25">
      <c r="A709" t="s">
        <v>1139</v>
      </c>
      <c r="C709" t="s">
        <v>1770</v>
      </c>
      <c r="KQ709">
        <f t="shared" si="13"/>
        <v>0</v>
      </c>
    </row>
    <row r="710" spans="1:303" x14ac:dyDescent="0.25">
      <c r="A710" t="s">
        <v>1139</v>
      </c>
      <c r="C710" t="s">
        <v>1771</v>
      </c>
      <c r="KQ710">
        <f t="shared" si="13"/>
        <v>0</v>
      </c>
    </row>
    <row r="711" spans="1:303" x14ac:dyDescent="0.25">
      <c r="A711" t="s">
        <v>1098</v>
      </c>
      <c r="C711" t="s">
        <v>1772</v>
      </c>
      <c r="KQ711">
        <f t="shared" si="13"/>
        <v>0</v>
      </c>
    </row>
    <row r="712" spans="1:303" x14ac:dyDescent="0.25">
      <c r="A712" t="s">
        <v>1098</v>
      </c>
      <c r="C712" t="s">
        <v>1773</v>
      </c>
      <c r="KQ712">
        <f t="shared" si="13"/>
        <v>0</v>
      </c>
    </row>
    <row r="713" spans="1:303" x14ac:dyDescent="0.25">
      <c r="A713" t="s">
        <v>1169</v>
      </c>
      <c r="C713" t="s">
        <v>1774</v>
      </c>
      <c r="KQ713">
        <f t="shared" si="13"/>
        <v>0</v>
      </c>
    </row>
    <row r="714" spans="1:303" x14ac:dyDescent="0.25">
      <c r="A714" t="s">
        <v>2627</v>
      </c>
      <c r="B714" t="s">
        <v>1885</v>
      </c>
      <c r="C714" t="s">
        <v>1775</v>
      </c>
      <c r="KQ714">
        <f t="shared" si="13"/>
        <v>0</v>
      </c>
    </row>
    <row r="715" spans="1:303" x14ac:dyDescent="0.25">
      <c r="A715" t="s">
        <v>1319</v>
      </c>
      <c r="C715" t="s">
        <v>1776</v>
      </c>
      <c r="KQ715">
        <f t="shared" si="13"/>
        <v>0</v>
      </c>
    </row>
    <row r="716" spans="1:303" x14ac:dyDescent="0.25">
      <c r="A716" t="s">
        <v>1778</v>
      </c>
      <c r="C716" t="s">
        <v>1777</v>
      </c>
      <c r="KQ716">
        <f t="shared" si="13"/>
        <v>0</v>
      </c>
    </row>
    <row r="717" spans="1:303" x14ac:dyDescent="0.25">
      <c r="A717" t="s">
        <v>1438</v>
      </c>
      <c r="C717" t="s">
        <v>1779</v>
      </c>
      <c r="KQ717">
        <f t="shared" si="13"/>
        <v>0</v>
      </c>
    </row>
    <row r="718" spans="1:303" x14ac:dyDescent="0.25">
      <c r="A718" t="s">
        <v>1438</v>
      </c>
      <c r="C718" t="s">
        <v>1780</v>
      </c>
      <c r="KQ718">
        <f t="shared" si="13"/>
        <v>0</v>
      </c>
    </row>
    <row r="719" spans="1:303" x14ac:dyDescent="0.25">
      <c r="A719" t="s">
        <v>1782</v>
      </c>
      <c r="C719" t="s">
        <v>1781</v>
      </c>
      <c r="KQ719">
        <f t="shared" si="13"/>
        <v>0</v>
      </c>
    </row>
    <row r="720" spans="1:303" x14ac:dyDescent="0.25">
      <c r="A720" t="s">
        <v>1799</v>
      </c>
      <c r="C720" t="s">
        <v>1798</v>
      </c>
      <c r="KQ720">
        <f t="shared" si="13"/>
        <v>0</v>
      </c>
    </row>
    <row r="721" spans="1:303" x14ac:dyDescent="0.25">
      <c r="A721" t="s">
        <v>1801</v>
      </c>
      <c r="C721" t="s">
        <v>1800</v>
      </c>
      <c r="KQ721">
        <f t="shared" si="13"/>
        <v>0</v>
      </c>
    </row>
    <row r="722" spans="1:303" x14ac:dyDescent="0.25">
      <c r="A722" t="s">
        <v>1801</v>
      </c>
      <c r="C722" t="s">
        <v>1802</v>
      </c>
      <c r="KQ722">
        <f t="shared" si="13"/>
        <v>0</v>
      </c>
    </row>
    <row r="723" spans="1:303" x14ac:dyDescent="0.25">
      <c r="A723" t="s">
        <v>1801</v>
      </c>
      <c r="C723" t="s">
        <v>1803</v>
      </c>
      <c r="KQ723">
        <f t="shared" si="13"/>
        <v>0</v>
      </c>
    </row>
    <row r="724" spans="1:303" x14ac:dyDescent="0.25">
      <c r="A724" t="s">
        <v>1801</v>
      </c>
      <c r="C724" t="s">
        <v>1804</v>
      </c>
      <c r="KQ724">
        <f t="shared" si="13"/>
        <v>0</v>
      </c>
    </row>
    <row r="725" spans="1:303" x14ac:dyDescent="0.25">
      <c r="A725" t="s">
        <v>1446</v>
      </c>
      <c r="C725" t="s">
        <v>1805</v>
      </c>
      <c r="KQ725">
        <f t="shared" si="13"/>
        <v>0</v>
      </c>
    </row>
    <row r="726" spans="1:303" x14ac:dyDescent="0.25">
      <c r="A726" t="s">
        <v>1446</v>
      </c>
      <c r="C726" t="s">
        <v>1806</v>
      </c>
      <c r="KQ726">
        <f t="shared" si="13"/>
        <v>0</v>
      </c>
    </row>
    <row r="727" spans="1:303" x14ac:dyDescent="0.25">
      <c r="A727" t="s">
        <v>1446</v>
      </c>
      <c r="C727" t="s">
        <v>1807</v>
      </c>
      <c r="KQ727">
        <f t="shared" si="13"/>
        <v>0</v>
      </c>
    </row>
    <row r="728" spans="1:303" x14ac:dyDescent="0.25">
      <c r="A728" t="s">
        <v>1446</v>
      </c>
      <c r="C728" t="s">
        <v>1808</v>
      </c>
      <c r="KQ728">
        <f t="shared" si="13"/>
        <v>0</v>
      </c>
    </row>
    <row r="729" spans="1:303" x14ac:dyDescent="0.25">
      <c r="A729" t="s">
        <v>1446</v>
      </c>
      <c r="C729" t="s">
        <v>1809</v>
      </c>
      <c r="KQ729">
        <f t="shared" si="13"/>
        <v>0</v>
      </c>
    </row>
    <row r="730" spans="1:303" x14ac:dyDescent="0.25">
      <c r="A730" t="s">
        <v>1446</v>
      </c>
      <c r="C730" t="s">
        <v>1810</v>
      </c>
      <c r="KQ730">
        <f t="shared" si="13"/>
        <v>0</v>
      </c>
    </row>
    <row r="731" spans="1:303" x14ac:dyDescent="0.25">
      <c r="A731" t="s">
        <v>1493</v>
      </c>
      <c r="C731" t="s">
        <v>1811</v>
      </c>
      <c r="KQ731">
        <f t="shared" si="13"/>
        <v>0</v>
      </c>
    </row>
    <row r="732" spans="1:303" x14ac:dyDescent="0.25">
      <c r="A732" t="s">
        <v>1493</v>
      </c>
      <c r="C732" t="s">
        <v>1812</v>
      </c>
      <c r="KQ732">
        <f t="shared" si="13"/>
        <v>0</v>
      </c>
    </row>
    <row r="733" spans="1:303" x14ac:dyDescent="0.25">
      <c r="A733" t="s">
        <v>1493</v>
      </c>
      <c r="C733" t="s">
        <v>1813</v>
      </c>
      <c r="KQ733">
        <f t="shared" si="13"/>
        <v>0</v>
      </c>
    </row>
    <row r="734" spans="1:303" x14ac:dyDescent="0.25">
      <c r="A734" t="s">
        <v>1815</v>
      </c>
      <c r="C734" t="s">
        <v>1814</v>
      </c>
      <c r="KQ734">
        <f t="shared" si="13"/>
        <v>0</v>
      </c>
    </row>
    <row r="735" spans="1:303" x14ac:dyDescent="0.25">
      <c r="A735" t="s">
        <v>1815</v>
      </c>
      <c r="C735" t="s">
        <v>1814</v>
      </c>
      <c r="KQ735">
        <f t="shared" si="13"/>
        <v>0</v>
      </c>
    </row>
    <row r="736" spans="1:303" x14ac:dyDescent="0.25">
      <c r="A736" t="s">
        <v>1816</v>
      </c>
      <c r="C736" t="s">
        <v>1817</v>
      </c>
      <c r="KQ736">
        <f t="shared" si="13"/>
        <v>0</v>
      </c>
    </row>
    <row r="737" spans="1:303" x14ac:dyDescent="0.25">
      <c r="A737" t="s">
        <v>1562</v>
      </c>
      <c r="C737" t="s">
        <v>1818</v>
      </c>
      <c r="KQ737">
        <f t="shared" si="13"/>
        <v>0</v>
      </c>
    </row>
    <row r="738" spans="1:303" x14ac:dyDescent="0.25">
      <c r="A738" t="s">
        <v>1820</v>
      </c>
      <c r="C738" t="s">
        <v>1819</v>
      </c>
      <c r="KQ738">
        <f t="shared" si="13"/>
        <v>0</v>
      </c>
    </row>
    <row r="739" spans="1:303" x14ac:dyDescent="0.25">
      <c r="A739" t="s">
        <v>508</v>
      </c>
      <c r="C739" t="s">
        <v>1821</v>
      </c>
      <c r="KQ739">
        <f t="shared" si="13"/>
        <v>0</v>
      </c>
    </row>
    <row r="740" spans="1:303" x14ac:dyDescent="0.25">
      <c r="A740" t="s">
        <v>508</v>
      </c>
      <c r="C740" t="s">
        <v>1822</v>
      </c>
      <c r="KQ740">
        <f t="shared" si="13"/>
        <v>0</v>
      </c>
    </row>
    <row r="741" spans="1:303" x14ac:dyDescent="0.25">
      <c r="A741" t="s">
        <v>2628</v>
      </c>
      <c r="B741" t="s">
        <v>1899</v>
      </c>
      <c r="C741" t="s">
        <v>1823</v>
      </c>
      <c r="KQ741">
        <f t="shared" si="13"/>
        <v>0</v>
      </c>
    </row>
    <row r="742" spans="1:303" x14ac:dyDescent="0.25">
      <c r="A742" t="s">
        <v>2629</v>
      </c>
      <c r="B742" t="s">
        <v>1898</v>
      </c>
      <c r="C742" t="s">
        <v>1824</v>
      </c>
      <c r="KQ742">
        <f t="shared" si="13"/>
        <v>0</v>
      </c>
    </row>
    <row r="743" spans="1:303" x14ac:dyDescent="0.25">
      <c r="A743" t="s">
        <v>2630</v>
      </c>
      <c r="B743" t="s">
        <v>1900</v>
      </c>
      <c r="C743" t="s">
        <v>1825</v>
      </c>
      <c r="KQ743">
        <f t="shared" si="13"/>
        <v>0</v>
      </c>
    </row>
    <row r="744" spans="1:303" x14ac:dyDescent="0.25">
      <c r="A744" t="s">
        <v>2631</v>
      </c>
      <c r="B744" t="s">
        <v>1901</v>
      </c>
      <c r="C744" t="s">
        <v>1826</v>
      </c>
      <c r="KQ744">
        <f t="shared" si="13"/>
        <v>0</v>
      </c>
    </row>
    <row r="745" spans="1:303" x14ac:dyDescent="0.25">
      <c r="A745" t="s">
        <v>512</v>
      </c>
      <c r="C745" t="s">
        <v>1827</v>
      </c>
      <c r="KQ745">
        <f t="shared" si="13"/>
        <v>0</v>
      </c>
    </row>
    <row r="746" spans="1:303" x14ac:dyDescent="0.25">
      <c r="A746" t="s">
        <v>513</v>
      </c>
      <c r="C746" t="s">
        <v>1828</v>
      </c>
      <c r="KQ746">
        <f t="shared" si="13"/>
        <v>0</v>
      </c>
    </row>
    <row r="747" spans="1:303" x14ac:dyDescent="0.25">
      <c r="A747" t="s">
        <v>2632</v>
      </c>
      <c r="B747" t="s">
        <v>1795</v>
      </c>
      <c r="C747" t="s">
        <v>1829</v>
      </c>
      <c r="KQ747">
        <f t="shared" si="13"/>
        <v>0</v>
      </c>
    </row>
    <row r="748" spans="1:303" x14ac:dyDescent="0.25">
      <c r="A748" t="s">
        <v>2633</v>
      </c>
      <c r="B748" t="s">
        <v>1902</v>
      </c>
      <c r="C748" t="s">
        <v>1830</v>
      </c>
      <c r="KQ748">
        <f t="shared" si="13"/>
        <v>0</v>
      </c>
    </row>
    <row r="749" spans="1:303" x14ac:dyDescent="0.25">
      <c r="A749" t="s">
        <v>2634</v>
      </c>
      <c r="B749" t="s">
        <v>1905</v>
      </c>
      <c r="C749" t="s">
        <v>1831</v>
      </c>
      <c r="KQ749">
        <f t="shared" si="13"/>
        <v>0</v>
      </c>
    </row>
    <row r="750" spans="1:303" x14ac:dyDescent="0.25">
      <c r="A750" t="s">
        <v>2635</v>
      </c>
      <c r="B750" t="s">
        <v>1903</v>
      </c>
      <c r="C750" t="s">
        <v>1832</v>
      </c>
      <c r="KQ750">
        <f t="shared" si="13"/>
        <v>0</v>
      </c>
    </row>
    <row r="751" spans="1:303" x14ac:dyDescent="0.25">
      <c r="A751" t="s">
        <v>2636</v>
      </c>
      <c r="B751" t="s">
        <v>1794</v>
      </c>
      <c r="C751" t="s">
        <v>1833</v>
      </c>
      <c r="KQ751">
        <f t="shared" si="13"/>
        <v>0</v>
      </c>
    </row>
    <row r="752" spans="1:303" x14ac:dyDescent="0.25">
      <c r="A752" t="s">
        <v>2637</v>
      </c>
      <c r="B752" t="s">
        <v>1904</v>
      </c>
      <c r="C752" t="s">
        <v>1834</v>
      </c>
      <c r="KQ752">
        <f t="shared" si="13"/>
        <v>0</v>
      </c>
    </row>
    <row r="753" spans="1:303" x14ac:dyDescent="0.25">
      <c r="A753" t="s">
        <v>2638</v>
      </c>
      <c r="B753" t="s">
        <v>1793</v>
      </c>
      <c r="C753" t="s">
        <v>1835</v>
      </c>
      <c r="KQ753">
        <f t="shared" si="13"/>
        <v>0</v>
      </c>
    </row>
    <row r="754" spans="1:303" x14ac:dyDescent="0.25">
      <c r="A754" t="s">
        <v>2639</v>
      </c>
      <c r="B754" t="s">
        <v>1888</v>
      </c>
      <c r="C754" t="s">
        <v>1836</v>
      </c>
      <c r="KQ754">
        <f t="shared" si="13"/>
        <v>0</v>
      </c>
    </row>
    <row r="755" spans="1:303" x14ac:dyDescent="0.25">
      <c r="A755" t="s">
        <v>2640</v>
      </c>
      <c r="B755" t="s">
        <v>1792</v>
      </c>
      <c r="C755" t="s">
        <v>1837</v>
      </c>
      <c r="KQ755">
        <f t="shared" si="13"/>
        <v>0</v>
      </c>
    </row>
    <row r="756" spans="1:303" x14ac:dyDescent="0.25">
      <c r="A756" t="s">
        <v>531</v>
      </c>
      <c r="C756" t="s">
        <v>1838</v>
      </c>
      <c r="KQ756">
        <f t="shared" si="13"/>
        <v>0</v>
      </c>
    </row>
    <row r="757" spans="1:303" x14ac:dyDescent="0.25">
      <c r="A757" t="s">
        <v>531</v>
      </c>
      <c r="C757" t="s">
        <v>1839</v>
      </c>
      <c r="KQ757">
        <f t="shared" si="13"/>
        <v>0</v>
      </c>
    </row>
    <row r="758" spans="1:303" x14ac:dyDescent="0.25">
      <c r="A758" t="s">
        <v>1841</v>
      </c>
      <c r="C758" t="s">
        <v>1840</v>
      </c>
      <c r="KQ758">
        <f t="shared" si="13"/>
        <v>0</v>
      </c>
    </row>
    <row r="759" spans="1:303" x14ac:dyDescent="0.25">
      <c r="A759" t="s">
        <v>2641</v>
      </c>
      <c r="B759" t="s">
        <v>1906</v>
      </c>
      <c r="C759" t="s">
        <v>1842</v>
      </c>
      <c r="KQ759">
        <f t="shared" si="13"/>
        <v>0</v>
      </c>
    </row>
    <row r="760" spans="1:303" x14ac:dyDescent="0.25">
      <c r="A760" t="s">
        <v>2642</v>
      </c>
      <c r="B760" t="s">
        <v>1792</v>
      </c>
      <c r="C760" t="s">
        <v>1843</v>
      </c>
      <c r="KQ760">
        <f t="shared" si="13"/>
        <v>0</v>
      </c>
    </row>
    <row r="761" spans="1:303" x14ac:dyDescent="0.25">
      <c r="A761" t="s">
        <v>537</v>
      </c>
      <c r="C761" t="s">
        <v>1844</v>
      </c>
      <c r="KQ761">
        <f t="shared" si="13"/>
        <v>0</v>
      </c>
    </row>
    <row r="762" spans="1:303" x14ac:dyDescent="0.25">
      <c r="A762" t="s">
        <v>544</v>
      </c>
      <c r="C762" t="s">
        <v>1846</v>
      </c>
      <c r="KQ762">
        <f t="shared" si="13"/>
        <v>0</v>
      </c>
    </row>
    <row r="763" spans="1:303" x14ac:dyDescent="0.25">
      <c r="A763" t="s">
        <v>2643</v>
      </c>
      <c r="B763" t="s">
        <v>1889</v>
      </c>
      <c r="C763" t="s">
        <v>1845</v>
      </c>
      <c r="KQ763">
        <f t="shared" si="13"/>
        <v>0</v>
      </c>
    </row>
    <row r="764" spans="1:303" x14ac:dyDescent="0.25">
      <c r="A764" t="s">
        <v>1796</v>
      </c>
      <c r="C764" t="s">
        <v>1790</v>
      </c>
      <c r="KQ764">
        <f t="shared" si="13"/>
        <v>0</v>
      </c>
    </row>
    <row r="765" spans="1:303" x14ac:dyDescent="0.25">
      <c r="A765" t="s">
        <v>2644</v>
      </c>
      <c r="B765" t="s">
        <v>1907</v>
      </c>
      <c r="C765" t="s">
        <v>1847</v>
      </c>
      <c r="KQ765">
        <f t="shared" si="13"/>
        <v>0</v>
      </c>
    </row>
    <row r="766" spans="1:303" x14ac:dyDescent="0.25">
      <c r="A766" t="s">
        <v>546</v>
      </c>
      <c r="C766" t="s">
        <v>1848</v>
      </c>
      <c r="KQ766">
        <f t="shared" si="13"/>
        <v>0</v>
      </c>
    </row>
    <row r="767" spans="1:303" x14ac:dyDescent="0.25">
      <c r="A767" t="s">
        <v>556</v>
      </c>
      <c r="C767" t="s">
        <v>1849</v>
      </c>
      <c r="KQ767">
        <f t="shared" si="13"/>
        <v>0</v>
      </c>
    </row>
    <row r="768" spans="1:303" x14ac:dyDescent="0.25">
      <c r="A768" t="s">
        <v>847</v>
      </c>
      <c r="C768" t="s">
        <v>1861</v>
      </c>
      <c r="KQ768">
        <f t="shared" si="13"/>
        <v>0</v>
      </c>
    </row>
    <row r="769" spans="1:303" x14ac:dyDescent="0.25">
      <c r="A769" t="s">
        <v>932</v>
      </c>
      <c r="C769" t="s">
        <v>1862</v>
      </c>
      <c r="KQ769">
        <f t="shared" si="13"/>
        <v>0</v>
      </c>
    </row>
    <row r="770" spans="1:303" x14ac:dyDescent="0.25">
      <c r="A770" t="s">
        <v>932</v>
      </c>
      <c r="C770" t="s">
        <v>1863</v>
      </c>
      <c r="KQ770">
        <f t="shared" ref="KQ770:KQ804" si="14">SUM(D770:KP770)</f>
        <v>0</v>
      </c>
    </row>
    <row r="771" spans="1:303" x14ac:dyDescent="0.25">
      <c r="A771" t="s">
        <v>1865</v>
      </c>
      <c r="C771" t="s">
        <v>1864</v>
      </c>
      <c r="KQ771">
        <f t="shared" si="14"/>
        <v>0</v>
      </c>
    </row>
    <row r="772" spans="1:303" x14ac:dyDescent="0.25">
      <c r="A772" t="s">
        <v>915</v>
      </c>
      <c r="C772" t="s">
        <v>1866</v>
      </c>
      <c r="KQ772">
        <f t="shared" si="14"/>
        <v>0</v>
      </c>
    </row>
    <row r="773" spans="1:303" x14ac:dyDescent="0.25">
      <c r="A773" t="s">
        <v>1868</v>
      </c>
      <c r="C773" t="s">
        <v>1867</v>
      </c>
      <c r="KQ773">
        <f t="shared" si="14"/>
        <v>0</v>
      </c>
    </row>
    <row r="774" spans="1:303" x14ac:dyDescent="0.25">
      <c r="A774" t="s">
        <v>1870</v>
      </c>
      <c r="C774" t="s">
        <v>1869</v>
      </c>
      <c r="KQ774">
        <f t="shared" si="14"/>
        <v>0</v>
      </c>
    </row>
    <row r="775" spans="1:303" x14ac:dyDescent="0.25">
      <c r="A775" t="s">
        <v>1870</v>
      </c>
      <c r="C775" t="s">
        <v>1871</v>
      </c>
      <c r="KQ775">
        <f t="shared" si="14"/>
        <v>0</v>
      </c>
    </row>
    <row r="776" spans="1:303" x14ac:dyDescent="0.25">
      <c r="A776" t="s">
        <v>977</v>
      </c>
      <c r="C776" t="s">
        <v>1872</v>
      </c>
      <c r="KQ776">
        <f t="shared" si="14"/>
        <v>0</v>
      </c>
    </row>
    <row r="777" spans="1:303" x14ac:dyDescent="0.25">
      <c r="A777" t="s">
        <v>974</v>
      </c>
      <c r="C777" t="s">
        <v>1873</v>
      </c>
      <c r="KQ777">
        <f t="shared" si="14"/>
        <v>0</v>
      </c>
    </row>
    <row r="778" spans="1:303" x14ac:dyDescent="0.25">
      <c r="A778" t="s">
        <v>1875</v>
      </c>
      <c r="C778" t="s">
        <v>1874</v>
      </c>
      <c r="KQ778">
        <f t="shared" si="14"/>
        <v>0</v>
      </c>
    </row>
    <row r="779" spans="1:303" x14ac:dyDescent="0.25">
      <c r="A779" t="s">
        <v>1875</v>
      </c>
      <c r="C779" t="s">
        <v>1876</v>
      </c>
      <c r="KQ779">
        <f t="shared" si="14"/>
        <v>0</v>
      </c>
    </row>
    <row r="780" spans="1:303" x14ac:dyDescent="0.25">
      <c r="A780" t="s">
        <v>1875</v>
      </c>
      <c r="C780" t="s">
        <v>1877</v>
      </c>
      <c r="KQ780">
        <f t="shared" si="14"/>
        <v>0</v>
      </c>
    </row>
    <row r="781" spans="1:303" x14ac:dyDescent="0.25">
      <c r="A781" t="s">
        <v>1875</v>
      </c>
      <c r="C781" t="s">
        <v>1878</v>
      </c>
      <c r="KQ781">
        <f t="shared" si="14"/>
        <v>0</v>
      </c>
    </row>
    <row r="782" spans="1:303" x14ac:dyDescent="0.25">
      <c r="A782" t="s">
        <v>1875</v>
      </c>
      <c r="C782" t="s">
        <v>1879</v>
      </c>
      <c r="KQ782">
        <f t="shared" si="14"/>
        <v>0</v>
      </c>
    </row>
    <row r="783" spans="1:303" x14ac:dyDescent="0.25">
      <c r="A783" t="s">
        <v>1875</v>
      </c>
      <c r="C783" t="s">
        <v>1880</v>
      </c>
      <c r="KQ783">
        <f t="shared" si="14"/>
        <v>0</v>
      </c>
    </row>
    <row r="784" spans="1:303" x14ac:dyDescent="0.25">
      <c r="A784" t="s">
        <v>1882</v>
      </c>
      <c r="C784" t="s">
        <v>1881</v>
      </c>
      <c r="KQ784">
        <f t="shared" si="14"/>
        <v>0</v>
      </c>
    </row>
    <row r="785" spans="1:303" x14ac:dyDescent="0.25">
      <c r="A785" t="s">
        <v>1860</v>
      </c>
      <c r="C785" t="s">
        <v>1883</v>
      </c>
      <c r="KQ785">
        <f t="shared" si="14"/>
        <v>0</v>
      </c>
    </row>
    <row r="786" spans="1:303" x14ac:dyDescent="0.25">
      <c r="A786" t="s">
        <v>1012</v>
      </c>
      <c r="C786" t="s">
        <v>1890</v>
      </c>
      <c r="KQ786">
        <f t="shared" si="14"/>
        <v>0</v>
      </c>
    </row>
    <row r="787" spans="1:303" x14ac:dyDescent="0.25">
      <c r="A787" t="s">
        <v>2645</v>
      </c>
      <c r="B787" t="s">
        <v>1887</v>
      </c>
      <c r="C787" t="s">
        <v>1893</v>
      </c>
      <c r="KQ787">
        <f t="shared" si="14"/>
        <v>0</v>
      </c>
    </row>
    <row r="788" spans="1:303" x14ac:dyDescent="0.25">
      <c r="A788" t="s">
        <v>1283</v>
      </c>
      <c r="C788" t="s">
        <v>1894</v>
      </c>
      <c r="KQ788">
        <f t="shared" si="14"/>
        <v>0</v>
      </c>
    </row>
    <row r="789" spans="1:303" x14ac:dyDescent="0.25">
      <c r="A789" t="s">
        <v>1338</v>
      </c>
      <c r="C789" t="s">
        <v>1895</v>
      </c>
      <c r="KQ789">
        <f t="shared" si="14"/>
        <v>0</v>
      </c>
    </row>
    <row r="790" spans="1:303" x14ac:dyDescent="0.25">
      <c r="A790" t="s">
        <v>1778</v>
      </c>
      <c r="C790" t="s">
        <v>1896</v>
      </c>
      <c r="KQ790">
        <f t="shared" si="14"/>
        <v>0</v>
      </c>
    </row>
    <row r="791" spans="1:303" x14ac:dyDescent="0.25">
      <c r="A791" t="s">
        <v>2646</v>
      </c>
      <c r="B791" t="s">
        <v>1791</v>
      </c>
      <c r="C791" t="s">
        <v>1897</v>
      </c>
      <c r="KQ791">
        <f t="shared" si="14"/>
        <v>0</v>
      </c>
    </row>
    <row r="792" spans="1:303" x14ac:dyDescent="0.25">
      <c r="A792" t="s">
        <v>531</v>
      </c>
      <c r="C792" t="s">
        <v>1909</v>
      </c>
      <c r="KQ792">
        <f t="shared" si="14"/>
        <v>0</v>
      </c>
    </row>
    <row r="793" spans="1:303" x14ac:dyDescent="0.25">
      <c r="A793" t="s">
        <v>1908</v>
      </c>
      <c r="C793" t="s">
        <v>1910</v>
      </c>
      <c r="KQ793">
        <f t="shared" si="14"/>
        <v>0</v>
      </c>
    </row>
    <row r="794" spans="1:303" x14ac:dyDescent="0.25">
      <c r="A794" t="s">
        <v>2647</v>
      </c>
      <c r="B794" t="s">
        <v>1789</v>
      </c>
      <c r="C794" t="s">
        <v>1911</v>
      </c>
      <c r="KQ794">
        <f t="shared" si="14"/>
        <v>0</v>
      </c>
    </row>
    <row r="795" spans="1:303" x14ac:dyDescent="0.25">
      <c r="A795" t="s">
        <v>2648</v>
      </c>
      <c r="B795" t="s">
        <v>1797</v>
      </c>
      <c r="C795" t="s">
        <v>1912</v>
      </c>
      <c r="KQ795">
        <f t="shared" si="14"/>
        <v>0</v>
      </c>
    </row>
    <row r="796" spans="1:303" x14ac:dyDescent="0.25">
      <c r="A796" t="s">
        <v>2649</v>
      </c>
      <c r="B796" t="s">
        <v>1913</v>
      </c>
      <c r="C796" t="s">
        <v>1914</v>
      </c>
      <c r="KQ796">
        <f t="shared" si="14"/>
        <v>0</v>
      </c>
    </row>
    <row r="797" spans="1:303" x14ac:dyDescent="0.25">
      <c r="A797" t="s">
        <v>2650</v>
      </c>
      <c r="B797" t="s">
        <v>1884</v>
      </c>
      <c r="C797" t="s">
        <v>1915</v>
      </c>
      <c r="KQ797">
        <f t="shared" si="14"/>
        <v>0</v>
      </c>
    </row>
    <row r="798" spans="1:303" x14ac:dyDescent="0.25">
      <c r="A798" t="s">
        <v>2651</v>
      </c>
      <c r="B798" t="s">
        <v>1787</v>
      </c>
      <c r="C798" t="s">
        <v>1916</v>
      </c>
      <c r="KQ798">
        <f t="shared" si="14"/>
        <v>0</v>
      </c>
    </row>
    <row r="799" spans="1:303" x14ac:dyDescent="0.25">
      <c r="A799" t="s">
        <v>2652</v>
      </c>
      <c r="B799" t="s">
        <v>1783</v>
      </c>
      <c r="C799" t="s">
        <v>1918</v>
      </c>
      <c r="KQ799">
        <f t="shared" si="14"/>
        <v>0</v>
      </c>
    </row>
    <row r="800" spans="1:303" x14ac:dyDescent="0.25">
      <c r="A800" t="s">
        <v>2653</v>
      </c>
      <c r="B800" t="s">
        <v>1784</v>
      </c>
      <c r="C800" t="s">
        <v>1920</v>
      </c>
      <c r="KQ800">
        <f t="shared" si="14"/>
        <v>0</v>
      </c>
    </row>
    <row r="801" spans="1:303" x14ac:dyDescent="0.25">
      <c r="A801" t="s">
        <v>2654</v>
      </c>
      <c r="B801" t="s">
        <v>1922</v>
      </c>
      <c r="C801" t="s">
        <v>1923</v>
      </c>
      <c r="KQ801">
        <f t="shared" si="14"/>
        <v>0</v>
      </c>
    </row>
    <row r="802" spans="1:303" x14ac:dyDescent="0.25">
      <c r="A802" t="s">
        <v>2655</v>
      </c>
      <c r="B802" t="s">
        <v>1788</v>
      </c>
      <c r="C802" t="s">
        <v>1802</v>
      </c>
      <c r="KQ802">
        <f t="shared" si="14"/>
        <v>0</v>
      </c>
    </row>
    <row r="803" spans="1:303" x14ac:dyDescent="0.25">
      <c r="A803" t="s">
        <v>2656</v>
      </c>
      <c r="B803" t="s">
        <v>1886</v>
      </c>
      <c r="C803" t="s">
        <v>1925</v>
      </c>
      <c r="KQ803">
        <f t="shared" si="14"/>
        <v>0</v>
      </c>
    </row>
    <row r="804" spans="1:303" x14ac:dyDescent="0.25">
      <c r="A804" t="s">
        <v>2657</v>
      </c>
      <c r="B804" t="s">
        <v>1926</v>
      </c>
      <c r="C804" t="s">
        <v>1927</v>
      </c>
      <c r="KQ804">
        <f t="shared" si="14"/>
        <v>0</v>
      </c>
    </row>
    <row r="805" spans="1:303" x14ac:dyDescent="0.25">
      <c r="A805" t="s">
        <v>2658</v>
      </c>
      <c r="B805" t="s">
        <v>1928</v>
      </c>
      <c r="C805" t="s">
        <v>1929</v>
      </c>
    </row>
    <row r="806" spans="1:303" x14ac:dyDescent="0.25">
      <c r="A806" t="s">
        <v>2659</v>
      </c>
      <c r="B806" t="s">
        <v>1785</v>
      </c>
      <c r="C806" t="s">
        <v>1931</v>
      </c>
    </row>
    <row r="807" spans="1:303" x14ac:dyDescent="0.25">
      <c r="A807" t="s">
        <v>2660</v>
      </c>
      <c r="B807" t="s">
        <v>1761</v>
      </c>
      <c r="C807" t="s">
        <v>1932</v>
      </c>
    </row>
    <row r="808" spans="1:303" x14ac:dyDescent="0.25">
      <c r="A808" t="s">
        <v>2661</v>
      </c>
      <c r="B808" t="s">
        <v>1758</v>
      </c>
      <c r="C808" t="s">
        <v>1933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Y862"/>
  <sheetViews>
    <sheetView workbookViewId="0">
      <pane xSplit="3" ySplit="1" topLeftCell="D320" activePane="bottomRight" state="frozen"/>
      <selection pane="topRight" activeCell="D1" sqref="D1"/>
      <selection pane="bottomLeft" activeCell="A2" sqref="A2"/>
      <selection pane="bottomRight" activeCell="E181" sqref="E181"/>
    </sheetView>
  </sheetViews>
  <sheetFormatPr baseColWidth="10" defaultRowHeight="15" x14ac:dyDescent="0.25"/>
  <cols>
    <col min="1" max="1" width="23.28515625" bestFit="1" customWidth="1"/>
    <col min="2" max="2" width="22.42578125" bestFit="1" customWidth="1"/>
    <col min="3" max="3" width="53.85546875" bestFit="1" customWidth="1"/>
  </cols>
  <sheetData>
    <row r="1" spans="1:38 1949:1949" x14ac:dyDescent="0.25">
      <c r="A1" t="s">
        <v>1941</v>
      </c>
      <c r="B1" t="s">
        <v>14</v>
      </c>
      <c r="C1" t="s">
        <v>0</v>
      </c>
      <c r="D1" s="1">
        <f ca="1">TODAY()</f>
        <v>44476</v>
      </c>
      <c r="E1" s="1">
        <v>44267</v>
      </c>
      <c r="F1" s="1">
        <v>44216</v>
      </c>
      <c r="G1" s="1">
        <v>44217</v>
      </c>
      <c r="H1" s="1">
        <v>44218</v>
      </c>
      <c r="I1" s="1">
        <v>44219</v>
      </c>
      <c r="J1" s="1">
        <v>44220</v>
      </c>
      <c r="K1" s="1">
        <v>44221</v>
      </c>
      <c r="L1" s="1">
        <v>44222</v>
      </c>
      <c r="M1" s="1">
        <v>44223</v>
      </c>
      <c r="N1" s="1">
        <v>44224</v>
      </c>
      <c r="O1" s="1">
        <v>44225</v>
      </c>
      <c r="P1" s="1">
        <v>44226</v>
      </c>
      <c r="Q1" s="1">
        <v>44227</v>
      </c>
      <c r="R1" s="1">
        <v>44228</v>
      </c>
      <c r="S1" s="1">
        <v>44229</v>
      </c>
      <c r="T1" s="1">
        <v>44230</v>
      </c>
      <c r="U1" s="1">
        <v>44231</v>
      </c>
      <c r="V1" s="1">
        <v>44232</v>
      </c>
      <c r="W1" s="1">
        <v>44233</v>
      </c>
      <c r="X1" s="1">
        <v>44234</v>
      </c>
      <c r="Y1" s="1">
        <v>44235</v>
      </c>
      <c r="Z1" s="1">
        <v>44236</v>
      </c>
      <c r="AA1" s="1">
        <v>44237</v>
      </c>
      <c r="AB1" s="1">
        <v>44238</v>
      </c>
      <c r="AC1" s="1">
        <v>44239</v>
      </c>
      <c r="AD1" s="1">
        <v>44240</v>
      </c>
      <c r="AE1" s="1">
        <v>44241</v>
      </c>
      <c r="AF1" s="1">
        <v>44242</v>
      </c>
      <c r="AG1" s="1">
        <v>44243</v>
      </c>
      <c r="AH1" s="1">
        <v>44244</v>
      </c>
      <c r="AI1" s="1">
        <v>44245</v>
      </c>
      <c r="AJ1" s="1">
        <v>44246</v>
      </c>
      <c r="AK1" s="1">
        <v>44247</v>
      </c>
      <c r="AL1" s="1">
        <v>44248</v>
      </c>
      <c r="BVY1" t="s">
        <v>1940</v>
      </c>
    </row>
    <row r="2" spans="1:38 1949:1949" x14ac:dyDescent="0.25">
      <c r="A2" t="s">
        <v>1942</v>
      </c>
      <c r="B2" t="s">
        <v>369</v>
      </c>
      <c r="C2" t="s">
        <v>367</v>
      </c>
      <c r="BVY2">
        <f>SUM(D2:BVX2)</f>
        <v>0</v>
      </c>
    </row>
    <row r="3" spans="1:38 1949:1949" x14ac:dyDescent="0.25">
      <c r="A3" t="s">
        <v>2662</v>
      </c>
      <c r="B3" t="s">
        <v>369</v>
      </c>
      <c r="C3" t="s">
        <v>370</v>
      </c>
      <c r="BVY3">
        <f t="shared" ref="BVY3:BVY66" si="0">SUM(D3:ER3)</f>
        <v>0</v>
      </c>
    </row>
    <row r="4" spans="1:38 1949:1949" x14ac:dyDescent="0.25">
      <c r="A4" t="s">
        <v>1943</v>
      </c>
      <c r="B4" t="s">
        <v>372</v>
      </c>
      <c r="C4" t="s">
        <v>371</v>
      </c>
      <c r="BVY4">
        <f t="shared" si="0"/>
        <v>0</v>
      </c>
    </row>
    <row r="5" spans="1:38 1949:1949" x14ac:dyDescent="0.25">
      <c r="A5" t="s">
        <v>1944</v>
      </c>
      <c r="B5" t="s">
        <v>374</v>
      </c>
      <c r="C5" t="s">
        <v>373</v>
      </c>
      <c r="BVY5">
        <f t="shared" si="0"/>
        <v>0</v>
      </c>
    </row>
    <row r="6" spans="1:38 1949:1949" x14ac:dyDescent="0.25">
      <c r="A6" t="s">
        <v>1945</v>
      </c>
      <c r="B6" t="s">
        <v>376</v>
      </c>
      <c r="C6" t="s">
        <v>375</v>
      </c>
      <c r="BVY6">
        <f t="shared" si="0"/>
        <v>0</v>
      </c>
    </row>
    <row r="7" spans="1:38 1949:1949" x14ac:dyDescent="0.25">
      <c r="A7" t="s">
        <v>1946</v>
      </c>
      <c r="B7" t="s">
        <v>378</v>
      </c>
      <c r="C7" t="s">
        <v>377</v>
      </c>
      <c r="BVY7">
        <f t="shared" si="0"/>
        <v>0</v>
      </c>
    </row>
    <row r="8" spans="1:38 1949:1949" x14ac:dyDescent="0.25">
      <c r="A8" t="s">
        <v>1947</v>
      </c>
      <c r="B8" t="s">
        <v>54</v>
      </c>
      <c r="C8" t="s">
        <v>379</v>
      </c>
      <c r="BVY8">
        <f t="shared" si="0"/>
        <v>0</v>
      </c>
    </row>
    <row r="9" spans="1:38 1949:1949" x14ac:dyDescent="0.25">
      <c r="A9" t="s">
        <v>1948</v>
      </c>
      <c r="B9" t="s">
        <v>380</v>
      </c>
      <c r="C9" t="s">
        <v>381</v>
      </c>
      <c r="BVY9">
        <f t="shared" si="0"/>
        <v>0</v>
      </c>
    </row>
    <row r="10" spans="1:38 1949:1949" x14ac:dyDescent="0.25">
      <c r="A10" t="s">
        <v>1949</v>
      </c>
      <c r="B10" t="s">
        <v>383</v>
      </c>
      <c r="C10" t="s">
        <v>382</v>
      </c>
      <c r="BVY10">
        <f t="shared" si="0"/>
        <v>0</v>
      </c>
    </row>
    <row r="11" spans="1:38 1949:1949" x14ac:dyDescent="0.25">
      <c r="A11" t="s">
        <v>1950</v>
      </c>
      <c r="B11" t="s">
        <v>392</v>
      </c>
      <c r="C11" t="s">
        <v>384</v>
      </c>
      <c r="BVY11">
        <f t="shared" si="0"/>
        <v>0</v>
      </c>
    </row>
    <row r="12" spans="1:38 1949:1949" x14ac:dyDescent="0.25">
      <c r="A12" t="s">
        <v>1951</v>
      </c>
      <c r="B12" t="s">
        <v>489</v>
      </c>
      <c r="C12" t="s">
        <v>488</v>
      </c>
      <c r="BVY12">
        <f t="shared" si="0"/>
        <v>0</v>
      </c>
    </row>
    <row r="13" spans="1:38 1949:1949" x14ac:dyDescent="0.25">
      <c r="A13" t="s">
        <v>1951</v>
      </c>
      <c r="B13" t="s">
        <v>489</v>
      </c>
      <c r="C13" t="s">
        <v>488</v>
      </c>
      <c r="BVY13">
        <f t="shared" si="0"/>
        <v>0</v>
      </c>
    </row>
    <row r="14" spans="1:38 1949:1949" x14ac:dyDescent="0.25">
      <c r="A14" t="s">
        <v>1952</v>
      </c>
      <c r="B14" t="s">
        <v>15</v>
      </c>
      <c r="C14" t="s">
        <v>185</v>
      </c>
      <c r="BVY14">
        <f t="shared" si="0"/>
        <v>0</v>
      </c>
    </row>
    <row r="15" spans="1:38 1949:1949" x14ac:dyDescent="0.25">
      <c r="A15" t="s">
        <v>1953</v>
      </c>
      <c r="B15" t="s">
        <v>483</v>
      </c>
      <c r="C15" t="s">
        <v>294</v>
      </c>
      <c r="BVY15">
        <f t="shared" si="0"/>
        <v>0</v>
      </c>
    </row>
    <row r="16" spans="1:38 1949:1949" x14ac:dyDescent="0.25">
      <c r="A16" t="s">
        <v>1954</v>
      </c>
      <c r="B16" t="s">
        <v>16</v>
      </c>
      <c r="C16" t="s">
        <v>186</v>
      </c>
      <c r="BVY16">
        <f t="shared" si="0"/>
        <v>0</v>
      </c>
    </row>
    <row r="17" spans="1:3 1949:1949" x14ac:dyDescent="0.25">
      <c r="A17" t="s">
        <v>1955</v>
      </c>
      <c r="B17" t="s">
        <v>23</v>
      </c>
      <c r="C17" t="s">
        <v>187</v>
      </c>
      <c r="BVY17">
        <f t="shared" si="0"/>
        <v>0</v>
      </c>
    </row>
    <row r="18" spans="1:3 1949:1949" x14ac:dyDescent="0.25">
      <c r="A18" t="s">
        <v>1956</v>
      </c>
      <c r="B18" t="s">
        <v>17</v>
      </c>
      <c r="C18" t="s">
        <v>188</v>
      </c>
      <c r="BVY18">
        <f t="shared" si="0"/>
        <v>0</v>
      </c>
    </row>
    <row r="19" spans="1:3 1949:1949" x14ac:dyDescent="0.25">
      <c r="A19" t="s">
        <v>1957</v>
      </c>
      <c r="B19" t="s">
        <v>24</v>
      </c>
      <c r="C19" t="s">
        <v>189</v>
      </c>
      <c r="BVY19">
        <f t="shared" si="0"/>
        <v>0</v>
      </c>
    </row>
    <row r="20" spans="1:3 1949:1949" x14ac:dyDescent="0.25">
      <c r="A20" t="s">
        <v>1958</v>
      </c>
      <c r="B20" t="s">
        <v>18</v>
      </c>
      <c r="C20" t="s">
        <v>190</v>
      </c>
      <c r="BVY20">
        <f t="shared" si="0"/>
        <v>0</v>
      </c>
    </row>
    <row r="21" spans="1:3 1949:1949" x14ac:dyDescent="0.25">
      <c r="A21" t="s">
        <v>1959</v>
      </c>
      <c r="B21" t="s">
        <v>25</v>
      </c>
      <c r="C21" t="s">
        <v>329</v>
      </c>
      <c r="BVY21">
        <f t="shared" si="0"/>
        <v>0</v>
      </c>
    </row>
    <row r="22" spans="1:3 1949:1949" x14ac:dyDescent="0.25">
      <c r="A22" t="s">
        <v>1960</v>
      </c>
      <c r="B22" t="s">
        <v>136</v>
      </c>
      <c r="C22" t="s">
        <v>288</v>
      </c>
      <c r="BVY22">
        <f t="shared" si="0"/>
        <v>0</v>
      </c>
    </row>
    <row r="23" spans="1:3 1949:1949" x14ac:dyDescent="0.25">
      <c r="A23" t="s">
        <v>1961</v>
      </c>
      <c r="B23" t="s">
        <v>355</v>
      </c>
      <c r="C23" t="s">
        <v>354</v>
      </c>
      <c r="BVY23">
        <f t="shared" si="0"/>
        <v>0</v>
      </c>
    </row>
    <row r="24" spans="1:3 1949:1949" x14ac:dyDescent="0.25">
      <c r="A24" t="s">
        <v>1962</v>
      </c>
      <c r="B24" t="s">
        <v>19</v>
      </c>
      <c r="C24" t="s">
        <v>393</v>
      </c>
      <c r="BVY24">
        <f t="shared" si="0"/>
        <v>0</v>
      </c>
    </row>
    <row r="25" spans="1:3 1949:1949" x14ac:dyDescent="0.25">
      <c r="A25" t="s">
        <v>1963</v>
      </c>
      <c r="B25" t="s">
        <v>26</v>
      </c>
      <c r="C25" t="s">
        <v>394</v>
      </c>
      <c r="BVY25">
        <f t="shared" si="0"/>
        <v>0</v>
      </c>
    </row>
    <row r="26" spans="1:3 1949:1949" x14ac:dyDescent="0.25">
      <c r="A26" t="s">
        <v>1963</v>
      </c>
      <c r="B26" t="s">
        <v>26</v>
      </c>
      <c r="C26" t="s">
        <v>330</v>
      </c>
      <c r="BVY26">
        <f t="shared" si="0"/>
        <v>0</v>
      </c>
    </row>
    <row r="27" spans="1:3 1949:1949" x14ac:dyDescent="0.25">
      <c r="A27" t="s">
        <v>1964</v>
      </c>
      <c r="B27" t="s">
        <v>135</v>
      </c>
      <c r="C27" t="s">
        <v>395</v>
      </c>
      <c r="BVY27">
        <f t="shared" si="0"/>
        <v>0</v>
      </c>
    </row>
    <row r="28" spans="1:3 1949:1949" x14ac:dyDescent="0.25">
      <c r="A28" t="s">
        <v>1965</v>
      </c>
      <c r="B28" t="s">
        <v>499</v>
      </c>
      <c r="C28" t="s">
        <v>498</v>
      </c>
      <c r="BVY28">
        <f t="shared" si="0"/>
        <v>0</v>
      </c>
    </row>
    <row r="29" spans="1:3 1949:1949" x14ac:dyDescent="0.25">
      <c r="A29" t="s">
        <v>1966</v>
      </c>
      <c r="B29" t="s">
        <v>391</v>
      </c>
      <c r="C29" t="s">
        <v>395</v>
      </c>
      <c r="BVY29">
        <f t="shared" si="0"/>
        <v>0</v>
      </c>
    </row>
    <row r="30" spans="1:3 1949:1949" x14ac:dyDescent="0.25">
      <c r="A30" t="s">
        <v>1967</v>
      </c>
      <c r="B30" t="s">
        <v>397</v>
      </c>
      <c r="C30" t="s">
        <v>396</v>
      </c>
      <c r="BVY30">
        <f t="shared" si="0"/>
        <v>0</v>
      </c>
    </row>
    <row r="31" spans="1:3 1949:1949" x14ac:dyDescent="0.25">
      <c r="A31" t="s">
        <v>1968</v>
      </c>
      <c r="B31" t="s">
        <v>27</v>
      </c>
      <c r="C31" t="s">
        <v>398</v>
      </c>
      <c r="BVY31">
        <f t="shared" si="0"/>
        <v>0</v>
      </c>
    </row>
    <row r="32" spans="1:3 1949:1949" x14ac:dyDescent="0.25">
      <c r="A32" t="s">
        <v>1969</v>
      </c>
      <c r="B32" t="s">
        <v>28</v>
      </c>
      <c r="C32" t="s">
        <v>191</v>
      </c>
      <c r="BVY32">
        <f t="shared" si="0"/>
        <v>0</v>
      </c>
    </row>
    <row r="33" spans="1:3 1949:1949" x14ac:dyDescent="0.25">
      <c r="A33" t="s">
        <v>1970</v>
      </c>
      <c r="B33" t="s">
        <v>29</v>
      </c>
      <c r="C33" t="s">
        <v>464</v>
      </c>
      <c r="BVY33">
        <f t="shared" si="0"/>
        <v>0</v>
      </c>
    </row>
    <row r="34" spans="1:3 1949:1949" x14ac:dyDescent="0.25">
      <c r="A34" t="s">
        <v>1971</v>
      </c>
      <c r="B34" t="s">
        <v>30</v>
      </c>
      <c r="C34" t="s">
        <v>192</v>
      </c>
      <c r="BVY34">
        <f t="shared" si="0"/>
        <v>0</v>
      </c>
    </row>
    <row r="35" spans="1:3 1949:1949" x14ac:dyDescent="0.25">
      <c r="A35" t="s">
        <v>1972</v>
      </c>
      <c r="B35" t="s">
        <v>31</v>
      </c>
      <c r="C35" t="s">
        <v>193</v>
      </c>
      <c r="BVY35">
        <f t="shared" si="0"/>
        <v>0</v>
      </c>
    </row>
    <row r="36" spans="1:3 1949:1949" x14ac:dyDescent="0.25">
      <c r="A36" t="s">
        <v>1973</v>
      </c>
      <c r="B36" t="s">
        <v>32</v>
      </c>
      <c r="C36" t="s">
        <v>191</v>
      </c>
      <c r="BVY36">
        <f t="shared" si="0"/>
        <v>0</v>
      </c>
    </row>
    <row r="37" spans="1:3 1949:1949" x14ac:dyDescent="0.25">
      <c r="A37" t="s">
        <v>1974</v>
      </c>
      <c r="B37" t="s">
        <v>33</v>
      </c>
      <c r="C37" t="s">
        <v>194</v>
      </c>
      <c r="BVY37">
        <f t="shared" si="0"/>
        <v>0</v>
      </c>
    </row>
    <row r="38" spans="1:3 1949:1949" x14ac:dyDescent="0.25">
      <c r="A38" t="s">
        <v>1975</v>
      </c>
      <c r="B38" t="s">
        <v>34</v>
      </c>
      <c r="C38" t="s">
        <v>195</v>
      </c>
      <c r="BVY38">
        <f t="shared" si="0"/>
        <v>0</v>
      </c>
    </row>
    <row r="39" spans="1:3 1949:1949" x14ac:dyDescent="0.25">
      <c r="A39" t="s">
        <v>1976</v>
      </c>
      <c r="B39" t="s">
        <v>466</v>
      </c>
      <c r="C39" t="s">
        <v>465</v>
      </c>
      <c r="BVY39">
        <f t="shared" si="0"/>
        <v>0</v>
      </c>
    </row>
    <row r="40" spans="1:3 1949:1949" x14ac:dyDescent="0.25">
      <c r="A40" t="s">
        <v>1977</v>
      </c>
      <c r="B40" t="s">
        <v>20</v>
      </c>
      <c r="C40" t="s">
        <v>465</v>
      </c>
      <c r="BVY40">
        <f t="shared" si="0"/>
        <v>0</v>
      </c>
    </row>
    <row r="41" spans="1:3 1949:1949" x14ac:dyDescent="0.25">
      <c r="A41" t="s">
        <v>1978</v>
      </c>
      <c r="B41" t="s">
        <v>492</v>
      </c>
      <c r="C41" t="s">
        <v>491</v>
      </c>
      <c r="BVY41">
        <f t="shared" si="0"/>
        <v>0</v>
      </c>
    </row>
    <row r="42" spans="1:3 1949:1949" x14ac:dyDescent="0.25">
      <c r="A42" t="s">
        <v>1979</v>
      </c>
      <c r="B42" t="s">
        <v>21</v>
      </c>
      <c r="C42" t="s">
        <v>399</v>
      </c>
      <c r="BVY42">
        <f t="shared" si="0"/>
        <v>0</v>
      </c>
    </row>
    <row r="43" spans="1:3 1949:1949" x14ac:dyDescent="0.25">
      <c r="A43" t="s">
        <v>1980</v>
      </c>
      <c r="B43" t="s">
        <v>35</v>
      </c>
      <c r="C43" t="s">
        <v>1934</v>
      </c>
      <c r="BVY43">
        <f t="shared" si="0"/>
        <v>0</v>
      </c>
    </row>
    <row r="44" spans="1:3 1949:1949" x14ac:dyDescent="0.25">
      <c r="A44" t="s">
        <v>1981</v>
      </c>
      <c r="B44" t="s">
        <v>36</v>
      </c>
      <c r="C44" t="s">
        <v>196</v>
      </c>
      <c r="BVY44">
        <f t="shared" si="0"/>
        <v>0</v>
      </c>
    </row>
    <row r="45" spans="1:3 1949:1949" x14ac:dyDescent="0.25">
      <c r="A45" t="s">
        <v>1982</v>
      </c>
      <c r="B45" t="s">
        <v>37</v>
      </c>
      <c r="C45" t="s">
        <v>331</v>
      </c>
      <c r="BVY45">
        <f t="shared" si="0"/>
        <v>0</v>
      </c>
    </row>
    <row r="46" spans="1:3 1949:1949" x14ac:dyDescent="0.25">
      <c r="A46" t="s">
        <v>1983</v>
      </c>
      <c r="B46" t="s">
        <v>38</v>
      </c>
      <c r="C46" t="s">
        <v>197</v>
      </c>
      <c r="BVY46">
        <f t="shared" si="0"/>
        <v>0</v>
      </c>
    </row>
    <row r="47" spans="1:3 1949:1949" x14ac:dyDescent="0.25">
      <c r="A47" t="s">
        <v>1984</v>
      </c>
      <c r="B47" t="s">
        <v>22</v>
      </c>
      <c r="C47" t="s">
        <v>400</v>
      </c>
      <c r="BVY47">
        <f t="shared" si="0"/>
        <v>0</v>
      </c>
    </row>
    <row r="48" spans="1:3 1949:1949" x14ac:dyDescent="0.25">
      <c r="A48" t="s">
        <v>1985</v>
      </c>
      <c r="B48" t="s">
        <v>39</v>
      </c>
      <c r="C48" t="s">
        <v>198</v>
      </c>
      <c r="BVY48">
        <f t="shared" si="0"/>
        <v>0</v>
      </c>
    </row>
    <row r="49" spans="1:3 1949:1949" x14ac:dyDescent="0.25">
      <c r="A49" t="s">
        <v>1986</v>
      </c>
      <c r="B49" t="s">
        <v>40</v>
      </c>
      <c r="C49" t="s">
        <v>332</v>
      </c>
      <c r="BVY49">
        <f t="shared" si="0"/>
        <v>0</v>
      </c>
    </row>
    <row r="50" spans="1:3 1949:1949" x14ac:dyDescent="0.25">
      <c r="A50" t="s">
        <v>1987</v>
      </c>
      <c r="B50" t="s">
        <v>41</v>
      </c>
      <c r="C50" t="s">
        <v>199</v>
      </c>
      <c r="BVY50">
        <f t="shared" si="0"/>
        <v>0</v>
      </c>
    </row>
    <row r="51" spans="1:3 1949:1949" x14ac:dyDescent="0.25">
      <c r="A51" t="s">
        <v>1988</v>
      </c>
      <c r="B51" t="s">
        <v>42</v>
      </c>
      <c r="C51" t="s">
        <v>200</v>
      </c>
      <c r="BVY51">
        <f t="shared" si="0"/>
        <v>0</v>
      </c>
    </row>
    <row r="52" spans="1:3 1949:1949" x14ac:dyDescent="0.25">
      <c r="A52" t="s">
        <v>1989</v>
      </c>
      <c r="B52" t="s">
        <v>43</v>
      </c>
      <c r="C52" t="s">
        <v>201</v>
      </c>
      <c r="BVY52">
        <f t="shared" si="0"/>
        <v>0</v>
      </c>
    </row>
    <row r="53" spans="1:3 1949:1949" x14ac:dyDescent="0.25">
      <c r="A53" t="s">
        <v>1987</v>
      </c>
      <c r="B53" t="s">
        <v>41</v>
      </c>
      <c r="C53" t="s">
        <v>202</v>
      </c>
      <c r="BVY53">
        <f t="shared" si="0"/>
        <v>0</v>
      </c>
    </row>
    <row r="54" spans="1:3 1949:1949" x14ac:dyDescent="0.25">
      <c r="A54" t="s">
        <v>1990</v>
      </c>
      <c r="B54" t="s">
        <v>44</v>
      </c>
      <c r="C54" t="s">
        <v>203</v>
      </c>
      <c r="BVY54">
        <f t="shared" si="0"/>
        <v>0</v>
      </c>
    </row>
    <row r="55" spans="1:3 1949:1949" x14ac:dyDescent="0.25">
      <c r="A55" t="s">
        <v>1991</v>
      </c>
      <c r="B55" t="s">
        <v>401</v>
      </c>
      <c r="C55" t="s">
        <v>356</v>
      </c>
      <c r="BVY55">
        <f t="shared" si="0"/>
        <v>0</v>
      </c>
    </row>
    <row r="56" spans="1:3 1949:1949" x14ac:dyDescent="0.25">
      <c r="A56" t="s">
        <v>1992</v>
      </c>
      <c r="B56" t="s">
        <v>500</v>
      </c>
      <c r="C56" t="s">
        <v>490</v>
      </c>
      <c r="BVY56">
        <f t="shared" si="0"/>
        <v>0</v>
      </c>
    </row>
    <row r="57" spans="1:3 1949:1949" x14ac:dyDescent="0.25">
      <c r="A57" t="s">
        <v>1993</v>
      </c>
      <c r="B57" t="s">
        <v>45</v>
      </c>
      <c r="C57" t="s">
        <v>333</v>
      </c>
      <c r="BVY57">
        <f t="shared" si="0"/>
        <v>0</v>
      </c>
    </row>
    <row r="58" spans="1:3 1949:1949" x14ac:dyDescent="0.25">
      <c r="A58" t="s">
        <v>1994</v>
      </c>
      <c r="B58" t="s">
        <v>46</v>
      </c>
      <c r="C58" t="s">
        <v>204</v>
      </c>
      <c r="BVY58">
        <f t="shared" si="0"/>
        <v>0</v>
      </c>
    </row>
    <row r="59" spans="1:3 1949:1949" x14ac:dyDescent="0.25">
      <c r="A59" t="s">
        <v>1995</v>
      </c>
      <c r="B59" t="s">
        <v>402</v>
      </c>
      <c r="C59" t="s">
        <v>205</v>
      </c>
      <c r="BVY59">
        <f t="shared" si="0"/>
        <v>0</v>
      </c>
    </row>
    <row r="60" spans="1:3 1949:1949" x14ac:dyDescent="0.25">
      <c r="A60" t="s">
        <v>1996</v>
      </c>
      <c r="B60" t="s">
        <v>47</v>
      </c>
      <c r="C60" t="s">
        <v>206</v>
      </c>
      <c r="BVY60">
        <f t="shared" si="0"/>
        <v>0</v>
      </c>
    </row>
    <row r="61" spans="1:3 1949:1949" x14ac:dyDescent="0.25">
      <c r="A61" t="s">
        <v>1997</v>
      </c>
      <c r="B61" t="s">
        <v>48</v>
      </c>
      <c r="C61" t="s">
        <v>207</v>
      </c>
      <c r="BVY61">
        <f t="shared" si="0"/>
        <v>0</v>
      </c>
    </row>
    <row r="62" spans="1:3 1949:1949" x14ac:dyDescent="0.25">
      <c r="A62" t="s">
        <v>1998</v>
      </c>
      <c r="B62" t="s">
        <v>49</v>
      </c>
      <c r="C62" t="s">
        <v>208</v>
      </c>
      <c r="BVY62">
        <f t="shared" si="0"/>
        <v>0</v>
      </c>
    </row>
    <row r="63" spans="1:3 1949:1949" x14ac:dyDescent="0.25">
      <c r="A63" t="s">
        <v>1999</v>
      </c>
      <c r="B63" t="s">
        <v>50</v>
      </c>
      <c r="C63" t="s">
        <v>209</v>
      </c>
      <c r="BVY63">
        <f t="shared" si="0"/>
        <v>0</v>
      </c>
    </row>
    <row r="64" spans="1:3 1949:1949" x14ac:dyDescent="0.25">
      <c r="A64" t="s">
        <v>2000</v>
      </c>
      <c r="B64" t="s">
        <v>51</v>
      </c>
      <c r="C64" t="s">
        <v>210</v>
      </c>
      <c r="BVY64">
        <f t="shared" si="0"/>
        <v>0</v>
      </c>
    </row>
    <row r="65" spans="1:3 1949:1949" x14ac:dyDescent="0.25">
      <c r="A65" t="s">
        <v>2001</v>
      </c>
      <c r="B65" t="s">
        <v>52</v>
      </c>
      <c r="C65" t="s">
        <v>211</v>
      </c>
      <c r="BVY65">
        <f t="shared" si="0"/>
        <v>0</v>
      </c>
    </row>
    <row r="66" spans="1:3 1949:1949" x14ac:dyDescent="0.25">
      <c r="A66" t="s">
        <v>2002</v>
      </c>
      <c r="B66" t="s">
        <v>53</v>
      </c>
      <c r="C66" t="s">
        <v>334</v>
      </c>
      <c r="BVY66">
        <f t="shared" si="0"/>
        <v>0</v>
      </c>
    </row>
    <row r="67" spans="1:3 1949:1949" x14ac:dyDescent="0.25">
      <c r="A67" t="s">
        <v>2003</v>
      </c>
      <c r="B67" t="s">
        <v>54</v>
      </c>
      <c r="C67" t="s">
        <v>212</v>
      </c>
      <c r="BVY67">
        <f t="shared" ref="BVY67:BVY130" si="1">SUM(D67:ER67)</f>
        <v>0</v>
      </c>
    </row>
    <row r="68" spans="1:3 1949:1949" x14ac:dyDescent="0.25">
      <c r="A68" t="s">
        <v>2004</v>
      </c>
      <c r="B68" t="s">
        <v>55</v>
      </c>
      <c r="C68" t="s">
        <v>403</v>
      </c>
      <c r="BVY68">
        <f t="shared" si="1"/>
        <v>0</v>
      </c>
    </row>
    <row r="69" spans="1:3 1949:1949" x14ac:dyDescent="0.25">
      <c r="A69" t="s">
        <v>2005</v>
      </c>
      <c r="B69" t="s">
        <v>436</v>
      </c>
      <c r="C69" t="s">
        <v>404</v>
      </c>
      <c r="BVY69">
        <f t="shared" si="1"/>
        <v>0</v>
      </c>
    </row>
    <row r="70" spans="1:3 1949:1949" x14ac:dyDescent="0.25">
      <c r="A70" t="s">
        <v>2006</v>
      </c>
      <c r="B70" t="s">
        <v>468</v>
      </c>
      <c r="C70" t="s">
        <v>467</v>
      </c>
      <c r="BVY70">
        <f t="shared" si="1"/>
        <v>0</v>
      </c>
    </row>
    <row r="71" spans="1:3 1949:1949" x14ac:dyDescent="0.25">
      <c r="A71" t="s">
        <v>2007</v>
      </c>
      <c r="B71" t="s">
        <v>56</v>
      </c>
      <c r="C71" t="s">
        <v>213</v>
      </c>
      <c r="BVY71">
        <f t="shared" si="1"/>
        <v>0</v>
      </c>
    </row>
    <row r="72" spans="1:3 1949:1949" x14ac:dyDescent="0.25">
      <c r="A72" t="s">
        <v>2008</v>
      </c>
      <c r="B72" t="s">
        <v>437</v>
      </c>
      <c r="C72" t="s">
        <v>357</v>
      </c>
      <c r="BVY72">
        <f t="shared" si="1"/>
        <v>0</v>
      </c>
    </row>
    <row r="73" spans="1:3 1949:1949" x14ac:dyDescent="0.25">
      <c r="A73" t="s">
        <v>2009</v>
      </c>
      <c r="B73" t="s">
        <v>57</v>
      </c>
      <c r="C73" t="s">
        <v>214</v>
      </c>
      <c r="BVY73">
        <f t="shared" si="1"/>
        <v>0</v>
      </c>
    </row>
    <row r="74" spans="1:3 1949:1949" x14ac:dyDescent="0.25">
      <c r="A74" t="s">
        <v>2010</v>
      </c>
      <c r="B74" t="s">
        <v>58</v>
      </c>
      <c r="C74" t="s">
        <v>215</v>
      </c>
      <c r="BVY74">
        <f t="shared" si="1"/>
        <v>0</v>
      </c>
    </row>
    <row r="75" spans="1:3 1949:1949" x14ac:dyDescent="0.25">
      <c r="A75" t="s">
        <v>2011</v>
      </c>
      <c r="B75" t="s">
        <v>497</v>
      </c>
      <c r="C75" t="s">
        <v>496</v>
      </c>
      <c r="BVY75">
        <f t="shared" si="1"/>
        <v>0</v>
      </c>
    </row>
    <row r="76" spans="1:3 1949:1949" x14ac:dyDescent="0.25">
      <c r="A76" t="s">
        <v>2012</v>
      </c>
      <c r="B76" t="s">
        <v>59</v>
      </c>
      <c r="C76" t="s">
        <v>216</v>
      </c>
      <c r="BVY76">
        <f t="shared" si="1"/>
        <v>0</v>
      </c>
    </row>
    <row r="77" spans="1:3 1949:1949" x14ac:dyDescent="0.25">
      <c r="A77" t="s">
        <v>2013</v>
      </c>
      <c r="B77" t="s">
        <v>171</v>
      </c>
      <c r="C77" t="s">
        <v>316</v>
      </c>
      <c r="BVY77">
        <f t="shared" si="1"/>
        <v>0</v>
      </c>
    </row>
    <row r="78" spans="1:3 1949:1949" x14ac:dyDescent="0.25">
      <c r="A78" t="s">
        <v>2014</v>
      </c>
      <c r="B78" t="s">
        <v>172</v>
      </c>
      <c r="C78" t="s">
        <v>317</v>
      </c>
      <c r="BVY78">
        <f t="shared" si="1"/>
        <v>0</v>
      </c>
    </row>
    <row r="79" spans="1:3 1949:1949" x14ac:dyDescent="0.25">
      <c r="A79" t="s">
        <v>2015</v>
      </c>
      <c r="B79" t="s">
        <v>173</v>
      </c>
      <c r="C79" t="s">
        <v>318</v>
      </c>
      <c r="BVY79">
        <f t="shared" si="1"/>
        <v>0</v>
      </c>
    </row>
    <row r="80" spans="1:3 1949:1949" x14ac:dyDescent="0.25">
      <c r="A80" t="s">
        <v>2016</v>
      </c>
      <c r="B80" t="s">
        <v>406</v>
      </c>
      <c r="C80" t="s">
        <v>405</v>
      </c>
      <c r="BVY80">
        <f t="shared" si="1"/>
        <v>0</v>
      </c>
    </row>
    <row r="81" spans="1:3 1949:1949" x14ac:dyDescent="0.25">
      <c r="A81" t="s">
        <v>2017</v>
      </c>
      <c r="B81" t="s">
        <v>62</v>
      </c>
      <c r="C81" t="s">
        <v>219</v>
      </c>
      <c r="BVY81">
        <f t="shared" si="1"/>
        <v>0</v>
      </c>
    </row>
    <row r="82" spans="1:3 1949:1949" x14ac:dyDescent="0.25">
      <c r="A82" t="s">
        <v>2018</v>
      </c>
      <c r="B82" t="s">
        <v>63</v>
      </c>
      <c r="C82" t="s">
        <v>220</v>
      </c>
      <c r="BVY82">
        <f t="shared" si="1"/>
        <v>0</v>
      </c>
    </row>
    <row r="83" spans="1:3 1949:1949" x14ac:dyDescent="0.25">
      <c r="A83" t="s">
        <v>2019</v>
      </c>
      <c r="B83" t="s">
        <v>64</v>
      </c>
      <c r="C83" t="s">
        <v>221</v>
      </c>
      <c r="BVY83">
        <f t="shared" si="1"/>
        <v>0</v>
      </c>
    </row>
    <row r="84" spans="1:3 1949:1949" x14ac:dyDescent="0.25">
      <c r="A84" t="s">
        <v>2020</v>
      </c>
      <c r="B84" t="s">
        <v>386</v>
      </c>
      <c r="C84" t="s">
        <v>385</v>
      </c>
      <c r="BVY84">
        <f t="shared" si="1"/>
        <v>0</v>
      </c>
    </row>
    <row r="85" spans="1:3 1949:1949" x14ac:dyDescent="0.25">
      <c r="A85" t="s">
        <v>2021</v>
      </c>
      <c r="B85" t="s">
        <v>388</v>
      </c>
      <c r="C85" t="s">
        <v>389</v>
      </c>
      <c r="BVY85">
        <f t="shared" si="1"/>
        <v>0</v>
      </c>
    </row>
    <row r="86" spans="1:3 1949:1949" x14ac:dyDescent="0.25">
      <c r="A86" t="s">
        <v>2022</v>
      </c>
      <c r="B86" t="s">
        <v>387</v>
      </c>
      <c r="C86" t="s">
        <v>390</v>
      </c>
      <c r="BVY86">
        <f t="shared" si="1"/>
        <v>0</v>
      </c>
    </row>
    <row r="87" spans="1:3 1949:1949" x14ac:dyDescent="0.25">
      <c r="A87" t="s">
        <v>2023</v>
      </c>
      <c r="B87" t="s">
        <v>60</v>
      </c>
      <c r="C87" t="s">
        <v>217</v>
      </c>
      <c r="BVY87">
        <f t="shared" si="1"/>
        <v>0</v>
      </c>
    </row>
    <row r="88" spans="1:3 1949:1949" x14ac:dyDescent="0.25">
      <c r="A88" t="s">
        <v>2024</v>
      </c>
      <c r="B88" t="s">
        <v>61</v>
      </c>
      <c r="C88" t="s">
        <v>218</v>
      </c>
      <c r="BVY88">
        <f t="shared" si="1"/>
        <v>0</v>
      </c>
    </row>
    <row r="89" spans="1:3 1949:1949" x14ac:dyDescent="0.25">
      <c r="A89" t="s">
        <v>2025</v>
      </c>
      <c r="B89" t="s">
        <v>408</v>
      </c>
      <c r="C89" t="s">
        <v>407</v>
      </c>
      <c r="BVY89">
        <f t="shared" si="1"/>
        <v>0</v>
      </c>
    </row>
    <row r="90" spans="1:3 1949:1949" x14ac:dyDescent="0.25">
      <c r="A90" t="s">
        <v>2026</v>
      </c>
      <c r="B90" t="s">
        <v>65</v>
      </c>
      <c r="C90" t="s">
        <v>222</v>
      </c>
      <c r="BVY90">
        <f t="shared" si="1"/>
        <v>0</v>
      </c>
    </row>
    <row r="91" spans="1:3 1949:1949" x14ac:dyDescent="0.25">
      <c r="A91" t="s">
        <v>2027</v>
      </c>
      <c r="B91" t="s">
        <v>68</v>
      </c>
      <c r="C91" t="s">
        <v>225</v>
      </c>
      <c r="BVY91">
        <f t="shared" si="1"/>
        <v>0</v>
      </c>
    </row>
    <row r="92" spans="1:3 1949:1949" x14ac:dyDescent="0.25">
      <c r="A92" t="s">
        <v>2028</v>
      </c>
      <c r="B92" t="s">
        <v>70</v>
      </c>
      <c r="C92" t="s">
        <v>469</v>
      </c>
      <c r="BVY92">
        <f t="shared" si="1"/>
        <v>0</v>
      </c>
    </row>
    <row r="93" spans="1:3 1949:1949" x14ac:dyDescent="0.25">
      <c r="A93" t="s">
        <v>2029</v>
      </c>
      <c r="B93" t="s">
        <v>71</v>
      </c>
      <c r="C93" t="s">
        <v>227</v>
      </c>
      <c r="BVY93">
        <f t="shared" si="1"/>
        <v>0</v>
      </c>
    </row>
    <row r="94" spans="1:3 1949:1949" x14ac:dyDescent="0.25">
      <c r="A94" t="s">
        <v>2030</v>
      </c>
      <c r="B94" t="s">
        <v>69</v>
      </c>
      <c r="C94" t="s">
        <v>226</v>
      </c>
      <c r="BVY94">
        <f t="shared" si="1"/>
        <v>0</v>
      </c>
    </row>
    <row r="95" spans="1:3 1949:1949" x14ac:dyDescent="0.25">
      <c r="A95" t="s">
        <v>2031</v>
      </c>
      <c r="B95" t="s">
        <v>72</v>
      </c>
      <c r="C95" t="s">
        <v>228</v>
      </c>
      <c r="BVY95">
        <f t="shared" si="1"/>
        <v>0</v>
      </c>
    </row>
    <row r="96" spans="1:3 1949:1949" x14ac:dyDescent="0.25">
      <c r="A96" t="s">
        <v>2032</v>
      </c>
      <c r="B96" t="s">
        <v>73</v>
      </c>
      <c r="C96" t="s">
        <v>229</v>
      </c>
      <c r="BVY96">
        <f t="shared" si="1"/>
        <v>0</v>
      </c>
    </row>
    <row r="97" spans="1:3 1949:1949" x14ac:dyDescent="0.25">
      <c r="A97" t="s">
        <v>2033</v>
      </c>
      <c r="B97" t="s">
        <v>74</v>
      </c>
      <c r="C97" t="s">
        <v>230</v>
      </c>
      <c r="BVY97">
        <f t="shared" si="1"/>
        <v>0</v>
      </c>
    </row>
    <row r="98" spans="1:3 1949:1949" x14ac:dyDescent="0.25">
      <c r="A98" t="s">
        <v>2034</v>
      </c>
      <c r="B98" t="s">
        <v>75</v>
      </c>
      <c r="C98" t="s">
        <v>231</v>
      </c>
      <c r="BVY98">
        <f t="shared" si="1"/>
        <v>0</v>
      </c>
    </row>
    <row r="99" spans="1:3 1949:1949" x14ac:dyDescent="0.25">
      <c r="A99" t="s">
        <v>2035</v>
      </c>
      <c r="B99" t="s">
        <v>77</v>
      </c>
      <c r="C99" t="s">
        <v>232</v>
      </c>
      <c r="BVY99">
        <f t="shared" si="1"/>
        <v>0</v>
      </c>
    </row>
    <row r="100" spans="1:3 1949:1949" x14ac:dyDescent="0.25">
      <c r="A100" t="s">
        <v>2036</v>
      </c>
      <c r="B100" t="s">
        <v>78</v>
      </c>
      <c r="C100" t="s">
        <v>233</v>
      </c>
      <c r="BVY100">
        <f t="shared" si="1"/>
        <v>0</v>
      </c>
    </row>
    <row r="101" spans="1:3 1949:1949" x14ac:dyDescent="0.25">
      <c r="A101" t="s">
        <v>2037</v>
      </c>
      <c r="B101" t="s">
        <v>79</v>
      </c>
      <c r="C101" t="s">
        <v>234</v>
      </c>
      <c r="BVY101">
        <f t="shared" si="1"/>
        <v>0</v>
      </c>
    </row>
    <row r="102" spans="1:3 1949:1949" x14ac:dyDescent="0.25">
      <c r="A102" t="s">
        <v>2038</v>
      </c>
      <c r="B102" t="s">
        <v>76</v>
      </c>
      <c r="C102" t="s">
        <v>335</v>
      </c>
      <c r="BVY102">
        <f t="shared" si="1"/>
        <v>0</v>
      </c>
    </row>
    <row r="103" spans="1:3 1949:1949" x14ac:dyDescent="0.25">
      <c r="A103" t="s">
        <v>2039</v>
      </c>
      <c r="B103" t="s">
        <v>67</v>
      </c>
      <c r="C103" t="s">
        <v>224</v>
      </c>
      <c r="BVY103">
        <f t="shared" si="1"/>
        <v>0</v>
      </c>
    </row>
    <row r="104" spans="1:3 1949:1949" x14ac:dyDescent="0.25">
      <c r="A104" t="s">
        <v>2040</v>
      </c>
      <c r="B104" t="s">
        <v>66</v>
      </c>
      <c r="C104" t="s">
        <v>223</v>
      </c>
      <c r="BVY104">
        <f t="shared" si="1"/>
        <v>0</v>
      </c>
    </row>
    <row r="105" spans="1:3 1949:1949" x14ac:dyDescent="0.25">
      <c r="A105" t="s">
        <v>2041</v>
      </c>
      <c r="B105" t="s">
        <v>80</v>
      </c>
      <c r="C105" t="s">
        <v>235</v>
      </c>
      <c r="BVY105">
        <f t="shared" si="1"/>
        <v>0</v>
      </c>
    </row>
    <row r="106" spans="1:3 1949:1949" x14ac:dyDescent="0.25">
      <c r="A106" t="s">
        <v>2042</v>
      </c>
      <c r="B106" t="s">
        <v>81</v>
      </c>
      <c r="C106" t="s">
        <v>236</v>
      </c>
      <c r="BVY106">
        <f t="shared" si="1"/>
        <v>0</v>
      </c>
    </row>
    <row r="107" spans="1:3 1949:1949" x14ac:dyDescent="0.25">
      <c r="A107" t="s">
        <v>2042</v>
      </c>
      <c r="B107" t="s">
        <v>81</v>
      </c>
      <c r="C107" t="s">
        <v>239</v>
      </c>
      <c r="BVY107">
        <f t="shared" si="1"/>
        <v>0</v>
      </c>
    </row>
    <row r="108" spans="1:3 1949:1949" x14ac:dyDescent="0.25">
      <c r="A108" t="s">
        <v>2043</v>
      </c>
      <c r="B108" t="s">
        <v>82</v>
      </c>
      <c r="C108" t="s">
        <v>237</v>
      </c>
      <c r="BVY108">
        <f t="shared" si="1"/>
        <v>0</v>
      </c>
    </row>
    <row r="109" spans="1:3 1949:1949" x14ac:dyDescent="0.25">
      <c r="A109" t="s">
        <v>2044</v>
      </c>
      <c r="B109" t="s">
        <v>84</v>
      </c>
      <c r="C109" t="s">
        <v>344</v>
      </c>
      <c r="BVY109">
        <f t="shared" si="1"/>
        <v>0</v>
      </c>
    </row>
    <row r="110" spans="1:3 1949:1949" x14ac:dyDescent="0.25">
      <c r="A110" t="s">
        <v>2045</v>
      </c>
      <c r="B110" t="s">
        <v>85</v>
      </c>
      <c r="C110" t="s">
        <v>240</v>
      </c>
      <c r="BVY110">
        <f t="shared" si="1"/>
        <v>0</v>
      </c>
    </row>
    <row r="111" spans="1:3 1949:1949" x14ac:dyDescent="0.25">
      <c r="A111" t="s">
        <v>2046</v>
      </c>
      <c r="B111" t="s">
        <v>86</v>
      </c>
      <c r="C111" t="s">
        <v>409</v>
      </c>
      <c r="BVY111">
        <f t="shared" si="1"/>
        <v>0</v>
      </c>
    </row>
    <row r="112" spans="1:3 1949:1949" x14ac:dyDescent="0.25">
      <c r="A112" t="s">
        <v>2047</v>
      </c>
      <c r="B112" t="s">
        <v>411</v>
      </c>
      <c r="C112" t="s">
        <v>410</v>
      </c>
      <c r="BVY112">
        <f t="shared" si="1"/>
        <v>0</v>
      </c>
    </row>
    <row r="113" spans="1:3 1949:1949" x14ac:dyDescent="0.25">
      <c r="A113" t="s">
        <v>2048</v>
      </c>
      <c r="B113" t="s">
        <v>87</v>
      </c>
      <c r="C113" t="s">
        <v>241</v>
      </c>
      <c r="BVY113">
        <f t="shared" si="1"/>
        <v>0</v>
      </c>
    </row>
    <row r="114" spans="1:3 1949:1949" x14ac:dyDescent="0.25">
      <c r="A114" t="s">
        <v>2049</v>
      </c>
      <c r="B114" t="s">
        <v>83</v>
      </c>
      <c r="C114" t="s">
        <v>238</v>
      </c>
      <c r="BVY114">
        <f t="shared" si="1"/>
        <v>0</v>
      </c>
    </row>
    <row r="115" spans="1:3 1949:1949" x14ac:dyDescent="0.25">
      <c r="A115" t="s">
        <v>2048</v>
      </c>
      <c r="B115" t="s">
        <v>87</v>
      </c>
      <c r="C115" t="s">
        <v>242</v>
      </c>
      <c r="BVY115">
        <f t="shared" si="1"/>
        <v>0</v>
      </c>
    </row>
    <row r="116" spans="1:3 1949:1949" x14ac:dyDescent="0.25">
      <c r="A116" t="s">
        <v>2050</v>
      </c>
      <c r="B116" t="s">
        <v>125</v>
      </c>
      <c r="C116" t="s">
        <v>278</v>
      </c>
      <c r="BVY116">
        <f t="shared" si="1"/>
        <v>0</v>
      </c>
    </row>
    <row r="117" spans="1:3 1949:1949" x14ac:dyDescent="0.25">
      <c r="A117" t="s">
        <v>2050</v>
      </c>
      <c r="B117" t="s">
        <v>125</v>
      </c>
      <c r="C117" t="s">
        <v>279</v>
      </c>
      <c r="BVY117">
        <f t="shared" si="1"/>
        <v>0</v>
      </c>
    </row>
    <row r="118" spans="1:3 1949:1949" x14ac:dyDescent="0.25">
      <c r="A118" t="s">
        <v>2051</v>
      </c>
      <c r="B118" t="s">
        <v>438</v>
      </c>
      <c r="C118" t="s">
        <v>243</v>
      </c>
      <c r="BVY118">
        <f t="shared" si="1"/>
        <v>0</v>
      </c>
    </row>
    <row r="119" spans="1:3 1949:1949" x14ac:dyDescent="0.25">
      <c r="A119" t="s">
        <v>2052</v>
      </c>
      <c r="B119" t="s">
        <v>88</v>
      </c>
      <c r="C119" t="s">
        <v>244</v>
      </c>
      <c r="BVY119">
        <f t="shared" si="1"/>
        <v>0</v>
      </c>
    </row>
    <row r="120" spans="1:3 1949:1949" x14ac:dyDescent="0.25">
      <c r="A120" t="s">
        <v>2053</v>
      </c>
      <c r="B120" t="s">
        <v>89</v>
      </c>
      <c r="C120" t="s">
        <v>245</v>
      </c>
      <c r="BVY120">
        <f t="shared" si="1"/>
        <v>0</v>
      </c>
    </row>
    <row r="121" spans="1:3 1949:1949" x14ac:dyDescent="0.25">
      <c r="A121" t="s">
        <v>2054</v>
      </c>
      <c r="B121" t="s">
        <v>439</v>
      </c>
      <c r="C121" t="s">
        <v>246</v>
      </c>
      <c r="BVY121">
        <f t="shared" si="1"/>
        <v>0</v>
      </c>
    </row>
    <row r="122" spans="1:3 1949:1949" x14ac:dyDescent="0.25">
      <c r="A122" t="s">
        <v>2055</v>
      </c>
      <c r="B122" t="s">
        <v>90</v>
      </c>
      <c r="C122" t="s">
        <v>247</v>
      </c>
      <c r="BVY122">
        <f t="shared" si="1"/>
        <v>0</v>
      </c>
    </row>
    <row r="123" spans="1:3 1949:1949" x14ac:dyDescent="0.25">
      <c r="A123" t="s">
        <v>2056</v>
      </c>
      <c r="B123" t="s">
        <v>91</v>
      </c>
      <c r="C123" t="s">
        <v>248</v>
      </c>
      <c r="BVY123">
        <f t="shared" si="1"/>
        <v>0</v>
      </c>
    </row>
    <row r="124" spans="1:3 1949:1949" x14ac:dyDescent="0.25">
      <c r="A124" t="s">
        <v>2057</v>
      </c>
      <c r="B124" t="s">
        <v>92</v>
      </c>
      <c r="C124" t="s">
        <v>249</v>
      </c>
      <c r="BVY124">
        <f t="shared" si="1"/>
        <v>0</v>
      </c>
    </row>
    <row r="125" spans="1:3 1949:1949" x14ac:dyDescent="0.25">
      <c r="A125" t="s">
        <v>2058</v>
      </c>
      <c r="B125" t="s">
        <v>93</v>
      </c>
      <c r="C125" t="s">
        <v>485</v>
      </c>
      <c r="BVY125">
        <f t="shared" si="1"/>
        <v>0</v>
      </c>
    </row>
    <row r="126" spans="1:3 1949:1949" x14ac:dyDescent="0.25">
      <c r="A126" t="s">
        <v>2059</v>
      </c>
      <c r="B126" t="s">
        <v>94</v>
      </c>
      <c r="C126" t="s">
        <v>250</v>
      </c>
      <c r="BVY126">
        <f t="shared" si="1"/>
        <v>0</v>
      </c>
    </row>
    <row r="127" spans="1:3 1949:1949" x14ac:dyDescent="0.25">
      <c r="A127" t="s">
        <v>2060</v>
      </c>
      <c r="B127" t="s">
        <v>95</v>
      </c>
      <c r="C127" t="s">
        <v>251</v>
      </c>
      <c r="BVY127">
        <f t="shared" si="1"/>
        <v>0</v>
      </c>
    </row>
    <row r="128" spans="1:3 1949:1949" x14ac:dyDescent="0.25">
      <c r="A128" t="s">
        <v>2061</v>
      </c>
      <c r="B128" t="s">
        <v>129</v>
      </c>
      <c r="C128" t="s">
        <v>432</v>
      </c>
      <c r="BVY128">
        <f t="shared" si="1"/>
        <v>0</v>
      </c>
    </row>
    <row r="129" spans="1:3 1949:1949" x14ac:dyDescent="0.25">
      <c r="A129" t="s">
        <v>2062</v>
      </c>
      <c r="B129" t="s">
        <v>429</v>
      </c>
      <c r="C129" t="s">
        <v>433</v>
      </c>
      <c r="BVY129">
        <f t="shared" si="1"/>
        <v>0</v>
      </c>
    </row>
    <row r="130" spans="1:3 1949:1949" x14ac:dyDescent="0.25">
      <c r="A130" t="s">
        <v>2063</v>
      </c>
      <c r="B130" t="s">
        <v>430</v>
      </c>
      <c r="C130" t="s">
        <v>434</v>
      </c>
      <c r="BVY130">
        <f t="shared" si="1"/>
        <v>0</v>
      </c>
    </row>
    <row r="131" spans="1:3 1949:1949" x14ac:dyDescent="0.25">
      <c r="A131" t="s">
        <v>2064</v>
      </c>
      <c r="B131" t="s">
        <v>431</v>
      </c>
      <c r="C131" t="s">
        <v>435</v>
      </c>
      <c r="BVY131">
        <f t="shared" ref="BVY131:BVY194" si="2">SUM(D131:ER131)</f>
        <v>0</v>
      </c>
    </row>
    <row r="132" spans="1:3 1949:1949" x14ac:dyDescent="0.25">
      <c r="A132" t="s">
        <v>2065</v>
      </c>
      <c r="B132" t="s">
        <v>96</v>
      </c>
      <c r="C132" t="s">
        <v>252</v>
      </c>
      <c r="BVY132">
        <f t="shared" si="2"/>
        <v>0</v>
      </c>
    </row>
    <row r="133" spans="1:3 1949:1949" x14ac:dyDescent="0.25">
      <c r="A133" t="s">
        <v>2066</v>
      </c>
      <c r="B133" t="s">
        <v>97</v>
      </c>
      <c r="C133" t="s">
        <v>253</v>
      </c>
      <c r="BVY133">
        <f t="shared" si="2"/>
        <v>0</v>
      </c>
    </row>
    <row r="134" spans="1:3 1949:1949" x14ac:dyDescent="0.25">
      <c r="A134" t="s">
        <v>2067</v>
      </c>
      <c r="B134" t="s">
        <v>98</v>
      </c>
      <c r="C134" t="s">
        <v>254</v>
      </c>
      <c r="BVY134">
        <f t="shared" si="2"/>
        <v>0</v>
      </c>
    </row>
    <row r="135" spans="1:3 1949:1949" x14ac:dyDescent="0.25">
      <c r="A135" t="s">
        <v>2068</v>
      </c>
      <c r="B135" t="s">
        <v>99</v>
      </c>
      <c r="C135" t="s">
        <v>345</v>
      </c>
      <c r="BVY135">
        <f t="shared" si="2"/>
        <v>0</v>
      </c>
    </row>
    <row r="136" spans="1:3 1949:1949" x14ac:dyDescent="0.25">
      <c r="A136" t="s">
        <v>2069</v>
      </c>
      <c r="B136" t="s">
        <v>100</v>
      </c>
      <c r="C136" t="s">
        <v>255</v>
      </c>
      <c r="BVY136">
        <f t="shared" si="2"/>
        <v>0</v>
      </c>
    </row>
    <row r="137" spans="1:3 1949:1949" x14ac:dyDescent="0.25">
      <c r="A137" t="s">
        <v>2070</v>
      </c>
      <c r="B137" t="s">
        <v>156</v>
      </c>
      <c r="C137" t="s">
        <v>304</v>
      </c>
      <c r="BVY137">
        <f t="shared" si="2"/>
        <v>0</v>
      </c>
    </row>
    <row r="138" spans="1:3 1949:1949" x14ac:dyDescent="0.25">
      <c r="A138" t="s">
        <v>2071</v>
      </c>
      <c r="B138" t="s">
        <v>120</v>
      </c>
      <c r="C138" t="s">
        <v>273</v>
      </c>
      <c r="BVY138">
        <f t="shared" si="2"/>
        <v>0</v>
      </c>
    </row>
    <row r="139" spans="1:3 1949:1949" x14ac:dyDescent="0.25">
      <c r="A139" t="s">
        <v>2072</v>
      </c>
      <c r="B139" t="s">
        <v>122</v>
      </c>
      <c r="C139" t="s">
        <v>275</v>
      </c>
      <c r="BVY139">
        <f t="shared" si="2"/>
        <v>0</v>
      </c>
    </row>
    <row r="140" spans="1:3 1949:1949" x14ac:dyDescent="0.25">
      <c r="A140" t="s">
        <v>2073</v>
      </c>
      <c r="B140" t="s">
        <v>124</v>
      </c>
      <c r="C140" t="s">
        <v>277</v>
      </c>
      <c r="BVY140">
        <f t="shared" si="2"/>
        <v>0</v>
      </c>
    </row>
    <row r="141" spans="1:3 1949:1949" x14ac:dyDescent="0.25">
      <c r="A141" t="s">
        <v>2074</v>
      </c>
      <c r="B141" t="s">
        <v>126</v>
      </c>
      <c r="C141" t="s">
        <v>280</v>
      </c>
      <c r="BVY141">
        <f t="shared" si="2"/>
        <v>0</v>
      </c>
    </row>
    <row r="142" spans="1:3 1949:1949" x14ac:dyDescent="0.25">
      <c r="A142" t="s">
        <v>2075</v>
      </c>
      <c r="B142" t="s">
        <v>117</v>
      </c>
      <c r="C142" t="s">
        <v>270</v>
      </c>
      <c r="BVY142">
        <f t="shared" si="2"/>
        <v>0</v>
      </c>
    </row>
    <row r="143" spans="1:3 1949:1949" x14ac:dyDescent="0.25">
      <c r="A143" t="s">
        <v>2076</v>
      </c>
      <c r="B143" t="s">
        <v>118</v>
      </c>
      <c r="C143" t="s">
        <v>271</v>
      </c>
      <c r="BVY143">
        <f t="shared" si="2"/>
        <v>0</v>
      </c>
    </row>
    <row r="144" spans="1:3 1949:1949" x14ac:dyDescent="0.25">
      <c r="A144" t="s">
        <v>2077</v>
      </c>
      <c r="B144" t="s">
        <v>119</v>
      </c>
      <c r="C144" t="s">
        <v>272</v>
      </c>
      <c r="BVY144">
        <f t="shared" si="2"/>
        <v>0</v>
      </c>
    </row>
    <row r="145" spans="1:3 1949:1949" x14ac:dyDescent="0.25">
      <c r="A145" t="s">
        <v>2078</v>
      </c>
      <c r="B145" t="s">
        <v>121</v>
      </c>
      <c r="C145" t="s">
        <v>274</v>
      </c>
      <c r="BVY145">
        <f t="shared" si="2"/>
        <v>0</v>
      </c>
    </row>
    <row r="146" spans="1:3 1949:1949" x14ac:dyDescent="0.25">
      <c r="A146" t="s">
        <v>2079</v>
      </c>
      <c r="B146" t="s">
        <v>123</v>
      </c>
      <c r="C146" t="s">
        <v>276</v>
      </c>
      <c r="BVY146">
        <f t="shared" si="2"/>
        <v>0</v>
      </c>
    </row>
    <row r="147" spans="1:3 1949:1949" x14ac:dyDescent="0.25">
      <c r="A147" t="s">
        <v>2080</v>
      </c>
      <c r="B147" t="s">
        <v>359</v>
      </c>
      <c r="C147" t="s">
        <v>358</v>
      </c>
      <c r="BVY147">
        <f t="shared" si="2"/>
        <v>0</v>
      </c>
    </row>
    <row r="148" spans="1:3 1949:1949" x14ac:dyDescent="0.25">
      <c r="A148" t="s">
        <v>2081</v>
      </c>
      <c r="B148" t="s">
        <v>103</v>
      </c>
      <c r="C148" t="s">
        <v>258</v>
      </c>
      <c r="BVY148">
        <f t="shared" si="2"/>
        <v>0</v>
      </c>
    </row>
    <row r="149" spans="1:3 1949:1949" x14ac:dyDescent="0.25">
      <c r="A149" t="s">
        <v>2082</v>
      </c>
      <c r="B149" t="s">
        <v>104</v>
      </c>
      <c r="C149" t="s">
        <v>259</v>
      </c>
      <c r="BVY149">
        <f t="shared" si="2"/>
        <v>0</v>
      </c>
    </row>
    <row r="150" spans="1:3 1949:1949" x14ac:dyDescent="0.25">
      <c r="A150" t="s">
        <v>2083</v>
      </c>
      <c r="B150" t="s">
        <v>105</v>
      </c>
      <c r="C150" t="s">
        <v>260</v>
      </c>
      <c r="BVY150">
        <f t="shared" si="2"/>
        <v>0</v>
      </c>
    </row>
    <row r="151" spans="1:3 1949:1949" x14ac:dyDescent="0.25">
      <c r="A151" t="s">
        <v>2084</v>
      </c>
      <c r="B151" t="s">
        <v>106</v>
      </c>
      <c r="C151" t="s">
        <v>261</v>
      </c>
      <c r="BVY151">
        <f t="shared" si="2"/>
        <v>0</v>
      </c>
    </row>
    <row r="152" spans="1:3 1949:1949" x14ac:dyDescent="0.25">
      <c r="A152" t="s">
        <v>2085</v>
      </c>
      <c r="B152" t="s">
        <v>107</v>
      </c>
      <c r="C152" t="s">
        <v>262</v>
      </c>
      <c r="BVY152">
        <f t="shared" si="2"/>
        <v>0</v>
      </c>
    </row>
    <row r="153" spans="1:3 1949:1949" x14ac:dyDescent="0.25">
      <c r="A153" t="s">
        <v>2086</v>
      </c>
      <c r="B153" t="s">
        <v>108</v>
      </c>
      <c r="C153" t="s">
        <v>263</v>
      </c>
      <c r="BVY153">
        <f t="shared" si="2"/>
        <v>0</v>
      </c>
    </row>
    <row r="154" spans="1:3 1949:1949" x14ac:dyDescent="0.25">
      <c r="A154" t="s">
        <v>2087</v>
      </c>
      <c r="B154" t="s">
        <v>110</v>
      </c>
      <c r="C154" t="s">
        <v>264</v>
      </c>
      <c r="BVY154">
        <f t="shared" si="2"/>
        <v>0</v>
      </c>
    </row>
    <row r="155" spans="1:3 1949:1949" x14ac:dyDescent="0.25">
      <c r="A155" t="s">
        <v>2088</v>
      </c>
      <c r="B155" t="s">
        <v>111</v>
      </c>
      <c r="C155" t="s">
        <v>347</v>
      </c>
      <c r="BVY155">
        <f t="shared" si="2"/>
        <v>0</v>
      </c>
    </row>
    <row r="156" spans="1:3 1949:1949" x14ac:dyDescent="0.25">
      <c r="A156" t="s">
        <v>2089</v>
      </c>
      <c r="B156" t="s">
        <v>109</v>
      </c>
      <c r="C156" t="s">
        <v>346</v>
      </c>
      <c r="BVY156">
        <f t="shared" si="2"/>
        <v>0</v>
      </c>
    </row>
    <row r="157" spans="1:3 1949:1949" x14ac:dyDescent="0.25">
      <c r="A157" t="s">
        <v>2090</v>
      </c>
      <c r="B157" t="s">
        <v>112</v>
      </c>
      <c r="C157" t="s">
        <v>265</v>
      </c>
      <c r="BVY157">
        <f t="shared" si="2"/>
        <v>0</v>
      </c>
    </row>
    <row r="158" spans="1:3 1949:1949" x14ac:dyDescent="0.25">
      <c r="A158" t="s">
        <v>2091</v>
      </c>
      <c r="B158" t="s">
        <v>113</v>
      </c>
      <c r="C158" t="s">
        <v>266</v>
      </c>
      <c r="BVY158">
        <f t="shared" si="2"/>
        <v>0</v>
      </c>
    </row>
    <row r="159" spans="1:3 1949:1949" x14ac:dyDescent="0.25">
      <c r="A159" t="s">
        <v>2092</v>
      </c>
      <c r="B159" t="s">
        <v>114</v>
      </c>
      <c r="C159" t="s">
        <v>267</v>
      </c>
      <c r="BVY159">
        <f t="shared" si="2"/>
        <v>0</v>
      </c>
    </row>
    <row r="160" spans="1:3 1949:1949" x14ac:dyDescent="0.25">
      <c r="A160" t="s">
        <v>2093</v>
      </c>
      <c r="B160" t="s">
        <v>115</v>
      </c>
      <c r="C160" t="s">
        <v>268</v>
      </c>
      <c r="BVY160">
        <f t="shared" si="2"/>
        <v>0</v>
      </c>
    </row>
    <row r="161" spans="1:3 1949:1949" x14ac:dyDescent="0.25">
      <c r="A161" t="s">
        <v>2094</v>
      </c>
      <c r="B161" t="s">
        <v>116</v>
      </c>
      <c r="C161" t="s">
        <v>269</v>
      </c>
      <c r="BVY161">
        <f t="shared" si="2"/>
        <v>0</v>
      </c>
    </row>
    <row r="162" spans="1:3 1949:1949" x14ac:dyDescent="0.25">
      <c r="A162" t="s">
        <v>2095</v>
      </c>
      <c r="B162" t="s">
        <v>102</v>
      </c>
      <c r="C162" t="s">
        <v>257</v>
      </c>
      <c r="BVY162">
        <f t="shared" si="2"/>
        <v>0</v>
      </c>
    </row>
    <row r="163" spans="1:3 1949:1949" x14ac:dyDescent="0.25">
      <c r="A163" t="s">
        <v>2096</v>
      </c>
      <c r="B163" t="s">
        <v>101</v>
      </c>
      <c r="C163" t="s">
        <v>256</v>
      </c>
      <c r="BVY163">
        <f t="shared" si="2"/>
        <v>0</v>
      </c>
    </row>
    <row r="164" spans="1:3 1949:1949" x14ac:dyDescent="0.25">
      <c r="A164" t="s">
        <v>2097</v>
      </c>
      <c r="B164" t="s">
        <v>127</v>
      </c>
      <c r="C164" t="s">
        <v>412</v>
      </c>
      <c r="BVY164">
        <f t="shared" si="2"/>
        <v>0</v>
      </c>
    </row>
    <row r="165" spans="1:3 1949:1949" x14ac:dyDescent="0.25">
      <c r="A165" t="s">
        <v>2098</v>
      </c>
      <c r="B165" t="s">
        <v>128</v>
      </c>
      <c r="C165" t="s">
        <v>281</v>
      </c>
      <c r="BVY165">
        <f t="shared" si="2"/>
        <v>0</v>
      </c>
    </row>
    <row r="166" spans="1:3 1949:1949" x14ac:dyDescent="0.25">
      <c r="A166" t="s">
        <v>2099</v>
      </c>
      <c r="B166" t="s">
        <v>129</v>
      </c>
      <c r="C166" t="s">
        <v>282</v>
      </c>
      <c r="BVY166">
        <f t="shared" si="2"/>
        <v>0</v>
      </c>
    </row>
    <row r="167" spans="1:3 1949:1949" x14ac:dyDescent="0.25">
      <c r="A167" t="s">
        <v>2100</v>
      </c>
      <c r="B167" t="s">
        <v>130</v>
      </c>
      <c r="C167" t="s">
        <v>283</v>
      </c>
      <c r="BVY167">
        <f t="shared" si="2"/>
        <v>0</v>
      </c>
    </row>
    <row r="168" spans="1:3 1949:1949" x14ac:dyDescent="0.25">
      <c r="A168" t="s">
        <v>2101</v>
      </c>
      <c r="B168" t="s">
        <v>132</v>
      </c>
      <c r="C168" t="s">
        <v>284</v>
      </c>
      <c r="BVY168">
        <f t="shared" si="2"/>
        <v>0</v>
      </c>
    </row>
    <row r="169" spans="1:3 1949:1949" x14ac:dyDescent="0.25">
      <c r="A169" t="s">
        <v>2102</v>
      </c>
      <c r="B169" t="s">
        <v>184</v>
      </c>
      <c r="C169" t="s">
        <v>285</v>
      </c>
      <c r="BVY169">
        <f t="shared" si="2"/>
        <v>0</v>
      </c>
    </row>
    <row r="170" spans="1:3 1949:1949" x14ac:dyDescent="0.25">
      <c r="A170" t="s">
        <v>2103</v>
      </c>
      <c r="B170" t="s">
        <v>133</v>
      </c>
      <c r="C170" t="s">
        <v>286</v>
      </c>
      <c r="BVY170">
        <f t="shared" si="2"/>
        <v>0</v>
      </c>
    </row>
    <row r="171" spans="1:3 1949:1949" x14ac:dyDescent="0.25">
      <c r="A171" t="s">
        <v>2104</v>
      </c>
      <c r="B171" t="s">
        <v>134</v>
      </c>
      <c r="C171" t="s">
        <v>287</v>
      </c>
      <c r="BVY171">
        <f t="shared" si="2"/>
        <v>0</v>
      </c>
    </row>
    <row r="172" spans="1:3 1949:1949" x14ac:dyDescent="0.25">
      <c r="A172" t="s">
        <v>2105</v>
      </c>
      <c r="B172" t="s">
        <v>463</v>
      </c>
      <c r="C172" t="s">
        <v>462</v>
      </c>
      <c r="BVY172">
        <f t="shared" si="2"/>
        <v>0</v>
      </c>
    </row>
    <row r="173" spans="1:3 1949:1949" x14ac:dyDescent="0.25">
      <c r="A173" t="s">
        <v>2106</v>
      </c>
      <c r="B173" t="s">
        <v>137</v>
      </c>
      <c r="C173" t="s">
        <v>289</v>
      </c>
      <c r="BVY173">
        <f t="shared" si="2"/>
        <v>0</v>
      </c>
    </row>
    <row r="174" spans="1:3 1949:1949" x14ac:dyDescent="0.25">
      <c r="A174" t="s">
        <v>2107</v>
      </c>
      <c r="B174" t="s">
        <v>138</v>
      </c>
      <c r="C174" t="s">
        <v>349</v>
      </c>
      <c r="BVY174">
        <f t="shared" si="2"/>
        <v>0</v>
      </c>
    </row>
    <row r="175" spans="1:3 1949:1949" x14ac:dyDescent="0.25">
      <c r="A175" t="s">
        <v>2108</v>
      </c>
      <c r="B175" t="s">
        <v>495</v>
      </c>
      <c r="C175" t="s">
        <v>493</v>
      </c>
      <c r="BVY175">
        <f t="shared" si="2"/>
        <v>0</v>
      </c>
    </row>
    <row r="176" spans="1:3 1949:1949" x14ac:dyDescent="0.25">
      <c r="A176" t="s">
        <v>2109</v>
      </c>
      <c r="B176" t="s">
        <v>472</v>
      </c>
      <c r="C176" t="s">
        <v>471</v>
      </c>
      <c r="BVY176">
        <f t="shared" si="2"/>
        <v>0</v>
      </c>
    </row>
    <row r="177" spans="1:3 1949:1949" x14ac:dyDescent="0.25">
      <c r="A177" t="s">
        <v>2110</v>
      </c>
      <c r="B177" t="s">
        <v>176</v>
      </c>
      <c r="C177" t="s">
        <v>320</v>
      </c>
      <c r="BVY177">
        <f t="shared" si="2"/>
        <v>0</v>
      </c>
    </row>
    <row r="178" spans="1:3 1949:1949" x14ac:dyDescent="0.25">
      <c r="A178" t="s">
        <v>2111</v>
      </c>
      <c r="B178" t="s">
        <v>177</v>
      </c>
      <c r="C178" t="s">
        <v>321</v>
      </c>
      <c r="BVY178">
        <f t="shared" si="2"/>
        <v>0</v>
      </c>
    </row>
    <row r="179" spans="1:3 1949:1949" x14ac:dyDescent="0.25">
      <c r="A179" t="s">
        <v>2112</v>
      </c>
      <c r="B179" t="s">
        <v>178</v>
      </c>
      <c r="C179" t="s">
        <v>322</v>
      </c>
      <c r="BVY179">
        <f t="shared" si="2"/>
        <v>0</v>
      </c>
    </row>
    <row r="180" spans="1:3 1949:1949" x14ac:dyDescent="0.25">
      <c r="A180" t="s">
        <v>2113</v>
      </c>
      <c r="B180" t="s">
        <v>179</v>
      </c>
      <c r="C180" t="s">
        <v>323</v>
      </c>
      <c r="BVY180">
        <f t="shared" si="2"/>
        <v>0</v>
      </c>
    </row>
    <row r="181" spans="1:3 1949:1949" x14ac:dyDescent="0.25">
      <c r="A181" t="s">
        <v>2114</v>
      </c>
      <c r="B181" t="s">
        <v>470</v>
      </c>
      <c r="C181" t="s">
        <v>324</v>
      </c>
      <c r="BVY181">
        <f t="shared" si="2"/>
        <v>0</v>
      </c>
    </row>
    <row r="182" spans="1:3 1949:1949" x14ac:dyDescent="0.25">
      <c r="A182" t="s">
        <v>2115</v>
      </c>
      <c r="B182" t="s">
        <v>180</v>
      </c>
      <c r="C182" t="s">
        <v>325</v>
      </c>
      <c r="BVY182">
        <f t="shared" si="2"/>
        <v>0</v>
      </c>
    </row>
    <row r="183" spans="1:3 1949:1949" x14ac:dyDescent="0.25">
      <c r="A183" t="s">
        <v>2116</v>
      </c>
      <c r="B183" t="s">
        <v>181</v>
      </c>
      <c r="C183" t="s">
        <v>326</v>
      </c>
      <c r="BVY183">
        <f t="shared" si="2"/>
        <v>0</v>
      </c>
    </row>
    <row r="184" spans="1:3 1949:1949" x14ac:dyDescent="0.25">
      <c r="A184" t="s">
        <v>2117</v>
      </c>
      <c r="B184" t="s">
        <v>182</v>
      </c>
      <c r="C184" t="s">
        <v>327</v>
      </c>
      <c r="BVY184">
        <f t="shared" si="2"/>
        <v>0</v>
      </c>
    </row>
    <row r="185" spans="1:3 1949:1949" x14ac:dyDescent="0.25">
      <c r="A185" t="s">
        <v>2118</v>
      </c>
      <c r="B185" t="s">
        <v>366</v>
      </c>
      <c r="C185" t="s">
        <v>365</v>
      </c>
      <c r="BVY185">
        <f t="shared" si="2"/>
        <v>0</v>
      </c>
    </row>
    <row r="186" spans="1:3 1949:1949" x14ac:dyDescent="0.25">
      <c r="A186" t="s">
        <v>2119</v>
      </c>
      <c r="B186" t="s">
        <v>160</v>
      </c>
      <c r="C186" t="s">
        <v>308</v>
      </c>
      <c r="BVY186">
        <f t="shared" si="2"/>
        <v>0</v>
      </c>
    </row>
    <row r="187" spans="1:3 1949:1949" x14ac:dyDescent="0.25">
      <c r="A187" t="s">
        <v>2120</v>
      </c>
      <c r="B187" t="s">
        <v>161</v>
      </c>
      <c r="C187" t="s">
        <v>309</v>
      </c>
      <c r="BVY187">
        <f t="shared" si="2"/>
        <v>0</v>
      </c>
    </row>
    <row r="188" spans="1:3 1949:1949" x14ac:dyDescent="0.25">
      <c r="A188" t="s">
        <v>2121</v>
      </c>
      <c r="B188" t="s">
        <v>167</v>
      </c>
      <c r="C188" t="s">
        <v>313</v>
      </c>
      <c r="BVY188">
        <f t="shared" si="2"/>
        <v>0</v>
      </c>
    </row>
    <row r="189" spans="1:3 1949:1949" x14ac:dyDescent="0.25">
      <c r="A189" t="s">
        <v>2122</v>
      </c>
      <c r="B189" t="s">
        <v>168</v>
      </c>
      <c r="C189" t="s">
        <v>314</v>
      </c>
      <c r="BVY189">
        <f t="shared" si="2"/>
        <v>0</v>
      </c>
    </row>
    <row r="190" spans="1:3 1949:1949" x14ac:dyDescent="0.25">
      <c r="A190" t="s">
        <v>2123</v>
      </c>
      <c r="B190" t="s">
        <v>169</v>
      </c>
      <c r="C190" t="s">
        <v>413</v>
      </c>
      <c r="BVY190">
        <f t="shared" si="2"/>
        <v>0</v>
      </c>
    </row>
    <row r="191" spans="1:3 1949:1949" x14ac:dyDescent="0.25">
      <c r="A191" t="s">
        <v>2124</v>
      </c>
      <c r="B191" t="s">
        <v>183</v>
      </c>
      <c r="C191" t="s">
        <v>328</v>
      </c>
      <c r="BVY191">
        <f t="shared" si="2"/>
        <v>0</v>
      </c>
    </row>
    <row r="192" spans="1:3 1949:1949" x14ac:dyDescent="0.25">
      <c r="A192" t="s">
        <v>2125</v>
      </c>
      <c r="B192" t="s">
        <v>361</v>
      </c>
      <c r="C192" t="s">
        <v>362</v>
      </c>
      <c r="BVY192">
        <f t="shared" si="2"/>
        <v>0</v>
      </c>
    </row>
    <row r="193" spans="1:3 1949:1949" x14ac:dyDescent="0.25">
      <c r="A193" t="s">
        <v>2126</v>
      </c>
      <c r="B193" t="s">
        <v>163</v>
      </c>
      <c r="C193" t="s">
        <v>311</v>
      </c>
      <c r="BVY193">
        <f t="shared" si="2"/>
        <v>0</v>
      </c>
    </row>
    <row r="194" spans="1:3 1949:1949" x14ac:dyDescent="0.25">
      <c r="A194" t="s">
        <v>2127</v>
      </c>
      <c r="B194" t="s">
        <v>164</v>
      </c>
      <c r="C194" t="s">
        <v>418</v>
      </c>
      <c r="BVY194">
        <f t="shared" si="2"/>
        <v>0</v>
      </c>
    </row>
    <row r="195" spans="1:3 1949:1949" x14ac:dyDescent="0.25">
      <c r="A195" t="s">
        <v>2128</v>
      </c>
      <c r="B195" t="s">
        <v>165</v>
      </c>
      <c r="C195" t="s">
        <v>312</v>
      </c>
      <c r="BVY195">
        <f t="shared" ref="BVY195:BVY258" si="3">SUM(D195:ER195)</f>
        <v>0</v>
      </c>
    </row>
    <row r="196" spans="1:3 1949:1949" x14ac:dyDescent="0.25">
      <c r="A196" t="s">
        <v>2129</v>
      </c>
      <c r="B196" t="s">
        <v>166</v>
      </c>
      <c r="C196" t="s">
        <v>353</v>
      </c>
      <c r="BVY196">
        <f t="shared" si="3"/>
        <v>0</v>
      </c>
    </row>
    <row r="197" spans="1:3 1949:1949" x14ac:dyDescent="0.25">
      <c r="A197" t="s">
        <v>2130</v>
      </c>
      <c r="B197" t="s">
        <v>474</v>
      </c>
      <c r="C197" t="s">
        <v>473</v>
      </c>
      <c r="BVY197">
        <f t="shared" si="3"/>
        <v>0</v>
      </c>
    </row>
    <row r="198" spans="1:3 1949:1949" x14ac:dyDescent="0.25">
      <c r="A198" t="s">
        <v>2131</v>
      </c>
      <c r="B198" t="s">
        <v>476</v>
      </c>
      <c r="C198" t="s">
        <v>475</v>
      </c>
      <c r="BVY198">
        <f t="shared" si="3"/>
        <v>0</v>
      </c>
    </row>
    <row r="199" spans="1:3 1949:1949" x14ac:dyDescent="0.25">
      <c r="A199" t="s">
        <v>2132</v>
      </c>
      <c r="B199" t="s">
        <v>149</v>
      </c>
      <c r="C199" t="s">
        <v>298</v>
      </c>
      <c r="BVY199">
        <f t="shared" si="3"/>
        <v>0</v>
      </c>
    </row>
    <row r="200" spans="1:3 1949:1949" x14ac:dyDescent="0.25">
      <c r="A200" t="s">
        <v>2132</v>
      </c>
      <c r="B200" t="s">
        <v>149</v>
      </c>
      <c r="C200" t="s">
        <v>360</v>
      </c>
      <c r="BVY200">
        <f t="shared" si="3"/>
        <v>0</v>
      </c>
    </row>
    <row r="201" spans="1:3 1949:1949" x14ac:dyDescent="0.25">
      <c r="A201" t="s">
        <v>2133</v>
      </c>
      <c r="B201" t="s">
        <v>141</v>
      </c>
      <c r="C201" t="s">
        <v>351</v>
      </c>
      <c r="BVY201">
        <f t="shared" si="3"/>
        <v>0</v>
      </c>
    </row>
    <row r="202" spans="1:3 1949:1949" x14ac:dyDescent="0.25">
      <c r="A202" t="s">
        <v>2134</v>
      </c>
      <c r="B202" t="s">
        <v>477</v>
      </c>
      <c r="C202" t="s">
        <v>478</v>
      </c>
      <c r="BVY202">
        <f t="shared" si="3"/>
        <v>0</v>
      </c>
    </row>
    <row r="203" spans="1:3 1949:1949" x14ac:dyDescent="0.25">
      <c r="A203" t="s">
        <v>2135</v>
      </c>
      <c r="B203" t="s">
        <v>140</v>
      </c>
      <c r="C203" t="s">
        <v>290</v>
      </c>
      <c r="BVY203">
        <f t="shared" si="3"/>
        <v>0</v>
      </c>
    </row>
    <row r="204" spans="1:3 1949:1949" x14ac:dyDescent="0.25">
      <c r="A204" t="s">
        <v>2136</v>
      </c>
      <c r="B204" t="s">
        <v>131</v>
      </c>
      <c r="C204" t="s">
        <v>348</v>
      </c>
      <c r="BVY204">
        <f t="shared" si="3"/>
        <v>0</v>
      </c>
    </row>
    <row r="205" spans="1:3 1949:1949" x14ac:dyDescent="0.25">
      <c r="A205" t="s">
        <v>2137</v>
      </c>
      <c r="B205" t="s">
        <v>170</v>
      </c>
      <c r="C205" t="s">
        <v>315</v>
      </c>
      <c r="BVY205">
        <f t="shared" si="3"/>
        <v>0</v>
      </c>
    </row>
    <row r="206" spans="1:3 1949:1949" x14ac:dyDescent="0.25">
      <c r="A206" t="s">
        <v>2138</v>
      </c>
      <c r="B206" t="s">
        <v>414</v>
      </c>
      <c r="C206" t="s">
        <v>310</v>
      </c>
      <c r="BVY206">
        <f t="shared" si="3"/>
        <v>0</v>
      </c>
    </row>
    <row r="207" spans="1:3 1949:1949" x14ac:dyDescent="0.25">
      <c r="A207" t="s">
        <v>2139</v>
      </c>
      <c r="B207" t="s">
        <v>157</v>
      </c>
      <c r="C207" t="s">
        <v>305</v>
      </c>
      <c r="BVY207">
        <f t="shared" si="3"/>
        <v>0</v>
      </c>
    </row>
    <row r="208" spans="1:3 1949:1949" x14ac:dyDescent="0.25">
      <c r="A208" t="s">
        <v>2140</v>
      </c>
      <c r="B208" t="s">
        <v>158</v>
      </c>
      <c r="C208" t="s">
        <v>306</v>
      </c>
      <c r="BVY208">
        <f t="shared" si="3"/>
        <v>0</v>
      </c>
    </row>
    <row r="209" spans="1:3 1949:1949" x14ac:dyDescent="0.25">
      <c r="A209" t="s">
        <v>2141</v>
      </c>
      <c r="B209" t="s">
        <v>159</v>
      </c>
      <c r="C209" t="s">
        <v>307</v>
      </c>
      <c r="BVY209">
        <f t="shared" si="3"/>
        <v>0</v>
      </c>
    </row>
    <row r="210" spans="1:3 1949:1949" x14ac:dyDescent="0.25">
      <c r="A210" t="s">
        <v>2142</v>
      </c>
      <c r="B210" t="s">
        <v>139</v>
      </c>
      <c r="C210" t="s">
        <v>350</v>
      </c>
      <c r="BVY210">
        <f t="shared" si="3"/>
        <v>0</v>
      </c>
    </row>
    <row r="211" spans="1:3 1949:1949" x14ac:dyDescent="0.25">
      <c r="A211" t="s">
        <v>2143</v>
      </c>
      <c r="B211" t="s">
        <v>142</v>
      </c>
      <c r="C211" t="s">
        <v>291</v>
      </c>
      <c r="BVY211">
        <f t="shared" si="3"/>
        <v>0</v>
      </c>
    </row>
    <row r="212" spans="1:3 1949:1949" x14ac:dyDescent="0.25">
      <c r="A212" t="s">
        <v>2144</v>
      </c>
      <c r="B212" t="s">
        <v>480</v>
      </c>
      <c r="C212" t="s">
        <v>479</v>
      </c>
      <c r="BVY212">
        <f t="shared" si="3"/>
        <v>0</v>
      </c>
    </row>
    <row r="213" spans="1:3 1949:1949" x14ac:dyDescent="0.25">
      <c r="A213" t="s">
        <v>2145</v>
      </c>
      <c r="B213" t="s">
        <v>143</v>
      </c>
      <c r="C213" t="s">
        <v>292</v>
      </c>
      <c r="BVY213">
        <f t="shared" si="3"/>
        <v>0</v>
      </c>
    </row>
    <row r="214" spans="1:3 1949:1949" x14ac:dyDescent="0.25">
      <c r="A214" t="s">
        <v>2146</v>
      </c>
      <c r="B214" t="s">
        <v>144</v>
      </c>
      <c r="C214" t="s">
        <v>293</v>
      </c>
      <c r="BVY214">
        <f t="shared" si="3"/>
        <v>0</v>
      </c>
    </row>
    <row r="215" spans="1:3 1949:1949" x14ac:dyDescent="0.25">
      <c r="A215" t="s">
        <v>2147</v>
      </c>
      <c r="B215" t="s">
        <v>487</v>
      </c>
      <c r="C215" t="s">
        <v>486</v>
      </c>
      <c r="BVY215">
        <f t="shared" si="3"/>
        <v>0</v>
      </c>
    </row>
    <row r="216" spans="1:3 1949:1949" x14ac:dyDescent="0.25">
      <c r="A216" t="s">
        <v>2148</v>
      </c>
      <c r="B216" t="s">
        <v>482</v>
      </c>
      <c r="C216" t="s">
        <v>481</v>
      </c>
      <c r="BVY216">
        <f t="shared" si="3"/>
        <v>0</v>
      </c>
    </row>
    <row r="217" spans="1:3 1949:1949" x14ac:dyDescent="0.25">
      <c r="A217" t="s">
        <v>2149</v>
      </c>
      <c r="B217" t="s">
        <v>145</v>
      </c>
      <c r="C217" t="s">
        <v>295</v>
      </c>
      <c r="BVY217">
        <f t="shared" si="3"/>
        <v>0</v>
      </c>
    </row>
    <row r="218" spans="1:3 1949:1949" x14ac:dyDescent="0.25">
      <c r="A218" t="s">
        <v>2150</v>
      </c>
      <c r="B218" t="s">
        <v>146</v>
      </c>
      <c r="C218" t="s">
        <v>352</v>
      </c>
      <c r="BVY218">
        <f t="shared" si="3"/>
        <v>0</v>
      </c>
    </row>
    <row r="219" spans="1:3 1949:1949" x14ac:dyDescent="0.25">
      <c r="A219" t="s">
        <v>2151</v>
      </c>
      <c r="B219" t="s">
        <v>147</v>
      </c>
      <c r="C219" t="s">
        <v>296</v>
      </c>
      <c r="BVY219">
        <f t="shared" si="3"/>
        <v>0</v>
      </c>
    </row>
    <row r="220" spans="1:3 1949:1949" x14ac:dyDescent="0.25">
      <c r="A220" t="s">
        <v>2152</v>
      </c>
      <c r="B220" t="s">
        <v>148</v>
      </c>
      <c r="C220" t="s">
        <v>297</v>
      </c>
      <c r="BVY220">
        <f t="shared" si="3"/>
        <v>0</v>
      </c>
    </row>
    <row r="221" spans="1:3 1949:1949" x14ac:dyDescent="0.25">
      <c r="A221" t="s">
        <v>2153</v>
      </c>
      <c r="B221" t="s">
        <v>150</v>
      </c>
      <c r="C221" t="s">
        <v>415</v>
      </c>
      <c r="BVY221">
        <f t="shared" si="3"/>
        <v>0</v>
      </c>
    </row>
    <row r="222" spans="1:3 1949:1949" x14ac:dyDescent="0.25">
      <c r="A222" t="s">
        <v>2154</v>
      </c>
      <c r="B222" t="s">
        <v>364</v>
      </c>
      <c r="C222" t="s">
        <v>363</v>
      </c>
      <c r="BVY222">
        <f t="shared" si="3"/>
        <v>0</v>
      </c>
    </row>
    <row r="223" spans="1:3 1949:1949" x14ac:dyDescent="0.25">
      <c r="A223" t="s">
        <v>2155</v>
      </c>
      <c r="B223" t="s">
        <v>484</v>
      </c>
      <c r="C223" t="s">
        <v>299</v>
      </c>
      <c r="BVY223">
        <f t="shared" si="3"/>
        <v>0</v>
      </c>
    </row>
    <row r="224" spans="1:3 1949:1949" x14ac:dyDescent="0.25">
      <c r="A224" t="s">
        <v>2156</v>
      </c>
      <c r="B224" t="s">
        <v>151</v>
      </c>
      <c r="C224" t="s">
        <v>300</v>
      </c>
      <c r="BVY224">
        <f t="shared" si="3"/>
        <v>0</v>
      </c>
    </row>
    <row r="225" spans="1:3 1949:1949" x14ac:dyDescent="0.25">
      <c r="A225" t="s">
        <v>2157</v>
      </c>
      <c r="B225" t="s">
        <v>152</v>
      </c>
      <c r="C225" t="s">
        <v>301</v>
      </c>
      <c r="BVY225">
        <f t="shared" si="3"/>
        <v>0</v>
      </c>
    </row>
    <row r="226" spans="1:3 1949:1949" x14ac:dyDescent="0.25">
      <c r="A226" t="s">
        <v>2158</v>
      </c>
      <c r="B226" t="s">
        <v>153</v>
      </c>
      <c r="C226" t="s">
        <v>302</v>
      </c>
      <c r="BVY226">
        <f t="shared" si="3"/>
        <v>0</v>
      </c>
    </row>
    <row r="227" spans="1:3 1949:1949" x14ac:dyDescent="0.25">
      <c r="A227" t="s">
        <v>2159</v>
      </c>
      <c r="B227" t="s">
        <v>154</v>
      </c>
      <c r="C227" t="s">
        <v>303</v>
      </c>
      <c r="BVY227">
        <f t="shared" si="3"/>
        <v>0</v>
      </c>
    </row>
    <row r="228" spans="1:3 1949:1949" x14ac:dyDescent="0.25">
      <c r="A228" t="s">
        <v>2160</v>
      </c>
      <c r="B228" t="s">
        <v>155</v>
      </c>
      <c r="C228" t="s">
        <v>416</v>
      </c>
      <c r="BVY228">
        <f t="shared" si="3"/>
        <v>0</v>
      </c>
    </row>
    <row r="229" spans="1:3 1949:1949" x14ac:dyDescent="0.25">
      <c r="A229" t="s">
        <v>2161</v>
      </c>
      <c r="B229" t="s">
        <v>162</v>
      </c>
      <c r="C229" t="s">
        <v>417</v>
      </c>
      <c r="BVY229">
        <f t="shared" si="3"/>
        <v>0</v>
      </c>
    </row>
    <row r="230" spans="1:3 1949:1949" x14ac:dyDescent="0.25">
      <c r="A230" t="s">
        <v>2162</v>
      </c>
      <c r="B230" t="s">
        <v>175</v>
      </c>
      <c r="C230" t="s">
        <v>419</v>
      </c>
      <c r="BVY230">
        <f t="shared" si="3"/>
        <v>0</v>
      </c>
    </row>
    <row r="231" spans="1:3 1949:1949" x14ac:dyDescent="0.25">
      <c r="A231" t="s">
        <v>2163</v>
      </c>
      <c r="B231" t="s">
        <v>174</v>
      </c>
      <c r="C231" t="s">
        <v>319</v>
      </c>
      <c r="BVY231">
        <f t="shared" si="3"/>
        <v>0</v>
      </c>
    </row>
    <row r="232" spans="1:3 1949:1949" x14ac:dyDescent="0.25">
      <c r="A232" t="s">
        <v>2164</v>
      </c>
      <c r="B232" t="s">
        <v>441</v>
      </c>
      <c r="C232" t="s">
        <v>442</v>
      </c>
      <c r="BVY232">
        <f t="shared" si="3"/>
        <v>0</v>
      </c>
    </row>
    <row r="233" spans="1:3 1949:1949" x14ac:dyDescent="0.25">
      <c r="A233" t="s">
        <v>2165</v>
      </c>
      <c r="B233" t="s">
        <v>444</v>
      </c>
      <c r="C233" t="s">
        <v>443</v>
      </c>
      <c r="BVY233">
        <f t="shared" si="3"/>
        <v>0</v>
      </c>
    </row>
    <row r="234" spans="1:3 1949:1949" x14ac:dyDescent="0.25">
      <c r="A234" t="s">
        <v>2166</v>
      </c>
      <c r="B234" t="s">
        <v>446</v>
      </c>
      <c r="C234" t="s">
        <v>445</v>
      </c>
      <c r="BVY234">
        <f t="shared" si="3"/>
        <v>0</v>
      </c>
    </row>
    <row r="235" spans="1:3 1949:1949" x14ac:dyDescent="0.25">
      <c r="A235" t="s">
        <v>2167</v>
      </c>
      <c r="B235" t="s">
        <v>448</v>
      </c>
      <c r="C235" t="s">
        <v>447</v>
      </c>
      <c r="BVY235">
        <f t="shared" si="3"/>
        <v>0</v>
      </c>
    </row>
    <row r="236" spans="1:3 1949:1949" x14ac:dyDescent="0.25">
      <c r="A236" t="s">
        <v>2168</v>
      </c>
      <c r="B236" t="s">
        <v>450</v>
      </c>
      <c r="C236" t="s">
        <v>449</v>
      </c>
      <c r="BVY236">
        <f t="shared" si="3"/>
        <v>0</v>
      </c>
    </row>
    <row r="237" spans="1:3 1949:1949" x14ac:dyDescent="0.25">
      <c r="A237" t="s">
        <v>2169</v>
      </c>
      <c r="B237" t="s">
        <v>452</v>
      </c>
      <c r="C237" t="s">
        <v>451</v>
      </c>
      <c r="BVY237">
        <f t="shared" si="3"/>
        <v>0</v>
      </c>
    </row>
    <row r="238" spans="1:3 1949:1949" x14ac:dyDescent="0.25">
      <c r="A238" t="s">
        <v>2170</v>
      </c>
      <c r="B238" t="s">
        <v>453</v>
      </c>
      <c r="C238" t="s">
        <v>454</v>
      </c>
      <c r="BVY238">
        <f t="shared" si="3"/>
        <v>0</v>
      </c>
    </row>
    <row r="239" spans="1:3 1949:1949" x14ac:dyDescent="0.25">
      <c r="A239" t="s">
        <v>2171</v>
      </c>
      <c r="B239" t="s">
        <v>456</v>
      </c>
      <c r="C239" t="s">
        <v>455</v>
      </c>
      <c r="BVY239">
        <f t="shared" si="3"/>
        <v>0</v>
      </c>
    </row>
    <row r="240" spans="1:3 1949:1949" x14ac:dyDescent="0.25">
      <c r="A240" t="s">
        <v>2172</v>
      </c>
      <c r="B240" t="s">
        <v>458</v>
      </c>
      <c r="C240" t="s">
        <v>457</v>
      </c>
      <c r="BVY240">
        <f t="shared" si="3"/>
        <v>0</v>
      </c>
    </row>
    <row r="241" spans="1:3 1949:1949" x14ac:dyDescent="0.25">
      <c r="A241" t="s">
        <v>2173</v>
      </c>
      <c r="B241" t="s">
        <v>461</v>
      </c>
      <c r="C241" t="s">
        <v>459</v>
      </c>
      <c r="BVY241">
        <f t="shared" si="3"/>
        <v>0</v>
      </c>
    </row>
    <row r="242" spans="1:3 1949:1949" x14ac:dyDescent="0.25">
      <c r="A242" t="s">
        <v>2174</v>
      </c>
      <c r="B242" t="s">
        <v>560</v>
      </c>
      <c r="C242" t="s">
        <v>561</v>
      </c>
      <c r="BVY242">
        <f t="shared" si="3"/>
        <v>0</v>
      </c>
    </row>
    <row r="243" spans="1:3 1949:1949" x14ac:dyDescent="0.25">
      <c r="A243" t="s">
        <v>2175</v>
      </c>
      <c r="B243" t="s">
        <v>564</v>
      </c>
      <c r="C243" t="s">
        <v>565</v>
      </c>
      <c r="BVY243">
        <f t="shared" si="3"/>
        <v>0</v>
      </c>
    </row>
    <row r="244" spans="1:3 1949:1949" x14ac:dyDescent="0.25">
      <c r="A244" t="s">
        <v>2176</v>
      </c>
      <c r="B244" t="s">
        <v>569</v>
      </c>
      <c r="C244" t="s">
        <v>570</v>
      </c>
      <c r="BVY244">
        <f t="shared" si="3"/>
        <v>0</v>
      </c>
    </row>
    <row r="245" spans="1:3 1949:1949" x14ac:dyDescent="0.25">
      <c r="A245" t="s">
        <v>2177</v>
      </c>
      <c r="B245" t="s">
        <v>572</v>
      </c>
      <c r="C245" t="s">
        <v>573</v>
      </c>
      <c r="BVY245">
        <f t="shared" si="3"/>
        <v>0</v>
      </c>
    </row>
    <row r="246" spans="1:3 1949:1949" x14ac:dyDescent="0.25">
      <c r="A246" t="s">
        <v>2178</v>
      </c>
      <c r="B246" t="s">
        <v>574</v>
      </c>
      <c r="C246" t="s">
        <v>575</v>
      </c>
      <c r="BVY246">
        <f t="shared" si="3"/>
        <v>0</v>
      </c>
    </row>
    <row r="247" spans="1:3 1949:1949" x14ac:dyDescent="0.25">
      <c r="A247" t="s">
        <v>2179</v>
      </c>
      <c r="B247" t="s">
        <v>577</v>
      </c>
      <c r="C247" t="s">
        <v>578</v>
      </c>
      <c r="BVY247">
        <f t="shared" si="3"/>
        <v>0</v>
      </c>
    </row>
    <row r="248" spans="1:3 1949:1949" x14ac:dyDescent="0.25">
      <c r="A248" t="s">
        <v>2180</v>
      </c>
      <c r="B248" t="s">
        <v>580</v>
      </c>
      <c r="C248" t="s">
        <v>581</v>
      </c>
      <c r="BVY248">
        <f t="shared" si="3"/>
        <v>0</v>
      </c>
    </row>
    <row r="249" spans="1:3 1949:1949" x14ac:dyDescent="0.25">
      <c r="A249" t="s">
        <v>2181</v>
      </c>
      <c r="B249" t="s">
        <v>582</v>
      </c>
      <c r="C249" t="s">
        <v>583</v>
      </c>
      <c r="BVY249">
        <f t="shared" si="3"/>
        <v>0</v>
      </c>
    </row>
    <row r="250" spans="1:3 1949:1949" x14ac:dyDescent="0.25">
      <c r="A250" t="s">
        <v>2182</v>
      </c>
      <c r="B250" t="s">
        <v>585</v>
      </c>
      <c r="C250" t="s">
        <v>586</v>
      </c>
      <c r="BVY250">
        <f t="shared" si="3"/>
        <v>0</v>
      </c>
    </row>
    <row r="251" spans="1:3 1949:1949" x14ac:dyDescent="0.25">
      <c r="A251" t="s">
        <v>2183</v>
      </c>
      <c r="B251" t="s">
        <v>588</v>
      </c>
      <c r="C251" t="s">
        <v>589</v>
      </c>
      <c r="BVY251">
        <f t="shared" si="3"/>
        <v>0</v>
      </c>
    </row>
    <row r="252" spans="1:3 1949:1949" x14ac:dyDescent="0.25">
      <c r="A252" t="s">
        <v>2184</v>
      </c>
      <c r="B252" t="s">
        <v>591</v>
      </c>
      <c r="C252" t="s">
        <v>592</v>
      </c>
      <c r="BVY252">
        <f t="shared" si="3"/>
        <v>0</v>
      </c>
    </row>
    <row r="253" spans="1:3 1949:1949" x14ac:dyDescent="0.25">
      <c r="A253" t="s">
        <v>2185</v>
      </c>
      <c r="B253" t="s">
        <v>594</v>
      </c>
      <c r="C253" t="s">
        <v>595</v>
      </c>
      <c r="BVY253">
        <f t="shared" si="3"/>
        <v>0</v>
      </c>
    </row>
    <row r="254" spans="1:3 1949:1949" x14ac:dyDescent="0.25">
      <c r="A254" t="s">
        <v>2186</v>
      </c>
      <c r="B254" t="s">
        <v>596</v>
      </c>
      <c r="C254" t="s">
        <v>597</v>
      </c>
      <c r="BVY254">
        <f t="shared" si="3"/>
        <v>0</v>
      </c>
    </row>
    <row r="255" spans="1:3 1949:1949" x14ac:dyDescent="0.25">
      <c r="A255" t="s">
        <v>2187</v>
      </c>
      <c r="B255" t="s">
        <v>599</v>
      </c>
      <c r="C255" t="s">
        <v>600</v>
      </c>
      <c r="BVY255">
        <f t="shared" si="3"/>
        <v>0</v>
      </c>
    </row>
    <row r="256" spans="1:3 1949:1949" x14ac:dyDescent="0.25">
      <c r="A256" t="s">
        <v>2187</v>
      </c>
      <c r="B256" t="s">
        <v>599</v>
      </c>
      <c r="C256" t="s">
        <v>601</v>
      </c>
      <c r="BVY256">
        <f t="shared" si="3"/>
        <v>0</v>
      </c>
    </row>
    <row r="257" spans="1:3 1949:1949" x14ac:dyDescent="0.25">
      <c r="A257" t="s">
        <v>2188</v>
      </c>
      <c r="B257" t="s">
        <v>602</v>
      </c>
      <c r="C257" t="s">
        <v>603</v>
      </c>
      <c r="BVY257">
        <f t="shared" si="3"/>
        <v>0</v>
      </c>
    </row>
    <row r="258" spans="1:3 1949:1949" x14ac:dyDescent="0.25">
      <c r="A258" t="s">
        <v>2189</v>
      </c>
      <c r="B258" t="s">
        <v>604</v>
      </c>
      <c r="C258" t="s">
        <v>605</v>
      </c>
      <c r="BVY258">
        <f t="shared" si="3"/>
        <v>0</v>
      </c>
    </row>
    <row r="259" spans="1:3 1949:1949" x14ac:dyDescent="0.25">
      <c r="A259" t="s">
        <v>2190</v>
      </c>
      <c r="B259" t="s">
        <v>606</v>
      </c>
      <c r="C259" t="s">
        <v>607</v>
      </c>
      <c r="BVY259">
        <f t="shared" ref="BVY259:BVY322" si="4">SUM(D259:ER259)</f>
        <v>0</v>
      </c>
    </row>
    <row r="260" spans="1:3 1949:1949" x14ac:dyDescent="0.25">
      <c r="A260" t="s">
        <v>2191</v>
      </c>
      <c r="B260" t="s">
        <v>608</v>
      </c>
      <c r="C260" t="s">
        <v>609</v>
      </c>
      <c r="BVY260">
        <f t="shared" si="4"/>
        <v>0</v>
      </c>
    </row>
    <row r="261" spans="1:3 1949:1949" x14ac:dyDescent="0.25">
      <c r="A261" t="s">
        <v>2192</v>
      </c>
      <c r="B261" t="s">
        <v>610</v>
      </c>
      <c r="C261" t="s">
        <v>611</v>
      </c>
      <c r="BVY261">
        <f t="shared" si="4"/>
        <v>0</v>
      </c>
    </row>
    <row r="262" spans="1:3 1949:1949" x14ac:dyDescent="0.25">
      <c r="A262" t="s">
        <v>2193</v>
      </c>
      <c r="B262" t="s">
        <v>613</v>
      </c>
      <c r="C262" t="s">
        <v>614</v>
      </c>
      <c r="BVY262">
        <f t="shared" si="4"/>
        <v>0</v>
      </c>
    </row>
    <row r="263" spans="1:3 1949:1949" x14ac:dyDescent="0.25">
      <c r="A263" t="s">
        <v>2194</v>
      </c>
      <c r="B263" t="s">
        <v>617</v>
      </c>
      <c r="C263" t="s">
        <v>618</v>
      </c>
      <c r="BVY263">
        <f t="shared" si="4"/>
        <v>0</v>
      </c>
    </row>
    <row r="264" spans="1:3 1949:1949" x14ac:dyDescent="0.25">
      <c r="A264" t="s">
        <v>2195</v>
      </c>
      <c r="B264" t="s">
        <v>620</v>
      </c>
      <c r="C264" t="s">
        <v>621</v>
      </c>
      <c r="BVY264">
        <f t="shared" si="4"/>
        <v>0</v>
      </c>
    </row>
    <row r="265" spans="1:3 1949:1949" x14ac:dyDescent="0.25">
      <c r="A265" t="s">
        <v>2196</v>
      </c>
      <c r="B265" t="s">
        <v>622</v>
      </c>
      <c r="C265" t="s">
        <v>623</v>
      </c>
      <c r="BVY265">
        <f t="shared" si="4"/>
        <v>0</v>
      </c>
    </row>
    <row r="266" spans="1:3 1949:1949" x14ac:dyDescent="0.25">
      <c r="A266" t="s">
        <v>2197</v>
      </c>
      <c r="B266" t="s">
        <v>624</v>
      </c>
      <c r="C266" t="s">
        <v>625</v>
      </c>
      <c r="BVY266">
        <f t="shared" si="4"/>
        <v>0</v>
      </c>
    </row>
    <row r="267" spans="1:3 1949:1949" x14ac:dyDescent="0.25">
      <c r="A267" t="s">
        <v>2198</v>
      </c>
      <c r="B267" t="s">
        <v>626</v>
      </c>
      <c r="C267" t="s">
        <v>627</v>
      </c>
      <c r="BVY267">
        <f t="shared" si="4"/>
        <v>0</v>
      </c>
    </row>
    <row r="268" spans="1:3 1949:1949" x14ac:dyDescent="0.25">
      <c r="A268" t="s">
        <v>2199</v>
      </c>
      <c r="B268" t="s">
        <v>629</v>
      </c>
      <c r="C268" t="s">
        <v>630</v>
      </c>
      <c r="BVY268">
        <f t="shared" si="4"/>
        <v>0</v>
      </c>
    </row>
    <row r="269" spans="1:3 1949:1949" x14ac:dyDescent="0.25">
      <c r="A269" t="s">
        <v>2200</v>
      </c>
      <c r="B269" t="s">
        <v>632</v>
      </c>
      <c r="C269" t="s">
        <v>633</v>
      </c>
      <c r="BVY269">
        <f t="shared" si="4"/>
        <v>0</v>
      </c>
    </row>
    <row r="270" spans="1:3 1949:1949" x14ac:dyDescent="0.25">
      <c r="A270" t="s">
        <v>2201</v>
      </c>
      <c r="B270" t="s">
        <v>634</v>
      </c>
      <c r="C270" t="s">
        <v>635</v>
      </c>
      <c r="BVY270">
        <f t="shared" si="4"/>
        <v>0</v>
      </c>
    </row>
    <row r="271" spans="1:3 1949:1949" x14ac:dyDescent="0.25">
      <c r="A271" t="s">
        <v>2202</v>
      </c>
      <c r="B271" t="s">
        <v>636</v>
      </c>
      <c r="C271" t="s">
        <v>637</v>
      </c>
      <c r="BVY271">
        <f t="shared" si="4"/>
        <v>0</v>
      </c>
    </row>
    <row r="272" spans="1:3 1949:1949" x14ac:dyDescent="0.25">
      <c r="A272" t="s">
        <v>2203</v>
      </c>
      <c r="B272" t="s">
        <v>639</v>
      </c>
      <c r="C272" t="s">
        <v>640</v>
      </c>
      <c r="BVY272">
        <f t="shared" si="4"/>
        <v>0</v>
      </c>
    </row>
    <row r="273" spans="1:3 1949:1949" x14ac:dyDescent="0.25">
      <c r="A273" t="s">
        <v>2204</v>
      </c>
      <c r="B273" t="s">
        <v>642</v>
      </c>
      <c r="C273" t="s">
        <v>643</v>
      </c>
      <c r="BVY273">
        <f t="shared" si="4"/>
        <v>0</v>
      </c>
    </row>
    <row r="274" spans="1:3 1949:1949" x14ac:dyDescent="0.25">
      <c r="A274" t="s">
        <v>2204</v>
      </c>
      <c r="B274" t="s">
        <v>642</v>
      </c>
      <c r="C274" t="s">
        <v>644</v>
      </c>
      <c r="BVY274">
        <f t="shared" si="4"/>
        <v>0</v>
      </c>
    </row>
    <row r="275" spans="1:3 1949:1949" x14ac:dyDescent="0.25">
      <c r="A275" t="s">
        <v>2205</v>
      </c>
      <c r="B275" t="s">
        <v>646</v>
      </c>
      <c r="C275" t="s">
        <v>647</v>
      </c>
      <c r="BVY275">
        <f t="shared" si="4"/>
        <v>0</v>
      </c>
    </row>
    <row r="276" spans="1:3 1949:1949" x14ac:dyDescent="0.25">
      <c r="A276" t="s">
        <v>2206</v>
      </c>
      <c r="B276" t="s">
        <v>648</v>
      </c>
      <c r="C276" t="s">
        <v>649</v>
      </c>
      <c r="BVY276">
        <f t="shared" si="4"/>
        <v>0</v>
      </c>
    </row>
    <row r="277" spans="1:3 1949:1949" x14ac:dyDescent="0.25">
      <c r="A277" t="s">
        <v>2207</v>
      </c>
      <c r="B277" t="s">
        <v>650</v>
      </c>
      <c r="C277" t="s">
        <v>651</v>
      </c>
      <c r="BVY277">
        <f t="shared" si="4"/>
        <v>0</v>
      </c>
    </row>
    <row r="278" spans="1:3 1949:1949" x14ac:dyDescent="0.25">
      <c r="A278" t="s">
        <v>2208</v>
      </c>
      <c r="B278" t="s">
        <v>652</v>
      </c>
      <c r="C278" t="s">
        <v>653</v>
      </c>
      <c r="BVY278">
        <f t="shared" si="4"/>
        <v>0</v>
      </c>
    </row>
    <row r="279" spans="1:3 1949:1949" x14ac:dyDescent="0.25">
      <c r="A279" t="s">
        <v>2209</v>
      </c>
      <c r="B279" t="s">
        <v>585</v>
      </c>
      <c r="C279" t="s">
        <v>654</v>
      </c>
      <c r="BVY279">
        <f t="shared" si="4"/>
        <v>0</v>
      </c>
    </row>
    <row r="280" spans="1:3 1949:1949" x14ac:dyDescent="0.25">
      <c r="A280" t="s">
        <v>2210</v>
      </c>
      <c r="B280" t="s">
        <v>655</v>
      </c>
      <c r="C280" t="s">
        <v>656</v>
      </c>
      <c r="BVY280">
        <f t="shared" si="4"/>
        <v>0</v>
      </c>
    </row>
    <row r="281" spans="1:3 1949:1949" x14ac:dyDescent="0.25">
      <c r="A281" t="s">
        <v>2211</v>
      </c>
      <c r="B281" t="s">
        <v>657</v>
      </c>
      <c r="C281" t="s">
        <v>658</v>
      </c>
      <c r="BVY281">
        <f t="shared" si="4"/>
        <v>0</v>
      </c>
    </row>
    <row r="282" spans="1:3 1949:1949" x14ac:dyDescent="0.25">
      <c r="A282" t="s">
        <v>2212</v>
      </c>
      <c r="B282" t="s">
        <v>660</v>
      </c>
      <c r="C282" t="s">
        <v>661</v>
      </c>
      <c r="BVY282">
        <f t="shared" si="4"/>
        <v>0</v>
      </c>
    </row>
    <row r="283" spans="1:3 1949:1949" x14ac:dyDescent="0.25">
      <c r="A283" t="s">
        <v>2213</v>
      </c>
      <c r="B283" t="s">
        <v>663</v>
      </c>
      <c r="C283" t="s">
        <v>664</v>
      </c>
      <c r="BVY283">
        <f t="shared" si="4"/>
        <v>0</v>
      </c>
    </row>
    <row r="284" spans="1:3 1949:1949" x14ac:dyDescent="0.25">
      <c r="A284" t="s">
        <v>2214</v>
      </c>
      <c r="B284" t="s">
        <v>665</v>
      </c>
      <c r="C284" t="s">
        <v>666</v>
      </c>
      <c r="BVY284">
        <f t="shared" si="4"/>
        <v>0</v>
      </c>
    </row>
    <row r="285" spans="1:3 1949:1949" x14ac:dyDescent="0.25">
      <c r="A285" t="s">
        <v>2215</v>
      </c>
      <c r="B285" t="s">
        <v>667</v>
      </c>
      <c r="C285" t="s">
        <v>668</v>
      </c>
      <c r="BVY285">
        <f t="shared" si="4"/>
        <v>0</v>
      </c>
    </row>
    <row r="286" spans="1:3 1949:1949" x14ac:dyDescent="0.25">
      <c r="A286" t="s">
        <v>2216</v>
      </c>
      <c r="B286" t="s">
        <v>669</v>
      </c>
      <c r="C286" t="s">
        <v>670</v>
      </c>
      <c r="BVY286">
        <f t="shared" si="4"/>
        <v>0</v>
      </c>
    </row>
    <row r="287" spans="1:3 1949:1949" x14ac:dyDescent="0.25">
      <c r="A287" t="s">
        <v>2217</v>
      </c>
      <c r="B287" t="s">
        <v>671</v>
      </c>
      <c r="C287" t="s">
        <v>672</v>
      </c>
      <c r="BVY287">
        <f t="shared" si="4"/>
        <v>0</v>
      </c>
    </row>
    <row r="288" spans="1:3 1949:1949" x14ac:dyDescent="0.25">
      <c r="A288" t="s">
        <v>2218</v>
      </c>
      <c r="B288" t="s">
        <v>674</v>
      </c>
      <c r="C288" t="s">
        <v>675</v>
      </c>
      <c r="BVY288">
        <f t="shared" si="4"/>
        <v>0</v>
      </c>
    </row>
    <row r="289" spans="1:3 1949:1949" x14ac:dyDescent="0.25">
      <c r="A289" t="s">
        <v>2219</v>
      </c>
      <c r="B289" t="s">
        <v>676</v>
      </c>
      <c r="C289" t="s">
        <v>677</v>
      </c>
      <c r="BVY289">
        <f t="shared" si="4"/>
        <v>0</v>
      </c>
    </row>
    <row r="290" spans="1:3 1949:1949" x14ac:dyDescent="0.25">
      <c r="A290" t="s">
        <v>2220</v>
      </c>
      <c r="B290" t="s">
        <v>680</v>
      </c>
      <c r="C290" t="s">
        <v>681</v>
      </c>
      <c r="BVY290">
        <f t="shared" si="4"/>
        <v>0</v>
      </c>
    </row>
    <row r="291" spans="1:3 1949:1949" x14ac:dyDescent="0.25">
      <c r="A291" t="s">
        <v>2221</v>
      </c>
      <c r="B291" t="s">
        <v>682</v>
      </c>
      <c r="C291" t="s">
        <v>683</v>
      </c>
      <c r="BVY291">
        <f t="shared" si="4"/>
        <v>0</v>
      </c>
    </row>
    <row r="292" spans="1:3 1949:1949" x14ac:dyDescent="0.25">
      <c r="A292" t="s">
        <v>2222</v>
      </c>
      <c r="B292" t="s">
        <v>684</v>
      </c>
      <c r="C292" t="s">
        <v>685</v>
      </c>
      <c r="BVY292">
        <f t="shared" si="4"/>
        <v>0</v>
      </c>
    </row>
    <row r="293" spans="1:3 1949:1949" x14ac:dyDescent="0.25">
      <c r="A293" t="s">
        <v>2223</v>
      </c>
      <c r="B293" t="s">
        <v>686</v>
      </c>
      <c r="C293" t="s">
        <v>687</v>
      </c>
      <c r="BVY293">
        <f t="shared" si="4"/>
        <v>0</v>
      </c>
    </row>
    <row r="294" spans="1:3 1949:1949" x14ac:dyDescent="0.25">
      <c r="A294" t="s">
        <v>2224</v>
      </c>
      <c r="B294" t="s">
        <v>688</v>
      </c>
      <c r="C294" t="s">
        <v>689</v>
      </c>
      <c r="BVY294">
        <f t="shared" si="4"/>
        <v>0</v>
      </c>
    </row>
    <row r="295" spans="1:3 1949:1949" x14ac:dyDescent="0.25">
      <c r="A295" t="s">
        <v>2225</v>
      </c>
      <c r="B295" t="s">
        <v>690</v>
      </c>
      <c r="C295" t="s">
        <v>691</v>
      </c>
      <c r="BVY295">
        <f t="shared" si="4"/>
        <v>0</v>
      </c>
    </row>
    <row r="296" spans="1:3 1949:1949" x14ac:dyDescent="0.25">
      <c r="A296" t="s">
        <v>2193</v>
      </c>
      <c r="B296" t="s">
        <v>613</v>
      </c>
      <c r="C296" t="s">
        <v>693</v>
      </c>
      <c r="BVY296">
        <f t="shared" si="4"/>
        <v>0</v>
      </c>
    </row>
    <row r="297" spans="1:3 1949:1949" x14ac:dyDescent="0.25">
      <c r="A297" t="s">
        <v>2226</v>
      </c>
      <c r="B297" t="s">
        <v>695</v>
      </c>
      <c r="C297" t="s">
        <v>696</v>
      </c>
      <c r="BVY297">
        <f t="shared" si="4"/>
        <v>0</v>
      </c>
    </row>
    <row r="298" spans="1:3 1949:1949" x14ac:dyDescent="0.25">
      <c r="A298" t="s">
        <v>2227</v>
      </c>
      <c r="B298" t="s">
        <v>697</v>
      </c>
      <c r="C298" t="s">
        <v>698</v>
      </c>
      <c r="BVY298">
        <f t="shared" si="4"/>
        <v>0</v>
      </c>
    </row>
    <row r="299" spans="1:3 1949:1949" x14ac:dyDescent="0.25">
      <c r="A299" t="s">
        <v>2228</v>
      </c>
      <c r="B299" t="s">
        <v>699</v>
      </c>
      <c r="C299" t="s">
        <v>700</v>
      </c>
      <c r="BVY299">
        <f t="shared" si="4"/>
        <v>0</v>
      </c>
    </row>
    <row r="300" spans="1:3 1949:1949" x14ac:dyDescent="0.25">
      <c r="A300" t="s">
        <v>2229</v>
      </c>
      <c r="B300" t="s">
        <v>701</v>
      </c>
      <c r="C300" t="s">
        <v>702</v>
      </c>
      <c r="BVY300">
        <f t="shared" si="4"/>
        <v>0</v>
      </c>
    </row>
    <row r="301" spans="1:3 1949:1949" x14ac:dyDescent="0.25">
      <c r="A301" t="s">
        <v>2230</v>
      </c>
      <c r="B301" t="s">
        <v>704</v>
      </c>
      <c r="C301" t="s">
        <v>705</v>
      </c>
      <c r="BVY301">
        <f t="shared" si="4"/>
        <v>0</v>
      </c>
    </row>
    <row r="302" spans="1:3 1949:1949" x14ac:dyDescent="0.25">
      <c r="A302" t="s">
        <v>2230</v>
      </c>
      <c r="B302" t="s">
        <v>704</v>
      </c>
      <c r="C302" t="s">
        <v>706</v>
      </c>
      <c r="BVY302">
        <f t="shared" si="4"/>
        <v>0</v>
      </c>
    </row>
    <row r="303" spans="1:3 1949:1949" x14ac:dyDescent="0.25">
      <c r="A303" t="s">
        <v>2231</v>
      </c>
      <c r="B303" t="s">
        <v>708</v>
      </c>
      <c r="C303" t="s">
        <v>709</v>
      </c>
      <c r="BVY303">
        <f t="shared" si="4"/>
        <v>0</v>
      </c>
    </row>
    <row r="304" spans="1:3 1949:1949" x14ac:dyDescent="0.25">
      <c r="A304" t="s">
        <v>2232</v>
      </c>
      <c r="B304" t="s">
        <v>710</v>
      </c>
      <c r="C304" t="s">
        <v>711</v>
      </c>
      <c r="BVY304">
        <f t="shared" si="4"/>
        <v>0</v>
      </c>
    </row>
    <row r="305" spans="1:3 1949:1949" x14ac:dyDescent="0.25">
      <c r="A305" t="s">
        <v>2233</v>
      </c>
      <c r="B305" t="s">
        <v>712</v>
      </c>
      <c r="C305" t="s">
        <v>713</v>
      </c>
      <c r="BVY305">
        <f t="shared" si="4"/>
        <v>0</v>
      </c>
    </row>
    <row r="306" spans="1:3 1949:1949" x14ac:dyDescent="0.25">
      <c r="A306" t="s">
        <v>2234</v>
      </c>
      <c r="B306" t="s">
        <v>714</v>
      </c>
      <c r="C306" t="s">
        <v>715</v>
      </c>
      <c r="BVY306">
        <f t="shared" si="4"/>
        <v>0</v>
      </c>
    </row>
    <row r="307" spans="1:3 1949:1949" x14ac:dyDescent="0.25">
      <c r="A307" t="s">
        <v>2235</v>
      </c>
      <c r="B307" t="s">
        <v>717</v>
      </c>
      <c r="C307" t="s">
        <v>718</v>
      </c>
      <c r="BVY307">
        <f t="shared" si="4"/>
        <v>0</v>
      </c>
    </row>
    <row r="308" spans="1:3 1949:1949" x14ac:dyDescent="0.25">
      <c r="A308" t="s">
        <v>2236</v>
      </c>
      <c r="B308" t="s">
        <v>720</v>
      </c>
      <c r="C308" t="s">
        <v>721</v>
      </c>
      <c r="BVY308">
        <f t="shared" si="4"/>
        <v>0</v>
      </c>
    </row>
    <row r="309" spans="1:3 1949:1949" x14ac:dyDescent="0.25">
      <c r="A309" t="s">
        <v>2237</v>
      </c>
      <c r="B309" t="s">
        <v>723</v>
      </c>
      <c r="C309" t="s">
        <v>724</v>
      </c>
      <c r="BVY309">
        <f t="shared" si="4"/>
        <v>0</v>
      </c>
    </row>
    <row r="310" spans="1:3 1949:1949" x14ac:dyDescent="0.25">
      <c r="A310" t="s">
        <v>2238</v>
      </c>
      <c r="B310" t="s">
        <v>650</v>
      </c>
      <c r="C310" t="s">
        <v>725</v>
      </c>
      <c r="BVY310">
        <f t="shared" si="4"/>
        <v>0</v>
      </c>
    </row>
    <row r="311" spans="1:3 1949:1949" x14ac:dyDescent="0.25">
      <c r="A311" t="s">
        <v>2239</v>
      </c>
      <c r="B311" t="s">
        <v>726</v>
      </c>
      <c r="C311" t="s">
        <v>727</v>
      </c>
      <c r="BVY311">
        <f t="shared" si="4"/>
        <v>0</v>
      </c>
    </row>
    <row r="312" spans="1:3 1949:1949" x14ac:dyDescent="0.25">
      <c r="A312" t="s">
        <v>2240</v>
      </c>
      <c r="B312" t="s">
        <v>729</v>
      </c>
      <c r="C312" t="s">
        <v>730</v>
      </c>
      <c r="BVY312">
        <f t="shared" si="4"/>
        <v>0</v>
      </c>
    </row>
    <row r="313" spans="1:3 1949:1949" x14ac:dyDescent="0.25">
      <c r="A313" t="s">
        <v>2241</v>
      </c>
      <c r="B313" t="s">
        <v>732</v>
      </c>
      <c r="C313" t="s">
        <v>733</v>
      </c>
      <c r="BVY313">
        <f t="shared" si="4"/>
        <v>0</v>
      </c>
    </row>
    <row r="314" spans="1:3 1949:1949" x14ac:dyDescent="0.25">
      <c r="A314" t="s">
        <v>2242</v>
      </c>
      <c r="B314" t="s">
        <v>734</v>
      </c>
      <c r="C314" t="s">
        <v>735</v>
      </c>
      <c r="BVY314">
        <f t="shared" si="4"/>
        <v>0</v>
      </c>
    </row>
    <row r="315" spans="1:3 1949:1949" x14ac:dyDescent="0.25">
      <c r="A315" t="s">
        <v>2243</v>
      </c>
      <c r="B315" t="s">
        <v>737</v>
      </c>
      <c r="C315" t="s">
        <v>738</v>
      </c>
      <c r="BVY315">
        <f t="shared" si="4"/>
        <v>0</v>
      </c>
    </row>
    <row r="316" spans="1:3 1949:1949" x14ac:dyDescent="0.25">
      <c r="A316" t="s">
        <v>2244</v>
      </c>
      <c r="B316" t="s">
        <v>739</v>
      </c>
      <c r="C316" t="s">
        <v>740</v>
      </c>
      <c r="BVY316">
        <f t="shared" si="4"/>
        <v>0</v>
      </c>
    </row>
    <row r="317" spans="1:3 1949:1949" x14ac:dyDescent="0.25">
      <c r="A317" t="s">
        <v>2245</v>
      </c>
      <c r="B317" t="s">
        <v>742</v>
      </c>
      <c r="C317" t="s">
        <v>743</v>
      </c>
      <c r="BVY317">
        <f t="shared" si="4"/>
        <v>0</v>
      </c>
    </row>
    <row r="318" spans="1:3 1949:1949" x14ac:dyDescent="0.25">
      <c r="A318" t="s">
        <v>2246</v>
      </c>
      <c r="B318" t="s">
        <v>744</v>
      </c>
      <c r="C318" t="s">
        <v>745</v>
      </c>
      <c r="BVY318">
        <f t="shared" si="4"/>
        <v>0</v>
      </c>
    </row>
    <row r="319" spans="1:3 1949:1949" x14ac:dyDescent="0.25">
      <c r="A319" t="s">
        <v>2247</v>
      </c>
      <c r="B319" t="s">
        <v>746</v>
      </c>
      <c r="C319" t="s">
        <v>747</v>
      </c>
      <c r="BVY319">
        <f t="shared" si="4"/>
        <v>0</v>
      </c>
    </row>
    <row r="320" spans="1:3 1949:1949" x14ac:dyDescent="0.25">
      <c r="A320" t="s">
        <v>2248</v>
      </c>
      <c r="B320" t="s">
        <v>748</v>
      </c>
      <c r="C320" t="s">
        <v>749</v>
      </c>
      <c r="BVY320">
        <f t="shared" si="4"/>
        <v>0</v>
      </c>
    </row>
    <row r="321" spans="1:3 1949:1949" x14ac:dyDescent="0.25">
      <c r="A321" t="s">
        <v>2249</v>
      </c>
      <c r="B321" t="s">
        <v>750</v>
      </c>
      <c r="C321" t="s">
        <v>751</v>
      </c>
      <c r="BVY321">
        <f t="shared" si="4"/>
        <v>0</v>
      </c>
    </row>
    <row r="322" spans="1:3 1949:1949" x14ac:dyDescent="0.25">
      <c r="A322" t="s">
        <v>2250</v>
      </c>
      <c r="B322" t="s">
        <v>752</v>
      </c>
      <c r="C322" t="s">
        <v>753</v>
      </c>
      <c r="BVY322">
        <f t="shared" si="4"/>
        <v>0</v>
      </c>
    </row>
    <row r="323" spans="1:3 1949:1949" x14ac:dyDescent="0.25">
      <c r="A323" t="s">
        <v>2251</v>
      </c>
      <c r="B323" t="s">
        <v>754</v>
      </c>
      <c r="C323" t="s">
        <v>755</v>
      </c>
      <c r="BVY323">
        <f t="shared" ref="BVY323:BVY386" si="5">SUM(D323:ER323)</f>
        <v>0</v>
      </c>
    </row>
    <row r="324" spans="1:3 1949:1949" x14ac:dyDescent="0.25">
      <c r="A324" t="s">
        <v>2252</v>
      </c>
      <c r="B324" t="s">
        <v>756</v>
      </c>
      <c r="C324" t="s">
        <v>757</v>
      </c>
      <c r="BVY324">
        <f t="shared" si="5"/>
        <v>0</v>
      </c>
    </row>
    <row r="325" spans="1:3 1949:1949" x14ac:dyDescent="0.25">
      <c r="A325" t="s">
        <v>2253</v>
      </c>
      <c r="B325" t="s">
        <v>758</v>
      </c>
      <c r="C325" t="s">
        <v>759</v>
      </c>
      <c r="BVY325">
        <f t="shared" si="5"/>
        <v>0</v>
      </c>
    </row>
    <row r="326" spans="1:3 1949:1949" x14ac:dyDescent="0.25">
      <c r="A326" t="s">
        <v>2254</v>
      </c>
      <c r="B326" t="s">
        <v>762</v>
      </c>
      <c r="C326" t="s">
        <v>763</v>
      </c>
      <c r="BVY326">
        <f t="shared" si="5"/>
        <v>0</v>
      </c>
    </row>
    <row r="327" spans="1:3 1949:1949" x14ac:dyDescent="0.25">
      <c r="A327" t="s">
        <v>2255</v>
      </c>
      <c r="B327" t="s">
        <v>764</v>
      </c>
      <c r="C327" t="s">
        <v>765</v>
      </c>
      <c r="BVY327">
        <f t="shared" si="5"/>
        <v>0</v>
      </c>
    </row>
    <row r="328" spans="1:3 1949:1949" x14ac:dyDescent="0.25">
      <c r="A328" t="s">
        <v>2256</v>
      </c>
      <c r="B328" t="s">
        <v>767</v>
      </c>
      <c r="C328" t="s">
        <v>768</v>
      </c>
      <c r="BVY328">
        <f t="shared" si="5"/>
        <v>0</v>
      </c>
    </row>
    <row r="329" spans="1:3 1949:1949" x14ac:dyDescent="0.25">
      <c r="A329" t="s">
        <v>2257</v>
      </c>
      <c r="B329" t="s">
        <v>771</v>
      </c>
      <c r="C329" t="s">
        <v>772</v>
      </c>
      <c r="BVY329">
        <f t="shared" si="5"/>
        <v>0</v>
      </c>
    </row>
    <row r="330" spans="1:3 1949:1949" x14ac:dyDescent="0.25">
      <c r="A330" t="s">
        <v>2258</v>
      </c>
      <c r="B330" t="s">
        <v>774</v>
      </c>
      <c r="C330" t="s">
        <v>775</v>
      </c>
      <c r="BVY330">
        <f t="shared" si="5"/>
        <v>0</v>
      </c>
    </row>
    <row r="331" spans="1:3 1949:1949" x14ac:dyDescent="0.25">
      <c r="A331" t="s">
        <v>2259</v>
      </c>
      <c r="B331" t="s">
        <v>776</v>
      </c>
      <c r="C331" t="s">
        <v>777</v>
      </c>
      <c r="BVY331">
        <f t="shared" si="5"/>
        <v>0</v>
      </c>
    </row>
    <row r="332" spans="1:3 1949:1949" x14ac:dyDescent="0.25">
      <c r="A332" t="s">
        <v>2260</v>
      </c>
      <c r="B332" t="s">
        <v>778</v>
      </c>
      <c r="C332" t="s">
        <v>779</v>
      </c>
      <c r="BVY332">
        <f t="shared" si="5"/>
        <v>0</v>
      </c>
    </row>
    <row r="333" spans="1:3 1949:1949" x14ac:dyDescent="0.25">
      <c r="A333" t="s">
        <v>2261</v>
      </c>
      <c r="B333" t="s">
        <v>780</v>
      </c>
      <c r="C333" t="s">
        <v>781</v>
      </c>
      <c r="BVY333">
        <f t="shared" si="5"/>
        <v>0</v>
      </c>
    </row>
    <row r="334" spans="1:3 1949:1949" x14ac:dyDescent="0.25">
      <c r="A334" t="s">
        <v>2262</v>
      </c>
      <c r="B334" t="s">
        <v>783</v>
      </c>
      <c r="C334" t="s">
        <v>784</v>
      </c>
      <c r="BVY334">
        <f t="shared" si="5"/>
        <v>0</v>
      </c>
    </row>
    <row r="335" spans="1:3 1949:1949" x14ac:dyDescent="0.25">
      <c r="A335" t="s">
        <v>2263</v>
      </c>
      <c r="B335" t="s">
        <v>786</v>
      </c>
      <c r="C335" t="s">
        <v>787</v>
      </c>
      <c r="BVY335">
        <f t="shared" si="5"/>
        <v>0</v>
      </c>
    </row>
    <row r="336" spans="1:3 1949:1949" x14ac:dyDescent="0.25">
      <c r="A336" t="s">
        <v>2264</v>
      </c>
      <c r="B336" t="s">
        <v>788</v>
      </c>
      <c r="C336" t="s">
        <v>789</v>
      </c>
      <c r="BVY336">
        <f t="shared" si="5"/>
        <v>0</v>
      </c>
    </row>
    <row r="337" spans="1:3 1949:1949" x14ac:dyDescent="0.25">
      <c r="A337" t="s">
        <v>2265</v>
      </c>
      <c r="B337" t="s">
        <v>791</v>
      </c>
      <c r="C337" t="s">
        <v>792</v>
      </c>
      <c r="BVY337">
        <f t="shared" si="5"/>
        <v>0</v>
      </c>
    </row>
    <row r="338" spans="1:3 1949:1949" x14ac:dyDescent="0.25">
      <c r="A338" t="s">
        <v>2266</v>
      </c>
      <c r="B338" t="s">
        <v>795</v>
      </c>
      <c r="C338" t="s">
        <v>796</v>
      </c>
      <c r="BVY338">
        <f t="shared" si="5"/>
        <v>0</v>
      </c>
    </row>
    <row r="339" spans="1:3 1949:1949" x14ac:dyDescent="0.25">
      <c r="A339" t="s">
        <v>2267</v>
      </c>
      <c r="B339" t="s">
        <v>797</v>
      </c>
      <c r="C339" t="s">
        <v>798</v>
      </c>
      <c r="BVY339">
        <f t="shared" si="5"/>
        <v>0</v>
      </c>
    </row>
    <row r="340" spans="1:3 1949:1949" x14ac:dyDescent="0.25">
      <c r="A340" t="s">
        <v>2268</v>
      </c>
      <c r="B340" t="s">
        <v>799</v>
      </c>
      <c r="C340" t="s">
        <v>800</v>
      </c>
      <c r="BVY340">
        <f t="shared" si="5"/>
        <v>0</v>
      </c>
    </row>
    <row r="341" spans="1:3 1949:1949" x14ac:dyDescent="0.25">
      <c r="A341" t="s">
        <v>2269</v>
      </c>
      <c r="B341" t="s">
        <v>801</v>
      </c>
      <c r="C341" t="s">
        <v>802</v>
      </c>
      <c r="BVY341">
        <f t="shared" si="5"/>
        <v>0</v>
      </c>
    </row>
    <row r="342" spans="1:3 1949:1949" x14ac:dyDescent="0.25">
      <c r="A342" t="s">
        <v>2270</v>
      </c>
      <c r="B342" t="s">
        <v>803</v>
      </c>
      <c r="C342" t="s">
        <v>804</v>
      </c>
      <c r="BVY342">
        <f t="shared" si="5"/>
        <v>0</v>
      </c>
    </row>
    <row r="343" spans="1:3 1949:1949" x14ac:dyDescent="0.25">
      <c r="A343" t="s">
        <v>2271</v>
      </c>
      <c r="B343" t="s">
        <v>805</v>
      </c>
      <c r="C343" t="s">
        <v>806</v>
      </c>
      <c r="BVY343">
        <f t="shared" si="5"/>
        <v>0</v>
      </c>
    </row>
    <row r="344" spans="1:3 1949:1949" x14ac:dyDescent="0.25">
      <c r="A344" t="s">
        <v>2272</v>
      </c>
      <c r="B344" t="s">
        <v>807</v>
      </c>
      <c r="C344" t="s">
        <v>808</v>
      </c>
      <c r="BVY344">
        <f t="shared" si="5"/>
        <v>0</v>
      </c>
    </row>
    <row r="345" spans="1:3 1949:1949" x14ac:dyDescent="0.25">
      <c r="A345" t="s">
        <v>2273</v>
      </c>
      <c r="B345" t="s">
        <v>809</v>
      </c>
      <c r="C345" t="s">
        <v>810</v>
      </c>
      <c r="BVY345">
        <f t="shared" si="5"/>
        <v>0</v>
      </c>
    </row>
    <row r="346" spans="1:3 1949:1949" x14ac:dyDescent="0.25">
      <c r="A346" t="s">
        <v>2274</v>
      </c>
      <c r="B346" t="s">
        <v>811</v>
      </c>
      <c r="C346" t="s">
        <v>812</v>
      </c>
      <c r="BVY346">
        <f t="shared" si="5"/>
        <v>0</v>
      </c>
    </row>
    <row r="347" spans="1:3 1949:1949" x14ac:dyDescent="0.25">
      <c r="A347" t="s">
        <v>2275</v>
      </c>
      <c r="B347" t="s">
        <v>814</v>
      </c>
      <c r="C347" t="s">
        <v>815</v>
      </c>
      <c r="BVY347">
        <f t="shared" si="5"/>
        <v>0</v>
      </c>
    </row>
    <row r="348" spans="1:3 1949:1949" x14ac:dyDescent="0.25">
      <c r="A348" t="s">
        <v>2276</v>
      </c>
      <c r="B348" t="s">
        <v>805</v>
      </c>
      <c r="C348" t="s">
        <v>817</v>
      </c>
      <c r="BVY348">
        <f t="shared" si="5"/>
        <v>0</v>
      </c>
    </row>
    <row r="349" spans="1:3 1949:1949" x14ac:dyDescent="0.25">
      <c r="A349" t="s">
        <v>2277</v>
      </c>
      <c r="B349" t="s">
        <v>819</v>
      </c>
      <c r="C349" t="s">
        <v>820</v>
      </c>
      <c r="BVY349">
        <f t="shared" si="5"/>
        <v>0</v>
      </c>
    </row>
    <row r="350" spans="1:3 1949:1949" x14ac:dyDescent="0.25">
      <c r="A350" t="s">
        <v>2278</v>
      </c>
      <c r="B350" t="s">
        <v>822</v>
      </c>
      <c r="C350" t="s">
        <v>823</v>
      </c>
      <c r="BVY350">
        <f t="shared" si="5"/>
        <v>0</v>
      </c>
    </row>
    <row r="351" spans="1:3 1949:1949" x14ac:dyDescent="0.25">
      <c r="A351" t="s">
        <v>2279</v>
      </c>
      <c r="B351" t="s">
        <v>822</v>
      </c>
      <c r="C351" t="s">
        <v>826</v>
      </c>
      <c r="BVY351">
        <f t="shared" si="5"/>
        <v>0</v>
      </c>
    </row>
    <row r="352" spans="1:3 1949:1949" x14ac:dyDescent="0.25">
      <c r="A352" t="s">
        <v>2280</v>
      </c>
      <c r="B352" t="s">
        <v>827</v>
      </c>
      <c r="C352" t="s">
        <v>828</v>
      </c>
      <c r="BVY352">
        <f t="shared" si="5"/>
        <v>0</v>
      </c>
    </row>
    <row r="353" spans="1:3 1949:1949" x14ac:dyDescent="0.25">
      <c r="A353" t="s">
        <v>2281</v>
      </c>
      <c r="B353" t="s">
        <v>830</v>
      </c>
      <c r="C353" t="s">
        <v>831</v>
      </c>
      <c r="BVY353">
        <f t="shared" si="5"/>
        <v>0</v>
      </c>
    </row>
    <row r="354" spans="1:3 1949:1949" x14ac:dyDescent="0.25">
      <c r="A354" t="s">
        <v>2282</v>
      </c>
      <c r="B354" t="s">
        <v>833</v>
      </c>
      <c r="C354" t="s">
        <v>834</v>
      </c>
      <c r="BVY354">
        <f t="shared" si="5"/>
        <v>0</v>
      </c>
    </row>
    <row r="355" spans="1:3 1949:1949" x14ac:dyDescent="0.25">
      <c r="A355" t="s">
        <v>2283</v>
      </c>
      <c r="B355" t="s">
        <v>836</v>
      </c>
      <c r="C355" t="s">
        <v>837</v>
      </c>
      <c r="BVY355">
        <f t="shared" si="5"/>
        <v>0</v>
      </c>
    </row>
    <row r="356" spans="1:3 1949:1949" x14ac:dyDescent="0.25">
      <c r="A356" t="s">
        <v>2284</v>
      </c>
      <c r="B356" t="s">
        <v>838</v>
      </c>
      <c r="C356" t="s">
        <v>839</v>
      </c>
      <c r="BVY356">
        <f t="shared" si="5"/>
        <v>0</v>
      </c>
    </row>
    <row r="357" spans="1:3 1949:1949" x14ac:dyDescent="0.25">
      <c r="A357" t="s">
        <v>2285</v>
      </c>
      <c r="B357" t="s">
        <v>842</v>
      </c>
      <c r="C357" t="s">
        <v>843</v>
      </c>
      <c r="BVY357">
        <f t="shared" si="5"/>
        <v>0</v>
      </c>
    </row>
    <row r="358" spans="1:3 1949:1949" x14ac:dyDescent="0.25">
      <c r="A358" t="s">
        <v>2286</v>
      </c>
      <c r="B358" t="s">
        <v>845</v>
      </c>
      <c r="C358" t="s">
        <v>846</v>
      </c>
      <c r="BVY358">
        <f t="shared" si="5"/>
        <v>0</v>
      </c>
    </row>
    <row r="359" spans="1:3 1949:1949" x14ac:dyDescent="0.25">
      <c r="A359" t="s">
        <v>2287</v>
      </c>
      <c r="B359" t="s">
        <v>848</v>
      </c>
      <c r="C359" t="s">
        <v>849</v>
      </c>
      <c r="BVY359">
        <f t="shared" si="5"/>
        <v>0</v>
      </c>
    </row>
    <row r="360" spans="1:3 1949:1949" x14ac:dyDescent="0.25">
      <c r="A360" t="s">
        <v>2288</v>
      </c>
      <c r="B360" t="s">
        <v>851</v>
      </c>
      <c r="C360" t="s">
        <v>852</v>
      </c>
      <c r="BVY360">
        <f t="shared" si="5"/>
        <v>0</v>
      </c>
    </row>
    <row r="361" spans="1:3 1949:1949" x14ac:dyDescent="0.25">
      <c r="A361" t="s">
        <v>2289</v>
      </c>
      <c r="B361" t="s">
        <v>854</v>
      </c>
      <c r="C361" t="s">
        <v>855</v>
      </c>
      <c r="BVY361">
        <f t="shared" si="5"/>
        <v>0</v>
      </c>
    </row>
    <row r="362" spans="1:3 1949:1949" x14ac:dyDescent="0.25">
      <c r="A362" t="s">
        <v>2290</v>
      </c>
      <c r="B362" t="s">
        <v>857</v>
      </c>
      <c r="C362" t="s">
        <v>858</v>
      </c>
      <c r="BVY362">
        <f t="shared" si="5"/>
        <v>0</v>
      </c>
    </row>
    <row r="363" spans="1:3 1949:1949" x14ac:dyDescent="0.25">
      <c r="A363" t="s">
        <v>2291</v>
      </c>
      <c r="B363" t="s">
        <v>860</v>
      </c>
      <c r="C363" t="s">
        <v>861</v>
      </c>
      <c r="BVY363">
        <f t="shared" si="5"/>
        <v>0</v>
      </c>
    </row>
    <row r="364" spans="1:3 1949:1949" x14ac:dyDescent="0.25">
      <c r="A364" t="s">
        <v>2292</v>
      </c>
      <c r="B364" t="s">
        <v>863</v>
      </c>
      <c r="C364" t="s">
        <v>864</v>
      </c>
      <c r="BVY364">
        <f t="shared" si="5"/>
        <v>0</v>
      </c>
    </row>
    <row r="365" spans="1:3 1949:1949" x14ac:dyDescent="0.25">
      <c r="A365" t="s">
        <v>2293</v>
      </c>
      <c r="B365" t="s">
        <v>866</v>
      </c>
      <c r="C365" t="s">
        <v>867</v>
      </c>
      <c r="BVY365">
        <f t="shared" si="5"/>
        <v>0</v>
      </c>
    </row>
    <row r="366" spans="1:3 1949:1949" x14ac:dyDescent="0.25">
      <c r="A366" t="s">
        <v>2294</v>
      </c>
      <c r="B366" t="s">
        <v>868</v>
      </c>
      <c r="C366" t="s">
        <v>869</v>
      </c>
      <c r="BVY366">
        <f t="shared" si="5"/>
        <v>0</v>
      </c>
    </row>
    <row r="367" spans="1:3 1949:1949" x14ac:dyDescent="0.25">
      <c r="A367" t="s">
        <v>2295</v>
      </c>
      <c r="B367" t="s">
        <v>871</v>
      </c>
      <c r="C367" t="s">
        <v>872</v>
      </c>
      <c r="BVY367">
        <f t="shared" si="5"/>
        <v>0</v>
      </c>
    </row>
    <row r="368" spans="1:3 1949:1949" x14ac:dyDescent="0.25">
      <c r="A368" t="s">
        <v>2296</v>
      </c>
      <c r="B368" t="s">
        <v>873</v>
      </c>
      <c r="C368" t="s">
        <v>874</v>
      </c>
      <c r="BVY368">
        <f t="shared" si="5"/>
        <v>0</v>
      </c>
    </row>
    <row r="369" spans="1:3 1949:1949" x14ac:dyDescent="0.25">
      <c r="A369" t="s">
        <v>2297</v>
      </c>
      <c r="B369" t="s">
        <v>876</v>
      </c>
      <c r="C369" t="s">
        <v>877</v>
      </c>
      <c r="BVY369">
        <f t="shared" si="5"/>
        <v>0</v>
      </c>
    </row>
    <row r="370" spans="1:3 1949:1949" x14ac:dyDescent="0.25">
      <c r="A370" t="s">
        <v>2298</v>
      </c>
      <c r="B370" t="s">
        <v>879</v>
      </c>
      <c r="C370" t="s">
        <v>880</v>
      </c>
      <c r="BVY370">
        <f t="shared" si="5"/>
        <v>0</v>
      </c>
    </row>
    <row r="371" spans="1:3 1949:1949" x14ac:dyDescent="0.25">
      <c r="A371" t="s">
        <v>2299</v>
      </c>
      <c r="B371" t="s">
        <v>881</v>
      </c>
      <c r="C371" t="s">
        <v>882</v>
      </c>
      <c r="BVY371">
        <f t="shared" si="5"/>
        <v>0</v>
      </c>
    </row>
    <row r="372" spans="1:3 1949:1949" x14ac:dyDescent="0.25">
      <c r="A372" t="s">
        <v>2300</v>
      </c>
      <c r="B372" t="s">
        <v>883</v>
      </c>
      <c r="C372" t="s">
        <v>884</v>
      </c>
      <c r="BVY372">
        <f t="shared" si="5"/>
        <v>0</v>
      </c>
    </row>
    <row r="373" spans="1:3 1949:1949" x14ac:dyDescent="0.25">
      <c r="A373" t="s">
        <v>2301</v>
      </c>
      <c r="B373" t="s">
        <v>885</v>
      </c>
      <c r="C373" t="s">
        <v>886</v>
      </c>
      <c r="BVY373">
        <f t="shared" si="5"/>
        <v>0</v>
      </c>
    </row>
    <row r="374" spans="1:3 1949:1949" x14ac:dyDescent="0.25">
      <c r="A374" t="s">
        <v>2302</v>
      </c>
      <c r="B374" t="s">
        <v>887</v>
      </c>
      <c r="C374" t="s">
        <v>888</v>
      </c>
      <c r="BVY374">
        <f t="shared" si="5"/>
        <v>0</v>
      </c>
    </row>
    <row r="375" spans="1:3 1949:1949" x14ac:dyDescent="0.25">
      <c r="A375" t="s">
        <v>2303</v>
      </c>
      <c r="B375" t="s">
        <v>890</v>
      </c>
      <c r="C375" t="s">
        <v>891</v>
      </c>
      <c r="BVY375">
        <f t="shared" si="5"/>
        <v>0</v>
      </c>
    </row>
    <row r="376" spans="1:3 1949:1949" x14ac:dyDescent="0.25">
      <c r="A376" t="s">
        <v>2303</v>
      </c>
      <c r="B376" t="s">
        <v>890</v>
      </c>
      <c r="C376" t="s">
        <v>892</v>
      </c>
      <c r="BVY376">
        <f t="shared" si="5"/>
        <v>0</v>
      </c>
    </row>
    <row r="377" spans="1:3 1949:1949" x14ac:dyDescent="0.25">
      <c r="A377" t="s">
        <v>2304</v>
      </c>
      <c r="B377" t="s">
        <v>893</v>
      </c>
      <c r="C377" t="s">
        <v>894</v>
      </c>
      <c r="BVY377">
        <f t="shared" si="5"/>
        <v>0</v>
      </c>
    </row>
    <row r="378" spans="1:3 1949:1949" x14ac:dyDescent="0.25">
      <c r="A378" t="s">
        <v>2305</v>
      </c>
      <c r="B378" t="s">
        <v>897</v>
      </c>
      <c r="C378" t="s">
        <v>898</v>
      </c>
      <c r="BVY378">
        <f t="shared" si="5"/>
        <v>0</v>
      </c>
    </row>
    <row r="379" spans="1:3 1949:1949" x14ac:dyDescent="0.25">
      <c r="A379" t="s">
        <v>2306</v>
      </c>
      <c r="B379" t="s">
        <v>900</v>
      </c>
      <c r="C379" t="s">
        <v>901</v>
      </c>
      <c r="BVY379">
        <f t="shared" si="5"/>
        <v>0</v>
      </c>
    </row>
    <row r="380" spans="1:3 1949:1949" x14ac:dyDescent="0.25">
      <c r="A380" t="s">
        <v>2307</v>
      </c>
      <c r="B380" t="s">
        <v>902</v>
      </c>
      <c r="C380" t="s">
        <v>903</v>
      </c>
      <c r="BVY380">
        <f t="shared" si="5"/>
        <v>0</v>
      </c>
    </row>
    <row r="381" spans="1:3 1949:1949" x14ac:dyDescent="0.25">
      <c r="A381" t="s">
        <v>2308</v>
      </c>
      <c r="B381" t="s">
        <v>905</v>
      </c>
      <c r="C381" t="s">
        <v>906</v>
      </c>
      <c r="BVY381">
        <f t="shared" si="5"/>
        <v>0</v>
      </c>
    </row>
    <row r="382" spans="1:3 1949:1949" x14ac:dyDescent="0.25">
      <c r="A382" t="s">
        <v>2309</v>
      </c>
      <c r="B382" t="s">
        <v>909</v>
      </c>
      <c r="C382" t="s">
        <v>910</v>
      </c>
      <c r="BVY382">
        <f t="shared" si="5"/>
        <v>0</v>
      </c>
    </row>
    <row r="383" spans="1:3 1949:1949" x14ac:dyDescent="0.25">
      <c r="A383" t="s">
        <v>2310</v>
      </c>
      <c r="B383" t="s">
        <v>912</v>
      </c>
      <c r="C383" t="s">
        <v>913</v>
      </c>
      <c r="BVY383">
        <f t="shared" si="5"/>
        <v>0</v>
      </c>
    </row>
    <row r="384" spans="1:3 1949:1949" x14ac:dyDescent="0.25">
      <c r="A384" t="s">
        <v>2310</v>
      </c>
      <c r="B384" t="s">
        <v>912</v>
      </c>
      <c r="C384" t="s">
        <v>917</v>
      </c>
      <c r="BVY384">
        <f t="shared" si="5"/>
        <v>0</v>
      </c>
    </row>
    <row r="385" spans="1:4 1949:1949" x14ac:dyDescent="0.25">
      <c r="A385" t="s">
        <v>2311</v>
      </c>
      <c r="B385" t="s">
        <v>918</v>
      </c>
      <c r="C385" t="s">
        <v>919</v>
      </c>
      <c r="D385">
        <v>1</v>
      </c>
      <c r="BVY385">
        <f t="shared" si="5"/>
        <v>1</v>
      </c>
    </row>
    <row r="386" spans="1:4 1949:1949" x14ac:dyDescent="0.25">
      <c r="A386" t="s">
        <v>2312</v>
      </c>
      <c r="B386" t="s">
        <v>920</v>
      </c>
      <c r="C386" t="s">
        <v>921</v>
      </c>
      <c r="BVY386">
        <f t="shared" si="5"/>
        <v>0</v>
      </c>
    </row>
    <row r="387" spans="1:4 1949:1949" x14ac:dyDescent="0.25">
      <c r="A387" t="s">
        <v>2313</v>
      </c>
      <c r="B387" t="s">
        <v>922</v>
      </c>
      <c r="C387" t="s">
        <v>923</v>
      </c>
      <c r="BVY387">
        <f t="shared" ref="BVY387:BVY450" si="6">SUM(D387:ER387)</f>
        <v>0</v>
      </c>
    </row>
    <row r="388" spans="1:4 1949:1949" x14ac:dyDescent="0.25">
      <c r="A388" t="s">
        <v>2314</v>
      </c>
      <c r="B388" t="s">
        <v>925</v>
      </c>
      <c r="C388" t="s">
        <v>926</v>
      </c>
      <c r="BVY388">
        <f t="shared" si="6"/>
        <v>0</v>
      </c>
    </row>
    <row r="389" spans="1:4 1949:1949" x14ac:dyDescent="0.25">
      <c r="A389" t="s">
        <v>2315</v>
      </c>
      <c r="B389" t="s">
        <v>927</v>
      </c>
      <c r="C389" t="s">
        <v>928</v>
      </c>
      <c r="BVY389">
        <f t="shared" si="6"/>
        <v>0</v>
      </c>
    </row>
    <row r="390" spans="1:4 1949:1949" x14ac:dyDescent="0.25">
      <c r="A390" t="s">
        <v>2316</v>
      </c>
      <c r="B390" t="s">
        <v>930</v>
      </c>
      <c r="C390" t="s">
        <v>931</v>
      </c>
      <c r="BVY390">
        <f t="shared" si="6"/>
        <v>0</v>
      </c>
    </row>
    <row r="391" spans="1:4 1949:1949" x14ac:dyDescent="0.25">
      <c r="A391" t="s">
        <v>2317</v>
      </c>
      <c r="B391" t="s">
        <v>577</v>
      </c>
      <c r="C391" t="s">
        <v>934</v>
      </c>
      <c r="BVY391">
        <f t="shared" si="6"/>
        <v>0</v>
      </c>
    </row>
    <row r="392" spans="1:4 1949:1949" x14ac:dyDescent="0.25">
      <c r="A392" t="s">
        <v>2318</v>
      </c>
      <c r="B392" t="s">
        <v>936</v>
      </c>
      <c r="C392" t="s">
        <v>937</v>
      </c>
      <c r="BVY392">
        <f t="shared" si="6"/>
        <v>0</v>
      </c>
    </row>
    <row r="393" spans="1:4 1949:1949" x14ac:dyDescent="0.25">
      <c r="A393" t="s">
        <v>2319</v>
      </c>
      <c r="B393" t="s">
        <v>938</v>
      </c>
      <c r="C393" t="s">
        <v>939</v>
      </c>
      <c r="BVY393">
        <f t="shared" si="6"/>
        <v>0</v>
      </c>
    </row>
    <row r="394" spans="1:4 1949:1949" x14ac:dyDescent="0.25">
      <c r="A394" t="s">
        <v>2320</v>
      </c>
      <c r="B394" t="s">
        <v>941</v>
      </c>
      <c r="C394" t="s">
        <v>942</v>
      </c>
      <c r="BVY394">
        <f t="shared" si="6"/>
        <v>0</v>
      </c>
    </row>
    <row r="395" spans="1:4 1949:1949" x14ac:dyDescent="0.25">
      <c r="A395" t="s">
        <v>2321</v>
      </c>
      <c r="B395" t="s">
        <v>945</v>
      </c>
      <c r="C395" t="s">
        <v>946</v>
      </c>
      <c r="BVY395">
        <f t="shared" si="6"/>
        <v>0</v>
      </c>
    </row>
    <row r="396" spans="1:4 1949:1949" x14ac:dyDescent="0.25">
      <c r="A396" t="s">
        <v>2310</v>
      </c>
      <c r="B396" t="s">
        <v>912</v>
      </c>
      <c r="C396" t="s">
        <v>948</v>
      </c>
      <c r="BVY396">
        <f t="shared" si="6"/>
        <v>0</v>
      </c>
    </row>
    <row r="397" spans="1:4 1949:1949" x14ac:dyDescent="0.25">
      <c r="A397" t="s">
        <v>2322</v>
      </c>
      <c r="B397" t="s">
        <v>949</v>
      </c>
      <c r="C397" t="s">
        <v>950</v>
      </c>
      <c r="BVY397">
        <f t="shared" si="6"/>
        <v>0</v>
      </c>
    </row>
    <row r="398" spans="1:4 1949:1949" x14ac:dyDescent="0.25">
      <c r="A398" t="s">
        <v>2323</v>
      </c>
      <c r="B398" t="s">
        <v>952</v>
      </c>
      <c r="C398" t="s">
        <v>953</v>
      </c>
      <c r="BVY398">
        <f t="shared" si="6"/>
        <v>0</v>
      </c>
    </row>
    <row r="399" spans="1:4 1949:1949" x14ac:dyDescent="0.25">
      <c r="A399" t="s">
        <v>2324</v>
      </c>
      <c r="B399" t="s">
        <v>954</v>
      </c>
      <c r="C399" t="s">
        <v>955</v>
      </c>
      <c r="BVY399">
        <f t="shared" si="6"/>
        <v>0</v>
      </c>
    </row>
    <row r="400" spans="1:4 1949:1949" x14ac:dyDescent="0.25">
      <c r="A400" t="s">
        <v>2325</v>
      </c>
      <c r="B400" t="s">
        <v>956</v>
      </c>
      <c r="C400" t="s">
        <v>957</v>
      </c>
      <c r="BVY400">
        <f t="shared" si="6"/>
        <v>0</v>
      </c>
    </row>
    <row r="401" spans="1:3 1949:1949" x14ac:dyDescent="0.25">
      <c r="A401" t="s">
        <v>2326</v>
      </c>
      <c r="B401" t="s">
        <v>960</v>
      </c>
      <c r="C401" t="s">
        <v>961</v>
      </c>
      <c r="BVY401">
        <f t="shared" si="6"/>
        <v>0</v>
      </c>
    </row>
    <row r="402" spans="1:3 1949:1949" x14ac:dyDescent="0.25">
      <c r="A402" t="s">
        <v>2327</v>
      </c>
      <c r="B402" t="s">
        <v>962</v>
      </c>
      <c r="C402" t="s">
        <v>963</v>
      </c>
      <c r="BVY402">
        <f t="shared" si="6"/>
        <v>0</v>
      </c>
    </row>
    <row r="403" spans="1:3 1949:1949" x14ac:dyDescent="0.25">
      <c r="A403" t="s">
        <v>2328</v>
      </c>
      <c r="B403" t="s">
        <v>964</v>
      </c>
      <c r="C403" t="s">
        <v>965</v>
      </c>
      <c r="BVY403">
        <f t="shared" si="6"/>
        <v>0</v>
      </c>
    </row>
    <row r="404" spans="1:3 1949:1949" x14ac:dyDescent="0.25">
      <c r="A404" t="s">
        <v>2329</v>
      </c>
      <c r="B404" t="s">
        <v>966</v>
      </c>
      <c r="C404" t="s">
        <v>967</v>
      </c>
      <c r="BVY404">
        <f t="shared" si="6"/>
        <v>0</v>
      </c>
    </row>
    <row r="405" spans="1:3 1949:1949" x14ac:dyDescent="0.25">
      <c r="A405" t="s">
        <v>2330</v>
      </c>
      <c r="B405" t="s">
        <v>968</v>
      </c>
      <c r="C405" t="s">
        <v>969</v>
      </c>
      <c r="BVY405">
        <f t="shared" si="6"/>
        <v>0</v>
      </c>
    </row>
    <row r="406" spans="1:3 1949:1949" x14ac:dyDescent="0.25">
      <c r="A406" t="s">
        <v>2331</v>
      </c>
      <c r="B406" t="s">
        <v>970</v>
      </c>
      <c r="C406" t="s">
        <v>971</v>
      </c>
      <c r="BVY406">
        <f t="shared" si="6"/>
        <v>0</v>
      </c>
    </row>
    <row r="407" spans="1:3 1949:1949" x14ac:dyDescent="0.25">
      <c r="A407" t="s">
        <v>2332</v>
      </c>
      <c r="B407" t="s">
        <v>972</v>
      </c>
      <c r="C407" t="s">
        <v>973</v>
      </c>
      <c r="BVY407">
        <f t="shared" si="6"/>
        <v>0</v>
      </c>
    </row>
    <row r="408" spans="1:3 1949:1949" x14ac:dyDescent="0.25">
      <c r="A408" t="s">
        <v>2333</v>
      </c>
      <c r="B408" t="s">
        <v>975</v>
      </c>
      <c r="C408" t="s">
        <v>976</v>
      </c>
      <c r="BVY408">
        <f t="shared" si="6"/>
        <v>0</v>
      </c>
    </row>
    <row r="409" spans="1:3 1949:1949" x14ac:dyDescent="0.25">
      <c r="A409" t="s">
        <v>2334</v>
      </c>
      <c r="B409" t="s">
        <v>978</v>
      </c>
      <c r="C409" t="s">
        <v>979</v>
      </c>
      <c r="BVY409">
        <f t="shared" si="6"/>
        <v>0</v>
      </c>
    </row>
    <row r="410" spans="1:3 1949:1949" x14ac:dyDescent="0.25">
      <c r="A410" t="s">
        <v>2335</v>
      </c>
      <c r="B410" t="s">
        <v>980</v>
      </c>
      <c r="C410" t="s">
        <v>981</v>
      </c>
      <c r="BVY410">
        <f t="shared" si="6"/>
        <v>0</v>
      </c>
    </row>
    <row r="411" spans="1:3 1949:1949" x14ac:dyDescent="0.25">
      <c r="A411" t="s">
        <v>2336</v>
      </c>
      <c r="B411" t="s">
        <v>984</v>
      </c>
      <c r="C411" t="s">
        <v>985</v>
      </c>
      <c r="BVY411">
        <f t="shared" si="6"/>
        <v>0</v>
      </c>
    </row>
    <row r="412" spans="1:3 1949:1949" x14ac:dyDescent="0.25">
      <c r="A412" t="s">
        <v>2337</v>
      </c>
      <c r="B412" t="s">
        <v>986</v>
      </c>
      <c r="C412" t="s">
        <v>987</v>
      </c>
      <c r="BVY412">
        <f t="shared" si="6"/>
        <v>0</v>
      </c>
    </row>
    <row r="413" spans="1:3 1949:1949" x14ac:dyDescent="0.25">
      <c r="A413" t="s">
        <v>2338</v>
      </c>
      <c r="B413" t="s">
        <v>988</v>
      </c>
      <c r="C413" t="s">
        <v>989</v>
      </c>
      <c r="BVY413">
        <f t="shared" si="6"/>
        <v>0</v>
      </c>
    </row>
    <row r="414" spans="1:3 1949:1949" x14ac:dyDescent="0.25">
      <c r="A414" s="4" t="s">
        <v>2339</v>
      </c>
      <c r="B414" t="s">
        <v>990</v>
      </c>
      <c r="C414" t="s">
        <v>991</v>
      </c>
      <c r="BVY414">
        <f t="shared" si="6"/>
        <v>0</v>
      </c>
    </row>
    <row r="415" spans="1:3 1949:1949" x14ac:dyDescent="0.25">
      <c r="A415" t="s">
        <v>2340</v>
      </c>
      <c r="B415" t="s">
        <v>994</v>
      </c>
      <c r="C415" t="s">
        <v>995</v>
      </c>
      <c r="BVY415">
        <f t="shared" si="6"/>
        <v>0</v>
      </c>
    </row>
    <row r="416" spans="1:3 1949:1949" x14ac:dyDescent="0.25">
      <c r="A416" t="s">
        <v>2341</v>
      </c>
      <c r="B416" t="s">
        <v>996</v>
      </c>
      <c r="C416" t="s">
        <v>997</v>
      </c>
      <c r="BVY416">
        <f t="shared" si="6"/>
        <v>0</v>
      </c>
    </row>
    <row r="417" spans="1:3 1949:1949" x14ac:dyDescent="0.25">
      <c r="A417" t="s">
        <v>2342</v>
      </c>
      <c r="B417" t="s">
        <v>999</v>
      </c>
      <c r="C417" t="s">
        <v>1000</v>
      </c>
      <c r="BVY417">
        <f t="shared" si="6"/>
        <v>0</v>
      </c>
    </row>
    <row r="418" spans="1:3 1949:1949" x14ac:dyDescent="0.25">
      <c r="A418" t="s">
        <v>2343</v>
      </c>
      <c r="B418" t="s">
        <v>1002</v>
      </c>
      <c r="C418" t="s">
        <v>1003</v>
      </c>
      <c r="BVY418">
        <f t="shared" si="6"/>
        <v>0</v>
      </c>
    </row>
    <row r="419" spans="1:3 1949:1949" x14ac:dyDescent="0.25">
      <c r="A419" t="s">
        <v>2344</v>
      </c>
      <c r="B419" t="s">
        <v>1006</v>
      </c>
      <c r="C419" t="s">
        <v>1007</v>
      </c>
      <c r="BVY419">
        <f t="shared" si="6"/>
        <v>0</v>
      </c>
    </row>
    <row r="420" spans="1:3 1949:1949" x14ac:dyDescent="0.25">
      <c r="A420" t="s">
        <v>2345</v>
      </c>
      <c r="B420" t="s">
        <v>1008</v>
      </c>
      <c r="C420" t="s">
        <v>1009</v>
      </c>
      <c r="BVY420">
        <f t="shared" si="6"/>
        <v>0</v>
      </c>
    </row>
    <row r="421" spans="1:3 1949:1949" x14ac:dyDescent="0.25">
      <c r="A421" t="s">
        <v>2346</v>
      </c>
      <c r="B421" t="s">
        <v>1010</v>
      </c>
      <c r="C421" t="s">
        <v>1011</v>
      </c>
      <c r="BVY421">
        <f t="shared" si="6"/>
        <v>0</v>
      </c>
    </row>
    <row r="422" spans="1:3 1949:1949" x14ac:dyDescent="0.25">
      <c r="A422" t="s">
        <v>2347</v>
      </c>
      <c r="B422" t="s">
        <v>1013</v>
      </c>
      <c r="C422" t="s">
        <v>1014</v>
      </c>
      <c r="BVY422">
        <f t="shared" si="6"/>
        <v>0</v>
      </c>
    </row>
    <row r="423" spans="1:3 1949:1949" x14ac:dyDescent="0.25">
      <c r="A423" t="s">
        <v>2348</v>
      </c>
      <c r="B423" t="s">
        <v>1017</v>
      </c>
      <c r="C423" t="s">
        <v>1018</v>
      </c>
      <c r="BVY423">
        <f t="shared" si="6"/>
        <v>0</v>
      </c>
    </row>
    <row r="424" spans="1:3 1949:1949" x14ac:dyDescent="0.25">
      <c r="A424" t="s">
        <v>2349</v>
      </c>
      <c r="B424" t="s">
        <v>1019</v>
      </c>
      <c r="C424" t="s">
        <v>1020</v>
      </c>
      <c r="BVY424">
        <f t="shared" si="6"/>
        <v>0</v>
      </c>
    </row>
    <row r="425" spans="1:3 1949:1949" x14ac:dyDescent="0.25">
      <c r="A425" t="s">
        <v>2350</v>
      </c>
      <c r="B425" t="s">
        <v>1023</v>
      </c>
      <c r="C425" t="s">
        <v>1024</v>
      </c>
      <c r="BVY425">
        <f t="shared" si="6"/>
        <v>0</v>
      </c>
    </row>
    <row r="426" spans="1:3 1949:1949" x14ac:dyDescent="0.25">
      <c r="A426" t="s">
        <v>2351</v>
      </c>
      <c r="B426" t="s">
        <v>1025</v>
      </c>
      <c r="C426" t="s">
        <v>1026</v>
      </c>
      <c r="BVY426">
        <f t="shared" si="6"/>
        <v>0</v>
      </c>
    </row>
    <row r="427" spans="1:3 1949:1949" x14ac:dyDescent="0.25">
      <c r="A427" t="s">
        <v>2352</v>
      </c>
      <c r="B427" t="s">
        <v>1027</v>
      </c>
      <c r="C427" t="s">
        <v>1028</v>
      </c>
      <c r="BVY427">
        <f t="shared" si="6"/>
        <v>0</v>
      </c>
    </row>
    <row r="428" spans="1:3 1949:1949" x14ac:dyDescent="0.25">
      <c r="A428" t="s">
        <v>2353</v>
      </c>
      <c r="B428" t="s">
        <v>1031</v>
      </c>
      <c r="C428" t="s">
        <v>1032</v>
      </c>
      <c r="BVY428">
        <f t="shared" si="6"/>
        <v>0</v>
      </c>
    </row>
    <row r="429" spans="1:3 1949:1949" x14ac:dyDescent="0.25">
      <c r="A429" t="s">
        <v>2354</v>
      </c>
      <c r="B429" t="s">
        <v>1034</v>
      </c>
      <c r="C429" t="s">
        <v>1035</v>
      </c>
      <c r="BVY429">
        <f t="shared" si="6"/>
        <v>0</v>
      </c>
    </row>
    <row r="430" spans="1:3 1949:1949" x14ac:dyDescent="0.25">
      <c r="A430" t="s">
        <v>2355</v>
      </c>
      <c r="B430" t="s">
        <v>1037</v>
      </c>
      <c r="C430" t="s">
        <v>1038</v>
      </c>
      <c r="BVY430">
        <f t="shared" si="6"/>
        <v>0</v>
      </c>
    </row>
    <row r="431" spans="1:3 1949:1949" x14ac:dyDescent="0.25">
      <c r="A431" t="s">
        <v>2356</v>
      </c>
      <c r="B431" t="s">
        <v>1040</v>
      </c>
      <c r="C431" t="s">
        <v>1041</v>
      </c>
      <c r="BVY431">
        <f t="shared" si="6"/>
        <v>0</v>
      </c>
    </row>
    <row r="432" spans="1:3 1949:1949" x14ac:dyDescent="0.25">
      <c r="A432" t="s">
        <v>2357</v>
      </c>
      <c r="B432" t="s">
        <v>1043</v>
      </c>
      <c r="C432" t="s">
        <v>1044</v>
      </c>
      <c r="BVY432">
        <f t="shared" si="6"/>
        <v>0</v>
      </c>
    </row>
    <row r="433" spans="1:3 1949:1949" x14ac:dyDescent="0.25">
      <c r="A433" t="s">
        <v>2358</v>
      </c>
      <c r="B433" t="s">
        <v>1045</v>
      </c>
      <c r="C433" t="s">
        <v>1046</v>
      </c>
      <c r="BVY433">
        <f t="shared" si="6"/>
        <v>0</v>
      </c>
    </row>
    <row r="434" spans="1:3 1949:1949" x14ac:dyDescent="0.25">
      <c r="A434" t="s">
        <v>2359</v>
      </c>
      <c r="B434" t="s">
        <v>1048</v>
      </c>
      <c r="C434" t="s">
        <v>1049</v>
      </c>
      <c r="BVY434">
        <f t="shared" si="6"/>
        <v>0</v>
      </c>
    </row>
    <row r="435" spans="1:3 1949:1949" x14ac:dyDescent="0.25">
      <c r="A435" t="s">
        <v>2360</v>
      </c>
      <c r="B435" t="s">
        <v>1051</v>
      </c>
      <c r="C435" t="s">
        <v>1052</v>
      </c>
      <c r="BVY435">
        <f t="shared" si="6"/>
        <v>0</v>
      </c>
    </row>
    <row r="436" spans="1:3 1949:1949" x14ac:dyDescent="0.25">
      <c r="A436" t="s">
        <v>2361</v>
      </c>
      <c r="B436" t="s">
        <v>1054</v>
      </c>
      <c r="C436" t="s">
        <v>1055</v>
      </c>
      <c r="BVY436">
        <f t="shared" si="6"/>
        <v>0</v>
      </c>
    </row>
    <row r="437" spans="1:3 1949:1949" x14ac:dyDescent="0.25">
      <c r="A437" t="s">
        <v>2362</v>
      </c>
      <c r="B437" t="s">
        <v>1057</v>
      </c>
      <c r="C437" t="s">
        <v>1058</v>
      </c>
      <c r="BVY437">
        <f t="shared" si="6"/>
        <v>0</v>
      </c>
    </row>
    <row r="438" spans="1:3 1949:1949" x14ac:dyDescent="0.25">
      <c r="A438" t="s">
        <v>2363</v>
      </c>
      <c r="B438" t="s">
        <v>1060</v>
      </c>
      <c r="C438" t="s">
        <v>1061</v>
      </c>
      <c r="BVY438">
        <f t="shared" si="6"/>
        <v>0</v>
      </c>
    </row>
    <row r="439" spans="1:3 1949:1949" x14ac:dyDescent="0.25">
      <c r="A439" t="s">
        <v>2364</v>
      </c>
      <c r="B439" t="s">
        <v>1063</v>
      </c>
      <c r="C439" t="s">
        <v>1064</v>
      </c>
      <c r="BVY439">
        <f t="shared" si="6"/>
        <v>0</v>
      </c>
    </row>
    <row r="440" spans="1:3 1949:1949" x14ac:dyDescent="0.25">
      <c r="A440" t="s">
        <v>2365</v>
      </c>
      <c r="B440" t="s">
        <v>1066</v>
      </c>
      <c r="C440" t="s">
        <v>1067</v>
      </c>
      <c r="BVY440">
        <f t="shared" si="6"/>
        <v>0</v>
      </c>
    </row>
    <row r="441" spans="1:3 1949:1949" x14ac:dyDescent="0.25">
      <c r="A441" t="s">
        <v>2366</v>
      </c>
      <c r="B441" t="s">
        <v>1069</v>
      </c>
      <c r="C441" t="s">
        <v>1070</v>
      </c>
      <c r="BVY441">
        <f t="shared" si="6"/>
        <v>0</v>
      </c>
    </row>
    <row r="442" spans="1:3 1949:1949" x14ac:dyDescent="0.25">
      <c r="A442" t="s">
        <v>2367</v>
      </c>
      <c r="B442" t="s">
        <v>1071</v>
      </c>
      <c r="C442" t="s">
        <v>1072</v>
      </c>
      <c r="BVY442">
        <f t="shared" si="6"/>
        <v>0</v>
      </c>
    </row>
    <row r="443" spans="1:3 1949:1949" x14ac:dyDescent="0.25">
      <c r="A443" t="s">
        <v>2368</v>
      </c>
      <c r="B443" t="s">
        <v>1074</v>
      </c>
      <c r="C443" t="s">
        <v>1075</v>
      </c>
      <c r="BVY443">
        <f t="shared" si="6"/>
        <v>0</v>
      </c>
    </row>
    <row r="444" spans="1:3 1949:1949" x14ac:dyDescent="0.25">
      <c r="A444" t="s">
        <v>2369</v>
      </c>
      <c r="B444" t="s">
        <v>1076</v>
      </c>
      <c r="C444" t="s">
        <v>1077</v>
      </c>
      <c r="BVY444">
        <f t="shared" si="6"/>
        <v>0</v>
      </c>
    </row>
    <row r="445" spans="1:3 1949:1949" x14ac:dyDescent="0.25">
      <c r="A445" t="s">
        <v>2370</v>
      </c>
      <c r="B445" t="s">
        <v>1081</v>
      </c>
      <c r="C445" t="s">
        <v>1082</v>
      </c>
      <c r="BVY445">
        <f t="shared" si="6"/>
        <v>0</v>
      </c>
    </row>
    <row r="446" spans="1:3 1949:1949" x14ac:dyDescent="0.25">
      <c r="A446" t="s">
        <v>2371</v>
      </c>
      <c r="B446" t="s">
        <v>1084</v>
      </c>
      <c r="C446" t="s">
        <v>1085</v>
      </c>
      <c r="BVY446">
        <f t="shared" si="6"/>
        <v>0</v>
      </c>
    </row>
    <row r="447" spans="1:3 1949:1949" x14ac:dyDescent="0.25">
      <c r="A447" t="s">
        <v>2372</v>
      </c>
      <c r="B447" t="s">
        <v>1087</v>
      </c>
      <c r="C447" t="s">
        <v>1088</v>
      </c>
      <c r="BVY447">
        <f t="shared" si="6"/>
        <v>0</v>
      </c>
    </row>
    <row r="448" spans="1:3 1949:1949" x14ac:dyDescent="0.25">
      <c r="A448" t="s">
        <v>2373</v>
      </c>
      <c r="B448" t="s">
        <v>1089</v>
      </c>
      <c r="C448" t="s">
        <v>1090</v>
      </c>
      <c r="BVY448">
        <f t="shared" si="6"/>
        <v>0</v>
      </c>
    </row>
    <row r="449" spans="1:3 1949:1949" x14ac:dyDescent="0.25">
      <c r="A449" t="s">
        <v>2374</v>
      </c>
      <c r="B449" t="s">
        <v>1091</v>
      </c>
      <c r="C449" t="s">
        <v>1092</v>
      </c>
      <c r="BVY449">
        <f t="shared" si="6"/>
        <v>0</v>
      </c>
    </row>
    <row r="450" spans="1:3 1949:1949" x14ac:dyDescent="0.25">
      <c r="A450" t="s">
        <v>2375</v>
      </c>
      <c r="B450" t="s">
        <v>1094</v>
      </c>
      <c r="C450" t="s">
        <v>1095</v>
      </c>
      <c r="BVY450">
        <f t="shared" si="6"/>
        <v>0</v>
      </c>
    </row>
    <row r="451" spans="1:3 1949:1949" x14ac:dyDescent="0.25">
      <c r="A451" t="s">
        <v>2376</v>
      </c>
      <c r="B451" t="s">
        <v>1096</v>
      </c>
      <c r="C451" t="s">
        <v>1097</v>
      </c>
      <c r="BVY451">
        <f t="shared" ref="BVY451:BVY514" si="7">SUM(D451:ER451)</f>
        <v>0</v>
      </c>
    </row>
    <row r="452" spans="1:3 1949:1949" x14ac:dyDescent="0.25">
      <c r="A452" t="s">
        <v>2377</v>
      </c>
      <c r="B452" t="s">
        <v>1100</v>
      </c>
      <c r="C452" t="s">
        <v>1101</v>
      </c>
      <c r="BVY452">
        <f t="shared" si="7"/>
        <v>0</v>
      </c>
    </row>
    <row r="453" spans="1:3 1949:1949" x14ac:dyDescent="0.25">
      <c r="A453" t="s">
        <v>2378</v>
      </c>
      <c r="B453" t="s">
        <v>1103</v>
      </c>
      <c r="C453" t="s">
        <v>1104</v>
      </c>
      <c r="BVY453">
        <f t="shared" si="7"/>
        <v>0</v>
      </c>
    </row>
    <row r="454" spans="1:3 1949:1949" x14ac:dyDescent="0.25">
      <c r="A454" t="s">
        <v>2379</v>
      </c>
      <c r="B454" t="s">
        <v>1106</v>
      </c>
      <c r="C454" t="s">
        <v>1107</v>
      </c>
      <c r="BVY454">
        <f t="shared" si="7"/>
        <v>0</v>
      </c>
    </row>
    <row r="455" spans="1:3 1949:1949" x14ac:dyDescent="0.25">
      <c r="A455" t="s">
        <v>2380</v>
      </c>
      <c r="B455" t="s">
        <v>1109</v>
      </c>
      <c r="C455" t="s">
        <v>1110</v>
      </c>
      <c r="BVY455">
        <f t="shared" si="7"/>
        <v>0</v>
      </c>
    </row>
    <row r="456" spans="1:3 1949:1949" x14ac:dyDescent="0.25">
      <c r="A456" t="s">
        <v>2381</v>
      </c>
      <c r="B456" t="s">
        <v>1113</v>
      </c>
      <c r="C456" t="s">
        <v>1114</v>
      </c>
      <c r="BVY456">
        <f t="shared" si="7"/>
        <v>0</v>
      </c>
    </row>
    <row r="457" spans="1:3 1949:1949" x14ac:dyDescent="0.25">
      <c r="A457" t="s">
        <v>2382</v>
      </c>
      <c r="B457" t="s">
        <v>1115</v>
      </c>
      <c r="C457" t="s">
        <v>1116</v>
      </c>
      <c r="BVY457">
        <f t="shared" si="7"/>
        <v>0</v>
      </c>
    </row>
    <row r="458" spans="1:3 1949:1949" x14ac:dyDescent="0.25">
      <c r="A458" t="s">
        <v>2383</v>
      </c>
      <c r="B458" t="s">
        <v>1118</v>
      </c>
      <c r="C458" t="s">
        <v>1119</v>
      </c>
      <c r="BVY458">
        <f t="shared" si="7"/>
        <v>0</v>
      </c>
    </row>
    <row r="459" spans="1:3 1949:1949" x14ac:dyDescent="0.25">
      <c r="A459" t="s">
        <v>2384</v>
      </c>
      <c r="B459" t="s">
        <v>1122</v>
      </c>
      <c r="C459" t="s">
        <v>1123</v>
      </c>
      <c r="BVY459">
        <f t="shared" si="7"/>
        <v>0</v>
      </c>
    </row>
    <row r="460" spans="1:3 1949:1949" x14ac:dyDescent="0.25">
      <c r="A460" t="s">
        <v>2385</v>
      </c>
      <c r="B460" t="s">
        <v>1124</v>
      </c>
      <c r="C460" t="s">
        <v>1125</v>
      </c>
      <c r="BVY460">
        <f t="shared" si="7"/>
        <v>0</v>
      </c>
    </row>
    <row r="461" spans="1:3 1949:1949" x14ac:dyDescent="0.25">
      <c r="A461" t="s">
        <v>2386</v>
      </c>
      <c r="B461" t="s">
        <v>1127</v>
      </c>
      <c r="C461" t="s">
        <v>1128</v>
      </c>
      <c r="BVY461">
        <f t="shared" si="7"/>
        <v>0</v>
      </c>
    </row>
    <row r="462" spans="1:3 1949:1949" x14ac:dyDescent="0.25">
      <c r="A462" t="s">
        <v>2387</v>
      </c>
      <c r="B462" t="s">
        <v>1130</v>
      </c>
      <c r="C462" t="s">
        <v>1131</v>
      </c>
      <c r="BVY462">
        <f t="shared" si="7"/>
        <v>0</v>
      </c>
    </row>
    <row r="463" spans="1:3 1949:1949" x14ac:dyDescent="0.25">
      <c r="A463" t="s">
        <v>2388</v>
      </c>
      <c r="B463" t="s">
        <v>1132</v>
      </c>
      <c r="C463" t="s">
        <v>1133</v>
      </c>
      <c r="BVY463">
        <f t="shared" si="7"/>
        <v>0</v>
      </c>
    </row>
    <row r="464" spans="1:3 1949:1949" x14ac:dyDescent="0.25">
      <c r="A464" t="s">
        <v>2389</v>
      </c>
      <c r="B464" t="s">
        <v>1134</v>
      </c>
      <c r="C464" t="s">
        <v>1135</v>
      </c>
      <c r="BVY464">
        <f t="shared" si="7"/>
        <v>0</v>
      </c>
    </row>
    <row r="465" spans="1:3 1949:1949" x14ac:dyDescent="0.25">
      <c r="A465" t="s">
        <v>2390</v>
      </c>
      <c r="B465" t="s">
        <v>1137</v>
      </c>
      <c r="C465" t="s">
        <v>1138</v>
      </c>
      <c r="BVY465">
        <f t="shared" si="7"/>
        <v>0</v>
      </c>
    </row>
    <row r="466" spans="1:3 1949:1949" x14ac:dyDescent="0.25">
      <c r="A466" t="s">
        <v>2391</v>
      </c>
      <c r="B466" t="s">
        <v>1141</v>
      </c>
      <c r="C466" t="s">
        <v>1142</v>
      </c>
      <c r="BVY466">
        <f t="shared" si="7"/>
        <v>0</v>
      </c>
    </row>
    <row r="467" spans="1:3 1949:1949" x14ac:dyDescent="0.25">
      <c r="A467" t="s">
        <v>2392</v>
      </c>
      <c r="B467" t="s">
        <v>1143</v>
      </c>
      <c r="C467" t="s">
        <v>1144</v>
      </c>
      <c r="BVY467">
        <f t="shared" si="7"/>
        <v>0</v>
      </c>
    </row>
    <row r="468" spans="1:3 1949:1949" x14ac:dyDescent="0.25">
      <c r="A468" t="s">
        <v>2393</v>
      </c>
      <c r="B468" t="s">
        <v>1146</v>
      </c>
      <c r="C468" t="s">
        <v>1147</v>
      </c>
      <c r="BVY468">
        <f t="shared" si="7"/>
        <v>0</v>
      </c>
    </row>
    <row r="469" spans="1:3 1949:1949" x14ac:dyDescent="0.25">
      <c r="A469" t="s">
        <v>2394</v>
      </c>
      <c r="B469" t="s">
        <v>1149</v>
      </c>
      <c r="C469" t="s">
        <v>1150</v>
      </c>
      <c r="BVY469">
        <f t="shared" si="7"/>
        <v>0</v>
      </c>
    </row>
    <row r="470" spans="1:3 1949:1949" x14ac:dyDescent="0.25">
      <c r="A470" t="s">
        <v>2395</v>
      </c>
      <c r="B470" t="s">
        <v>1152</v>
      </c>
      <c r="C470" t="s">
        <v>1153</v>
      </c>
      <c r="BVY470">
        <f t="shared" si="7"/>
        <v>0</v>
      </c>
    </row>
    <row r="471" spans="1:3 1949:1949" x14ac:dyDescent="0.25">
      <c r="A471" t="s">
        <v>2396</v>
      </c>
      <c r="B471" t="s">
        <v>1155</v>
      </c>
      <c r="C471" t="s">
        <v>1156</v>
      </c>
      <c r="BVY471">
        <f t="shared" si="7"/>
        <v>0</v>
      </c>
    </row>
    <row r="472" spans="1:3 1949:1949" x14ac:dyDescent="0.25">
      <c r="A472" t="s">
        <v>2397</v>
      </c>
      <c r="B472" t="s">
        <v>1158</v>
      </c>
      <c r="C472" t="s">
        <v>1159</v>
      </c>
      <c r="BVY472">
        <f t="shared" si="7"/>
        <v>0</v>
      </c>
    </row>
    <row r="473" spans="1:3 1949:1949" x14ac:dyDescent="0.25">
      <c r="A473" t="s">
        <v>2398</v>
      </c>
      <c r="B473" t="s">
        <v>1160</v>
      </c>
      <c r="C473" t="s">
        <v>1161</v>
      </c>
      <c r="BVY473">
        <f t="shared" si="7"/>
        <v>0</v>
      </c>
    </row>
    <row r="474" spans="1:3 1949:1949" x14ac:dyDescent="0.25">
      <c r="A474" t="s">
        <v>2399</v>
      </c>
      <c r="B474" t="s">
        <v>1162</v>
      </c>
      <c r="C474" t="s">
        <v>1163</v>
      </c>
      <c r="BVY474">
        <f t="shared" si="7"/>
        <v>0</v>
      </c>
    </row>
    <row r="475" spans="1:3 1949:1949" x14ac:dyDescent="0.25">
      <c r="A475" t="s">
        <v>2400</v>
      </c>
      <c r="B475" t="s">
        <v>1164</v>
      </c>
      <c r="C475" t="s">
        <v>1165</v>
      </c>
      <c r="BVY475">
        <f t="shared" si="7"/>
        <v>0</v>
      </c>
    </row>
    <row r="476" spans="1:3 1949:1949" x14ac:dyDescent="0.25">
      <c r="A476" t="s">
        <v>2401</v>
      </c>
      <c r="B476" t="s">
        <v>1167</v>
      </c>
      <c r="C476" t="s">
        <v>1168</v>
      </c>
      <c r="BVY476">
        <f t="shared" si="7"/>
        <v>0</v>
      </c>
    </row>
    <row r="477" spans="1:3 1949:1949" x14ac:dyDescent="0.25">
      <c r="A477" t="s">
        <v>2402</v>
      </c>
      <c r="B477" t="s">
        <v>1170</v>
      </c>
      <c r="C477" t="s">
        <v>1171</v>
      </c>
      <c r="BVY477">
        <f t="shared" si="7"/>
        <v>0</v>
      </c>
    </row>
    <row r="478" spans="1:3 1949:1949" x14ac:dyDescent="0.25">
      <c r="A478" t="s">
        <v>2403</v>
      </c>
      <c r="B478" t="s">
        <v>1172</v>
      </c>
      <c r="C478" t="s">
        <v>1173</v>
      </c>
      <c r="BVY478">
        <f t="shared" si="7"/>
        <v>0</v>
      </c>
    </row>
    <row r="479" spans="1:3 1949:1949" x14ac:dyDescent="0.25">
      <c r="A479" t="s">
        <v>2404</v>
      </c>
      <c r="B479" t="s">
        <v>1175</v>
      </c>
      <c r="C479" t="s">
        <v>1176</v>
      </c>
      <c r="BVY479">
        <f t="shared" si="7"/>
        <v>0</v>
      </c>
    </row>
    <row r="480" spans="1:3 1949:1949" x14ac:dyDescent="0.25">
      <c r="A480" t="s">
        <v>2405</v>
      </c>
      <c r="B480" t="s">
        <v>1177</v>
      </c>
      <c r="C480" t="s">
        <v>1178</v>
      </c>
      <c r="BVY480">
        <f t="shared" si="7"/>
        <v>0</v>
      </c>
    </row>
    <row r="481" spans="1:3 1949:1949" x14ac:dyDescent="0.25">
      <c r="A481" t="s">
        <v>2406</v>
      </c>
      <c r="B481" t="s">
        <v>1179</v>
      </c>
      <c r="C481" t="s">
        <v>1180</v>
      </c>
      <c r="BVY481">
        <f t="shared" si="7"/>
        <v>0</v>
      </c>
    </row>
    <row r="482" spans="1:3 1949:1949" x14ac:dyDescent="0.25">
      <c r="A482" t="s">
        <v>2407</v>
      </c>
      <c r="B482" t="s">
        <v>1181</v>
      </c>
      <c r="C482" t="s">
        <v>1182</v>
      </c>
      <c r="BVY482">
        <f t="shared" si="7"/>
        <v>0</v>
      </c>
    </row>
    <row r="483" spans="1:3 1949:1949" x14ac:dyDescent="0.25">
      <c r="A483" t="s">
        <v>2408</v>
      </c>
      <c r="B483" t="s">
        <v>1184</v>
      </c>
      <c r="C483" t="s">
        <v>1185</v>
      </c>
      <c r="BVY483">
        <f t="shared" si="7"/>
        <v>0</v>
      </c>
    </row>
    <row r="484" spans="1:3 1949:1949" x14ac:dyDescent="0.25">
      <c r="A484" t="s">
        <v>2409</v>
      </c>
      <c r="B484" t="s">
        <v>1187</v>
      </c>
      <c r="C484" t="s">
        <v>1188</v>
      </c>
      <c r="BVY484">
        <f t="shared" si="7"/>
        <v>0</v>
      </c>
    </row>
    <row r="485" spans="1:3 1949:1949" x14ac:dyDescent="0.25">
      <c r="A485" t="s">
        <v>2410</v>
      </c>
      <c r="B485" t="s">
        <v>1190</v>
      </c>
      <c r="C485" t="s">
        <v>1191</v>
      </c>
      <c r="BVY485">
        <f t="shared" si="7"/>
        <v>0</v>
      </c>
    </row>
    <row r="486" spans="1:3 1949:1949" x14ac:dyDescent="0.25">
      <c r="A486" t="s">
        <v>2411</v>
      </c>
      <c r="B486" t="s">
        <v>1194</v>
      </c>
      <c r="C486" t="s">
        <v>1195</v>
      </c>
      <c r="BVY486">
        <f t="shared" si="7"/>
        <v>0</v>
      </c>
    </row>
    <row r="487" spans="1:3 1949:1949" x14ac:dyDescent="0.25">
      <c r="A487" t="s">
        <v>2412</v>
      </c>
      <c r="B487" t="s">
        <v>1196</v>
      </c>
      <c r="C487" t="s">
        <v>1197</v>
      </c>
      <c r="BVY487">
        <f t="shared" si="7"/>
        <v>0</v>
      </c>
    </row>
    <row r="488" spans="1:3 1949:1949" x14ac:dyDescent="0.25">
      <c r="A488" t="s">
        <v>2413</v>
      </c>
      <c r="B488" t="s">
        <v>1199</v>
      </c>
      <c r="C488" t="s">
        <v>1200</v>
      </c>
      <c r="BVY488">
        <f t="shared" si="7"/>
        <v>0</v>
      </c>
    </row>
    <row r="489" spans="1:3 1949:1949" x14ac:dyDescent="0.25">
      <c r="A489" t="s">
        <v>2414</v>
      </c>
      <c r="B489" t="s">
        <v>1202</v>
      </c>
      <c r="C489" t="s">
        <v>1203</v>
      </c>
      <c r="BVY489">
        <f t="shared" si="7"/>
        <v>0</v>
      </c>
    </row>
    <row r="490" spans="1:3 1949:1949" x14ac:dyDescent="0.25">
      <c r="A490" t="s">
        <v>2415</v>
      </c>
      <c r="B490" t="s">
        <v>1205</v>
      </c>
      <c r="C490" t="s">
        <v>1206</v>
      </c>
      <c r="BVY490">
        <f t="shared" si="7"/>
        <v>0</v>
      </c>
    </row>
    <row r="491" spans="1:3 1949:1949" x14ac:dyDescent="0.25">
      <c r="A491" t="s">
        <v>2416</v>
      </c>
      <c r="B491" t="s">
        <v>1208</v>
      </c>
      <c r="C491" t="s">
        <v>1209</v>
      </c>
      <c r="BVY491">
        <f t="shared" si="7"/>
        <v>0</v>
      </c>
    </row>
    <row r="492" spans="1:3 1949:1949" x14ac:dyDescent="0.25">
      <c r="A492" t="s">
        <v>2417</v>
      </c>
      <c r="B492" t="s">
        <v>1211</v>
      </c>
      <c r="C492" t="s">
        <v>1212</v>
      </c>
      <c r="BVY492">
        <f t="shared" si="7"/>
        <v>0</v>
      </c>
    </row>
    <row r="493" spans="1:3 1949:1949" x14ac:dyDescent="0.25">
      <c r="A493" t="s">
        <v>2418</v>
      </c>
      <c r="B493" t="s">
        <v>1213</v>
      </c>
      <c r="C493" t="s">
        <v>1214</v>
      </c>
      <c r="BVY493">
        <f t="shared" si="7"/>
        <v>0</v>
      </c>
    </row>
    <row r="494" spans="1:3 1949:1949" x14ac:dyDescent="0.25">
      <c r="A494" t="s">
        <v>2419</v>
      </c>
      <c r="B494" t="s">
        <v>1216</v>
      </c>
      <c r="C494" t="s">
        <v>1217</v>
      </c>
      <c r="BVY494">
        <f t="shared" si="7"/>
        <v>0</v>
      </c>
    </row>
    <row r="495" spans="1:3 1949:1949" x14ac:dyDescent="0.25">
      <c r="A495" t="s">
        <v>2420</v>
      </c>
      <c r="B495" t="s">
        <v>1219</v>
      </c>
      <c r="C495" t="s">
        <v>1220</v>
      </c>
      <c r="BVY495">
        <f t="shared" si="7"/>
        <v>0</v>
      </c>
    </row>
    <row r="496" spans="1:3 1949:1949" x14ac:dyDescent="0.25">
      <c r="A496" t="s">
        <v>2421</v>
      </c>
      <c r="B496" t="s">
        <v>1221</v>
      </c>
      <c r="C496" t="s">
        <v>1222</v>
      </c>
      <c r="BVY496">
        <f t="shared" si="7"/>
        <v>0</v>
      </c>
    </row>
    <row r="497" spans="1:3 1949:1949" x14ac:dyDescent="0.25">
      <c r="A497" t="s">
        <v>2422</v>
      </c>
      <c r="B497" t="s">
        <v>1224</v>
      </c>
      <c r="C497" t="s">
        <v>1225</v>
      </c>
      <c r="BVY497">
        <f t="shared" si="7"/>
        <v>0</v>
      </c>
    </row>
    <row r="498" spans="1:3 1949:1949" x14ac:dyDescent="0.25">
      <c r="A498" t="s">
        <v>2423</v>
      </c>
      <c r="B498" t="s">
        <v>1226</v>
      </c>
      <c r="C498" t="s">
        <v>1227</v>
      </c>
      <c r="BVY498">
        <f t="shared" si="7"/>
        <v>0</v>
      </c>
    </row>
    <row r="499" spans="1:3 1949:1949" x14ac:dyDescent="0.25">
      <c r="A499" t="s">
        <v>2424</v>
      </c>
      <c r="B499" t="s">
        <v>1229</v>
      </c>
      <c r="C499" t="s">
        <v>1230</v>
      </c>
      <c r="BVY499">
        <f t="shared" si="7"/>
        <v>0</v>
      </c>
    </row>
    <row r="500" spans="1:3 1949:1949" x14ac:dyDescent="0.25">
      <c r="A500" t="s">
        <v>2425</v>
      </c>
      <c r="B500" t="s">
        <v>1231</v>
      </c>
      <c r="C500" t="s">
        <v>1232</v>
      </c>
      <c r="BVY500">
        <f t="shared" si="7"/>
        <v>0</v>
      </c>
    </row>
    <row r="501" spans="1:3 1949:1949" x14ac:dyDescent="0.25">
      <c r="A501" t="s">
        <v>2426</v>
      </c>
      <c r="B501" t="s">
        <v>1234</v>
      </c>
      <c r="C501" t="s">
        <v>1235</v>
      </c>
      <c r="BVY501">
        <f t="shared" si="7"/>
        <v>0</v>
      </c>
    </row>
    <row r="502" spans="1:3 1949:1949" x14ac:dyDescent="0.25">
      <c r="A502" t="s">
        <v>2427</v>
      </c>
      <c r="B502" t="s">
        <v>1237</v>
      </c>
      <c r="C502" t="s">
        <v>1238</v>
      </c>
      <c r="BVY502">
        <f t="shared" si="7"/>
        <v>0</v>
      </c>
    </row>
    <row r="503" spans="1:3 1949:1949" x14ac:dyDescent="0.25">
      <c r="A503" t="s">
        <v>2428</v>
      </c>
      <c r="B503" t="s">
        <v>1240</v>
      </c>
      <c r="C503" t="s">
        <v>1241</v>
      </c>
      <c r="BVY503">
        <f t="shared" si="7"/>
        <v>0</v>
      </c>
    </row>
    <row r="504" spans="1:3 1949:1949" x14ac:dyDescent="0.25">
      <c r="A504" t="s">
        <v>2429</v>
      </c>
      <c r="B504" t="s">
        <v>1242</v>
      </c>
      <c r="C504" t="s">
        <v>1243</v>
      </c>
      <c r="BVY504">
        <f t="shared" si="7"/>
        <v>0</v>
      </c>
    </row>
    <row r="505" spans="1:3 1949:1949" x14ac:dyDescent="0.25">
      <c r="A505" t="s">
        <v>2430</v>
      </c>
      <c r="B505" t="s">
        <v>1246</v>
      </c>
      <c r="C505" t="s">
        <v>1247</v>
      </c>
      <c r="BVY505">
        <f t="shared" si="7"/>
        <v>0</v>
      </c>
    </row>
    <row r="506" spans="1:3 1949:1949" x14ac:dyDescent="0.25">
      <c r="A506" t="s">
        <v>2431</v>
      </c>
      <c r="B506" t="s">
        <v>1248</v>
      </c>
      <c r="C506" t="s">
        <v>1249</v>
      </c>
      <c r="BVY506">
        <f t="shared" si="7"/>
        <v>0</v>
      </c>
    </row>
    <row r="507" spans="1:3 1949:1949" x14ac:dyDescent="0.25">
      <c r="A507" t="s">
        <v>2432</v>
      </c>
      <c r="B507" t="s">
        <v>1251</v>
      </c>
      <c r="C507" t="s">
        <v>1252</v>
      </c>
      <c r="BVY507">
        <f t="shared" si="7"/>
        <v>0</v>
      </c>
    </row>
    <row r="508" spans="1:3 1949:1949" x14ac:dyDescent="0.25">
      <c r="A508" t="s">
        <v>2433</v>
      </c>
      <c r="B508" t="s">
        <v>1253</v>
      </c>
      <c r="C508" t="s">
        <v>1254</v>
      </c>
      <c r="BVY508">
        <f t="shared" si="7"/>
        <v>0</v>
      </c>
    </row>
    <row r="509" spans="1:3 1949:1949" x14ac:dyDescent="0.25">
      <c r="A509" t="s">
        <v>2434</v>
      </c>
      <c r="B509" t="s">
        <v>1256</v>
      </c>
      <c r="C509" t="s">
        <v>1257</v>
      </c>
      <c r="BVY509">
        <f t="shared" si="7"/>
        <v>0</v>
      </c>
    </row>
    <row r="510" spans="1:3 1949:1949" x14ac:dyDescent="0.25">
      <c r="A510" t="s">
        <v>2435</v>
      </c>
      <c r="B510" t="s">
        <v>1259</v>
      </c>
      <c r="C510" t="s">
        <v>1260</v>
      </c>
      <c r="BVY510">
        <f t="shared" si="7"/>
        <v>0</v>
      </c>
    </row>
    <row r="511" spans="1:3 1949:1949" x14ac:dyDescent="0.25">
      <c r="A511" t="s">
        <v>2436</v>
      </c>
      <c r="B511" t="s">
        <v>1261</v>
      </c>
      <c r="C511" t="s">
        <v>1262</v>
      </c>
      <c r="BVY511">
        <f t="shared" si="7"/>
        <v>0</v>
      </c>
    </row>
    <row r="512" spans="1:3 1949:1949" x14ac:dyDescent="0.25">
      <c r="A512" t="s">
        <v>2437</v>
      </c>
      <c r="B512" t="s">
        <v>1265</v>
      </c>
      <c r="C512" t="s">
        <v>1266</v>
      </c>
      <c r="BVY512">
        <f t="shared" si="7"/>
        <v>0</v>
      </c>
    </row>
    <row r="513" spans="1:3 1949:1949" x14ac:dyDescent="0.25">
      <c r="A513" t="s">
        <v>2438</v>
      </c>
      <c r="B513" t="s">
        <v>1268</v>
      </c>
      <c r="C513" t="s">
        <v>1269</v>
      </c>
      <c r="BVY513">
        <f t="shared" si="7"/>
        <v>0</v>
      </c>
    </row>
    <row r="514" spans="1:3 1949:1949" x14ac:dyDescent="0.25">
      <c r="A514" t="s">
        <v>2439</v>
      </c>
      <c r="B514" t="s">
        <v>1271</v>
      </c>
      <c r="C514" t="s">
        <v>1272</v>
      </c>
      <c r="BVY514">
        <f t="shared" si="7"/>
        <v>0</v>
      </c>
    </row>
    <row r="515" spans="1:3 1949:1949" x14ac:dyDescent="0.25">
      <c r="A515" t="s">
        <v>2440</v>
      </c>
      <c r="B515" t="s">
        <v>1274</v>
      </c>
      <c r="C515" t="s">
        <v>1275</v>
      </c>
      <c r="BVY515">
        <f t="shared" ref="BVY515:BVY578" si="8">SUM(D515:ER515)</f>
        <v>0</v>
      </c>
    </row>
    <row r="516" spans="1:3 1949:1949" x14ac:dyDescent="0.25">
      <c r="A516" t="s">
        <v>2441</v>
      </c>
      <c r="B516" t="s">
        <v>1277</v>
      </c>
      <c r="C516" t="s">
        <v>1278</v>
      </c>
      <c r="BVY516">
        <f t="shared" si="8"/>
        <v>0</v>
      </c>
    </row>
    <row r="517" spans="1:3 1949:1949" x14ac:dyDescent="0.25">
      <c r="A517" t="s">
        <v>2442</v>
      </c>
      <c r="B517" t="s">
        <v>1279</v>
      </c>
      <c r="C517" t="s">
        <v>1280</v>
      </c>
      <c r="BVY517">
        <f t="shared" si="8"/>
        <v>0</v>
      </c>
    </row>
    <row r="518" spans="1:3 1949:1949" x14ac:dyDescent="0.25">
      <c r="A518" t="s">
        <v>2443</v>
      </c>
      <c r="B518" t="s">
        <v>1281</v>
      </c>
      <c r="C518" t="s">
        <v>1282</v>
      </c>
      <c r="BVY518">
        <f t="shared" si="8"/>
        <v>0</v>
      </c>
    </row>
    <row r="519" spans="1:3 1949:1949" x14ac:dyDescent="0.25">
      <c r="A519" t="s">
        <v>2444</v>
      </c>
      <c r="B519" t="s">
        <v>1285</v>
      </c>
      <c r="C519" t="s">
        <v>1286</v>
      </c>
      <c r="BVY519">
        <f t="shared" si="8"/>
        <v>0</v>
      </c>
    </row>
    <row r="520" spans="1:3 1949:1949" x14ac:dyDescent="0.25">
      <c r="A520" t="s">
        <v>2445</v>
      </c>
      <c r="B520" t="s">
        <v>1287</v>
      </c>
      <c r="C520" t="s">
        <v>1288</v>
      </c>
      <c r="BVY520">
        <f t="shared" si="8"/>
        <v>0</v>
      </c>
    </row>
    <row r="521" spans="1:3 1949:1949" x14ac:dyDescent="0.25">
      <c r="A521" t="s">
        <v>2446</v>
      </c>
      <c r="B521" t="s">
        <v>1289</v>
      </c>
      <c r="C521" t="s">
        <v>1290</v>
      </c>
      <c r="BVY521">
        <f t="shared" si="8"/>
        <v>0</v>
      </c>
    </row>
    <row r="522" spans="1:3 1949:1949" x14ac:dyDescent="0.25">
      <c r="A522" t="s">
        <v>2447</v>
      </c>
      <c r="B522" t="s">
        <v>1291</v>
      </c>
      <c r="C522" t="s">
        <v>1292</v>
      </c>
      <c r="BVY522">
        <f t="shared" si="8"/>
        <v>0</v>
      </c>
    </row>
    <row r="523" spans="1:3 1949:1949" x14ac:dyDescent="0.25">
      <c r="A523" t="s">
        <v>2448</v>
      </c>
      <c r="B523" t="s">
        <v>1294</v>
      </c>
      <c r="C523" t="s">
        <v>1295</v>
      </c>
      <c r="BVY523">
        <f t="shared" si="8"/>
        <v>0</v>
      </c>
    </row>
    <row r="524" spans="1:3 1949:1949" x14ac:dyDescent="0.25">
      <c r="A524" t="s">
        <v>2449</v>
      </c>
      <c r="B524" t="s">
        <v>1297</v>
      </c>
      <c r="C524" t="s">
        <v>1298</v>
      </c>
      <c r="BVY524">
        <f t="shared" si="8"/>
        <v>0</v>
      </c>
    </row>
    <row r="525" spans="1:3 1949:1949" x14ac:dyDescent="0.25">
      <c r="A525" t="s">
        <v>2450</v>
      </c>
      <c r="B525" t="s">
        <v>1299</v>
      </c>
      <c r="C525" t="s">
        <v>1300</v>
      </c>
      <c r="BVY525">
        <f t="shared" si="8"/>
        <v>0</v>
      </c>
    </row>
    <row r="526" spans="1:3 1949:1949" x14ac:dyDescent="0.25">
      <c r="A526" t="s">
        <v>2451</v>
      </c>
      <c r="B526" t="s">
        <v>1301</v>
      </c>
      <c r="C526" t="s">
        <v>1302</v>
      </c>
      <c r="BVY526">
        <f t="shared" si="8"/>
        <v>0</v>
      </c>
    </row>
    <row r="527" spans="1:3 1949:1949" x14ac:dyDescent="0.25">
      <c r="A527" t="s">
        <v>2452</v>
      </c>
      <c r="B527" t="s">
        <v>1303</v>
      </c>
      <c r="C527" t="s">
        <v>1304</v>
      </c>
      <c r="BVY527">
        <f t="shared" si="8"/>
        <v>0</v>
      </c>
    </row>
    <row r="528" spans="1:3 1949:1949" x14ac:dyDescent="0.25">
      <c r="A528" t="s">
        <v>2453</v>
      </c>
      <c r="B528" t="s">
        <v>1305</v>
      </c>
      <c r="C528" t="s">
        <v>1306</v>
      </c>
      <c r="BVY528">
        <f t="shared" si="8"/>
        <v>0</v>
      </c>
    </row>
    <row r="529" spans="1:3 1949:1949" x14ac:dyDescent="0.25">
      <c r="A529" t="s">
        <v>2454</v>
      </c>
      <c r="B529" t="s">
        <v>1308</v>
      </c>
      <c r="C529" t="s">
        <v>1309</v>
      </c>
      <c r="BVY529">
        <f t="shared" si="8"/>
        <v>0</v>
      </c>
    </row>
    <row r="530" spans="1:3 1949:1949" x14ac:dyDescent="0.25">
      <c r="A530" t="s">
        <v>2455</v>
      </c>
      <c r="B530" t="s">
        <v>1310</v>
      </c>
      <c r="C530" t="s">
        <v>1311</v>
      </c>
      <c r="BVY530">
        <f t="shared" si="8"/>
        <v>0</v>
      </c>
    </row>
    <row r="531" spans="1:3 1949:1949" x14ac:dyDescent="0.25">
      <c r="A531" t="s">
        <v>2456</v>
      </c>
      <c r="B531" t="s">
        <v>1312</v>
      </c>
      <c r="C531" t="s">
        <v>1313</v>
      </c>
      <c r="BVY531">
        <f t="shared" si="8"/>
        <v>0</v>
      </c>
    </row>
    <row r="532" spans="1:3 1949:1949" x14ac:dyDescent="0.25">
      <c r="A532" t="s">
        <v>2457</v>
      </c>
      <c r="B532" t="s">
        <v>1314</v>
      </c>
      <c r="C532" t="s">
        <v>1315</v>
      </c>
      <c r="BVY532">
        <f t="shared" si="8"/>
        <v>0</v>
      </c>
    </row>
    <row r="533" spans="1:3 1949:1949" x14ac:dyDescent="0.25">
      <c r="A533" t="s">
        <v>2458</v>
      </c>
      <c r="B533" t="s">
        <v>1317</v>
      </c>
      <c r="C533" t="s">
        <v>1318</v>
      </c>
      <c r="BVY533">
        <f t="shared" si="8"/>
        <v>0</v>
      </c>
    </row>
    <row r="534" spans="1:3 1949:1949" x14ac:dyDescent="0.25">
      <c r="A534" t="s">
        <v>2459</v>
      </c>
      <c r="B534" t="s">
        <v>1321</v>
      </c>
      <c r="C534" t="s">
        <v>1322</v>
      </c>
      <c r="BVY534">
        <f t="shared" si="8"/>
        <v>0</v>
      </c>
    </row>
    <row r="535" spans="1:3 1949:1949" x14ac:dyDescent="0.25">
      <c r="A535" t="s">
        <v>2460</v>
      </c>
      <c r="B535" t="s">
        <v>1324</v>
      </c>
      <c r="C535" t="s">
        <v>1325</v>
      </c>
      <c r="BVY535">
        <f t="shared" si="8"/>
        <v>0</v>
      </c>
    </row>
    <row r="536" spans="1:3 1949:1949" x14ac:dyDescent="0.25">
      <c r="A536" t="s">
        <v>2461</v>
      </c>
      <c r="B536" t="s">
        <v>1327</v>
      </c>
      <c r="C536" t="s">
        <v>1328</v>
      </c>
      <c r="BVY536">
        <f t="shared" si="8"/>
        <v>0</v>
      </c>
    </row>
    <row r="537" spans="1:3 1949:1949" x14ac:dyDescent="0.25">
      <c r="A537" t="s">
        <v>2462</v>
      </c>
      <c r="B537" t="s">
        <v>1330</v>
      </c>
      <c r="C537" t="s">
        <v>1331</v>
      </c>
      <c r="BVY537">
        <f t="shared" si="8"/>
        <v>0</v>
      </c>
    </row>
    <row r="538" spans="1:3 1949:1949" x14ac:dyDescent="0.25">
      <c r="A538" t="s">
        <v>2463</v>
      </c>
      <c r="B538" t="s">
        <v>1333</v>
      </c>
      <c r="C538" t="s">
        <v>1334</v>
      </c>
      <c r="BVY538">
        <f t="shared" si="8"/>
        <v>0</v>
      </c>
    </row>
    <row r="539" spans="1:3 1949:1949" x14ac:dyDescent="0.25">
      <c r="A539" t="s">
        <v>2464</v>
      </c>
      <c r="B539" t="s">
        <v>1336</v>
      </c>
      <c r="C539" t="s">
        <v>1337</v>
      </c>
      <c r="BVY539">
        <f t="shared" si="8"/>
        <v>0</v>
      </c>
    </row>
    <row r="540" spans="1:3 1949:1949" x14ac:dyDescent="0.25">
      <c r="A540" t="s">
        <v>2465</v>
      </c>
      <c r="B540" t="s">
        <v>1340</v>
      </c>
      <c r="C540" t="s">
        <v>1341</v>
      </c>
      <c r="BVY540">
        <f t="shared" si="8"/>
        <v>0</v>
      </c>
    </row>
    <row r="541" spans="1:3 1949:1949" x14ac:dyDescent="0.25">
      <c r="A541" t="s">
        <v>2466</v>
      </c>
      <c r="B541" t="s">
        <v>1342</v>
      </c>
      <c r="C541" t="s">
        <v>1343</v>
      </c>
      <c r="BVY541">
        <f t="shared" si="8"/>
        <v>0</v>
      </c>
    </row>
    <row r="542" spans="1:3 1949:1949" x14ac:dyDescent="0.25">
      <c r="A542" t="s">
        <v>2467</v>
      </c>
      <c r="B542" t="s">
        <v>1344</v>
      </c>
      <c r="C542" t="s">
        <v>1345</v>
      </c>
      <c r="BVY542">
        <f t="shared" si="8"/>
        <v>0</v>
      </c>
    </row>
    <row r="543" spans="1:3 1949:1949" x14ac:dyDescent="0.25">
      <c r="A543" t="s">
        <v>2468</v>
      </c>
      <c r="B543" t="s">
        <v>1347</v>
      </c>
      <c r="C543" t="s">
        <v>1348</v>
      </c>
      <c r="BVY543">
        <f t="shared" si="8"/>
        <v>0</v>
      </c>
    </row>
    <row r="544" spans="1:3 1949:1949" x14ac:dyDescent="0.25">
      <c r="A544" t="s">
        <v>2469</v>
      </c>
      <c r="B544" t="s">
        <v>1349</v>
      </c>
      <c r="C544" t="s">
        <v>1350</v>
      </c>
      <c r="BVY544">
        <f t="shared" si="8"/>
        <v>0</v>
      </c>
    </row>
    <row r="545" spans="1:3 1949:1949" x14ac:dyDescent="0.25">
      <c r="A545" t="s">
        <v>2470</v>
      </c>
      <c r="B545" t="s">
        <v>1351</v>
      </c>
      <c r="C545" t="s">
        <v>1352</v>
      </c>
      <c r="BVY545">
        <f t="shared" si="8"/>
        <v>0</v>
      </c>
    </row>
    <row r="546" spans="1:3 1949:1949" x14ac:dyDescent="0.25">
      <c r="A546" t="s">
        <v>2471</v>
      </c>
      <c r="B546" t="s">
        <v>1353</v>
      </c>
      <c r="C546" t="s">
        <v>1354</v>
      </c>
      <c r="BVY546">
        <f t="shared" si="8"/>
        <v>0</v>
      </c>
    </row>
    <row r="547" spans="1:3 1949:1949" x14ac:dyDescent="0.25">
      <c r="A547" t="s">
        <v>2472</v>
      </c>
      <c r="B547" t="s">
        <v>1356</v>
      </c>
      <c r="C547" t="s">
        <v>1357</v>
      </c>
      <c r="BVY547">
        <f t="shared" si="8"/>
        <v>0</v>
      </c>
    </row>
    <row r="548" spans="1:3 1949:1949" x14ac:dyDescent="0.25">
      <c r="A548" t="s">
        <v>2473</v>
      </c>
      <c r="B548" t="s">
        <v>1358</v>
      </c>
      <c r="C548" t="s">
        <v>1359</v>
      </c>
      <c r="BVY548">
        <f t="shared" si="8"/>
        <v>0</v>
      </c>
    </row>
    <row r="549" spans="1:3 1949:1949" x14ac:dyDescent="0.25">
      <c r="A549" t="s">
        <v>2474</v>
      </c>
      <c r="B549" t="s">
        <v>1360</v>
      </c>
      <c r="C549" t="s">
        <v>1361</v>
      </c>
      <c r="BVY549">
        <f t="shared" si="8"/>
        <v>0</v>
      </c>
    </row>
    <row r="550" spans="1:3 1949:1949" x14ac:dyDescent="0.25">
      <c r="A550" t="s">
        <v>2475</v>
      </c>
      <c r="B550" t="s">
        <v>1363</v>
      </c>
      <c r="C550" t="s">
        <v>1364</v>
      </c>
      <c r="BVY550">
        <f t="shared" si="8"/>
        <v>0</v>
      </c>
    </row>
    <row r="551" spans="1:3 1949:1949" x14ac:dyDescent="0.25">
      <c r="A551" t="s">
        <v>2476</v>
      </c>
      <c r="B551" t="s">
        <v>1366</v>
      </c>
      <c r="C551" t="s">
        <v>1367</v>
      </c>
      <c r="BVY551">
        <f t="shared" si="8"/>
        <v>0</v>
      </c>
    </row>
    <row r="552" spans="1:3 1949:1949" x14ac:dyDescent="0.25">
      <c r="A552" t="s">
        <v>2477</v>
      </c>
      <c r="B552" t="s">
        <v>1368</v>
      </c>
      <c r="C552" t="s">
        <v>1369</v>
      </c>
      <c r="BVY552">
        <f t="shared" si="8"/>
        <v>0</v>
      </c>
    </row>
    <row r="553" spans="1:3 1949:1949" x14ac:dyDescent="0.25">
      <c r="A553" t="s">
        <v>2478</v>
      </c>
      <c r="B553" t="s">
        <v>1371</v>
      </c>
      <c r="C553" t="s">
        <v>1372</v>
      </c>
      <c r="BVY553">
        <f t="shared" si="8"/>
        <v>0</v>
      </c>
    </row>
    <row r="554" spans="1:3 1949:1949" x14ac:dyDescent="0.25">
      <c r="A554" t="s">
        <v>2479</v>
      </c>
      <c r="B554" t="s">
        <v>1374</v>
      </c>
      <c r="C554" t="s">
        <v>1375</v>
      </c>
      <c r="BVY554">
        <f t="shared" si="8"/>
        <v>0</v>
      </c>
    </row>
    <row r="555" spans="1:3 1949:1949" x14ac:dyDescent="0.25">
      <c r="A555" t="s">
        <v>2480</v>
      </c>
      <c r="B555" t="s">
        <v>1377</v>
      </c>
      <c r="C555" t="s">
        <v>1378</v>
      </c>
      <c r="BVY555">
        <f t="shared" si="8"/>
        <v>0</v>
      </c>
    </row>
    <row r="556" spans="1:3 1949:1949" x14ac:dyDescent="0.25">
      <c r="A556" t="s">
        <v>2481</v>
      </c>
      <c r="B556" t="s">
        <v>1380</v>
      </c>
      <c r="C556" t="s">
        <v>1381</v>
      </c>
      <c r="BVY556">
        <f t="shared" si="8"/>
        <v>0</v>
      </c>
    </row>
    <row r="557" spans="1:3 1949:1949" x14ac:dyDescent="0.25">
      <c r="A557" t="s">
        <v>2482</v>
      </c>
      <c r="B557" t="s">
        <v>1382</v>
      </c>
      <c r="C557" t="s">
        <v>1383</v>
      </c>
      <c r="BVY557">
        <f t="shared" si="8"/>
        <v>0</v>
      </c>
    </row>
    <row r="558" spans="1:3 1949:1949" x14ac:dyDescent="0.25">
      <c r="A558" t="s">
        <v>2483</v>
      </c>
      <c r="B558" t="s">
        <v>1385</v>
      </c>
      <c r="C558" t="s">
        <v>1386</v>
      </c>
      <c r="BVY558">
        <f t="shared" si="8"/>
        <v>0</v>
      </c>
    </row>
    <row r="559" spans="1:3 1949:1949" x14ac:dyDescent="0.25">
      <c r="A559" t="s">
        <v>2484</v>
      </c>
      <c r="B559" t="s">
        <v>1388</v>
      </c>
      <c r="C559" t="s">
        <v>1389</v>
      </c>
      <c r="BVY559">
        <f t="shared" si="8"/>
        <v>0</v>
      </c>
    </row>
    <row r="560" spans="1:3 1949:1949" x14ac:dyDescent="0.25">
      <c r="A560" t="s">
        <v>2485</v>
      </c>
      <c r="B560" t="s">
        <v>1391</v>
      </c>
      <c r="C560" t="s">
        <v>1392</v>
      </c>
      <c r="BVY560">
        <f t="shared" si="8"/>
        <v>0</v>
      </c>
    </row>
    <row r="561" spans="1:3 1949:1949" x14ac:dyDescent="0.25">
      <c r="A561" t="s">
        <v>2486</v>
      </c>
      <c r="B561" t="s">
        <v>1394</v>
      </c>
      <c r="C561" t="s">
        <v>1395</v>
      </c>
      <c r="BVY561">
        <f t="shared" si="8"/>
        <v>0</v>
      </c>
    </row>
    <row r="562" spans="1:3 1949:1949" x14ac:dyDescent="0.25">
      <c r="A562" t="s">
        <v>2487</v>
      </c>
      <c r="B562" t="s">
        <v>1396</v>
      </c>
      <c r="C562" t="s">
        <v>1397</v>
      </c>
      <c r="BVY562">
        <f t="shared" si="8"/>
        <v>0</v>
      </c>
    </row>
    <row r="563" spans="1:3 1949:1949" x14ac:dyDescent="0.25">
      <c r="A563" t="s">
        <v>2488</v>
      </c>
      <c r="B563" t="s">
        <v>1399</v>
      </c>
      <c r="C563" t="s">
        <v>1400</v>
      </c>
      <c r="BVY563">
        <f t="shared" si="8"/>
        <v>0</v>
      </c>
    </row>
    <row r="564" spans="1:3 1949:1949" x14ac:dyDescent="0.25">
      <c r="A564" t="s">
        <v>2489</v>
      </c>
      <c r="B564" t="s">
        <v>1402</v>
      </c>
      <c r="C564" t="s">
        <v>1403</v>
      </c>
      <c r="BVY564">
        <f t="shared" si="8"/>
        <v>0</v>
      </c>
    </row>
    <row r="565" spans="1:3 1949:1949" x14ac:dyDescent="0.25">
      <c r="A565" t="s">
        <v>2490</v>
      </c>
      <c r="B565" t="s">
        <v>1406</v>
      </c>
      <c r="C565" t="s">
        <v>1407</v>
      </c>
      <c r="BVY565">
        <f t="shared" si="8"/>
        <v>0</v>
      </c>
    </row>
    <row r="566" spans="1:3 1949:1949" x14ac:dyDescent="0.25">
      <c r="A566" t="s">
        <v>2491</v>
      </c>
      <c r="B566" t="s">
        <v>1408</v>
      </c>
      <c r="C566" t="s">
        <v>1409</v>
      </c>
      <c r="BVY566">
        <f t="shared" si="8"/>
        <v>0</v>
      </c>
    </row>
    <row r="567" spans="1:3 1949:1949" x14ac:dyDescent="0.25">
      <c r="A567" t="s">
        <v>2492</v>
      </c>
      <c r="B567" t="s">
        <v>1411</v>
      </c>
      <c r="C567" t="s">
        <v>1412</v>
      </c>
      <c r="BVY567">
        <f t="shared" si="8"/>
        <v>0</v>
      </c>
    </row>
    <row r="568" spans="1:3 1949:1949" x14ac:dyDescent="0.25">
      <c r="A568" t="s">
        <v>2493</v>
      </c>
      <c r="B568" t="s">
        <v>1414</v>
      </c>
      <c r="C568" t="s">
        <v>1415</v>
      </c>
      <c r="BVY568">
        <f t="shared" si="8"/>
        <v>0</v>
      </c>
    </row>
    <row r="569" spans="1:3 1949:1949" x14ac:dyDescent="0.25">
      <c r="A569" t="s">
        <v>2494</v>
      </c>
      <c r="B569" t="s">
        <v>1416</v>
      </c>
      <c r="C569" t="s">
        <v>1417</v>
      </c>
      <c r="BVY569">
        <f t="shared" si="8"/>
        <v>0</v>
      </c>
    </row>
    <row r="570" spans="1:3 1949:1949" x14ac:dyDescent="0.25">
      <c r="A570" t="s">
        <v>2495</v>
      </c>
      <c r="B570" t="s">
        <v>1420</v>
      </c>
      <c r="C570" t="s">
        <v>1421</v>
      </c>
      <c r="BVY570">
        <f t="shared" si="8"/>
        <v>0</v>
      </c>
    </row>
    <row r="571" spans="1:3 1949:1949" x14ac:dyDescent="0.25">
      <c r="A571" t="s">
        <v>2496</v>
      </c>
      <c r="B571" t="s">
        <v>1423</v>
      </c>
      <c r="C571" t="s">
        <v>1424</v>
      </c>
      <c r="BVY571">
        <f t="shared" si="8"/>
        <v>0</v>
      </c>
    </row>
    <row r="572" spans="1:3 1949:1949" x14ac:dyDescent="0.25">
      <c r="A572" t="s">
        <v>2497</v>
      </c>
      <c r="B572" t="s">
        <v>1426</v>
      </c>
      <c r="C572" t="s">
        <v>1427</v>
      </c>
      <c r="BVY572">
        <f t="shared" si="8"/>
        <v>0</v>
      </c>
    </row>
    <row r="573" spans="1:3 1949:1949" x14ac:dyDescent="0.25">
      <c r="A573" t="s">
        <v>2498</v>
      </c>
      <c r="B573" t="s">
        <v>1429</v>
      </c>
      <c r="C573" t="s">
        <v>1430</v>
      </c>
      <c r="BVY573">
        <f t="shared" si="8"/>
        <v>0</v>
      </c>
    </row>
    <row r="574" spans="1:3 1949:1949" x14ac:dyDescent="0.25">
      <c r="A574" t="s">
        <v>2499</v>
      </c>
      <c r="B574" t="s">
        <v>1433</v>
      </c>
      <c r="C574" t="s">
        <v>1434</v>
      </c>
      <c r="BVY574">
        <f t="shared" si="8"/>
        <v>0</v>
      </c>
    </row>
    <row r="575" spans="1:3 1949:1949" x14ac:dyDescent="0.25">
      <c r="A575" t="s">
        <v>2500</v>
      </c>
      <c r="B575" t="s">
        <v>1435</v>
      </c>
      <c r="C575" t="s">
        <v>1436</v>
      </c>
      <c r="BVY575">
        <f t="shared" si="8"/>
        <v>0</v>
      </c>
    </row>
    <row r="576" spans="1:3 1949:1949" x14ac:dyDescent="0.25">
      <c r="A576" t="s">
        <v>2501</v>
      </c>
      <c r="B576" t="s">
        <v>1439</v>
      </c>
      <c r="C576" t="s">
        <v>1440</v>
      </c>
      <c r="BVY576">
        <f t="shared" si="8"/>
        <v>0</v>
      </c>
    </row>
    <row r="577" spans="1:3 1949:1949" x14ac:dyDescent="0.25">
      <c r="A577" t="s">
        <v>2502</v>
      </c>
      <c r="B577" t="s">
        <v>1441</v>
      </c>
      <c r="C577" t="s">
        <v>1442</v>
      </c>
      <c r="BVY577">
        <f t="shared" si="8"/>
        <v>0</v>
      </c>
    </row>
    <row r="578" spans="1:3 1949:1949" x14ac:dyDescent="0.25">
      <c r="A578" t="s">
        <v>2503</v>
      </c>
      <c r="B578" t="s">
        <v>1444</v>
      </c>
      <c r="C578" t="s">
        <v>1445</v>
      </c>
      <c r="BVY578">
        <f t="shared" si="8"/>
        <v>0</v>
      </c>
    </row>
    <row r="579" spans="1:3 1949:1949" x14ac:dyDescent="0.25">
      <c r="A579" t="s">
        <v>2504</v>
      </c>
      <c r="B579" t="s">
        <v>1448</v>
      </c>
      <c r="C579" t="s">
        <v>1449</v>
      </c>
      <c r="BVY579">
        <f t="shared" ref="BVY579:BVY642" si="9">SUM(D579:ER579)</f>
        <v>0</v>
      </c>
    </row>
    <row r="580" spans="1:3 1949:1949" x14ac:dyDescent="0.25">
      <c r="A580" t="s">
        <v>2505</v>
      </c>
      <c r="B580" t="s">
        <v>1450</v>
      </c>
      <c r="C580" t="s">
        <v>1451</v>
      </c>
      <c r="BVY580">
        <f t="shared" si="9"/>
        <v>0</v>
      </c>
    </row>
    <row r="581" spans="1:3 1949:1949" x14ac:dyDescent="0.25">
      <c r="A581" t="s">
        <v>2506</v>
      </c>
      <c r="B581" t="s">
        <v>1452</v>
      </c>
      <c r="C581" t="s">
        <v>1453</v>
      </c>
      <c r="BVY581">
        <f t="shared" si="9"/>
        <v>0</v>
      </c>
    </row>
    <row r="582" spans="1:3 1949:1949" x14ac:dyDescent="0.25">
      <c r="A582" t="s">
        <v>2507</v>
      </c>
      <c r="B582" t="s">
        <v>1455</v>
      </c>
      <c r="C582" t="s">
        <v>1456</v>
      </c>
      <c r="BVY582">
        <f t="shared" si="9"/>
        <v>0</v>
      </c>
    </row>
    <row r="583" spans="1:3 1949:1949" x14ac:dyDescent="0.25">
      <c r="A583" t="s">
        <v>2508</v>
      </c>
      <c r="B583" t="s">
        <v>1458</v>
      </c>
      <c r="C583" t="s">
        <v>1459</v>
      </c>
      <c r="BVY583">
        <f t="shared" si="9"/>
        <v>0</v>
      </c>
    </row>
    <row r="584" spans="1:3 1949:1949" x14ac:dyDescent="0.25">
      <c r="A584" t="s">
        <v>2509</v>
      </c>
      <c r="B584" t="s">
        <v>1461</v>
      </c>
      <c r="C584" t="s">
        <v>1462</v>
      </c>
      <c r="BVY584">
        <f t="shared" si="9"/>
        <v>0</v>
      </c>
    </row>
    <row r="585" spans="1:3 1949:1949" x14ac:dyDescent="0.25">
      <c r="A585" t="s">
        <v>2510</v>
      </c>
      <c r="B585" t="s">
        <v>1464</v>
      </c>
      <c r="C585" t="s">
        <v>1465</v>
      </c>
      <c r="BVY585">
        <f t="shared" si="9"/>
        <v>0</v>
      </c>
    </row>
    <row r="586" spans="1:3 1949:1949" x14ac:dyDescent="0.25">
      <c r="A586" t="s">
        <v>2511</v>
      </c>
      <c r="B586" t="s">
        <v>1466</v>
      </c>
      <c r="C586" t="s">
        <v>1467</v>
      </c>
      <c r="BVY586">
        <f t="shared" si="9"/>
        <v>0</v>
      </c>
    </row>
    <row r="587" spans="1:3 1949:1949" x14ac:dyDescent="0.25">
      <c r="A587" t="s">
        <v>2512</v>
      </c>
      <c r="B587" t="s">
        <v>1468</v>
      </c>
      <c r="C587" t="s">
        <v>1469</v>
      </c>
      <c r="BVY587">
        <f t="shared" si="9"/>
        <v>0</v>
      </c>
    </row>
    <row r="588" spans="1:3 1949:1949" x14ac:dyDescent="0.25">
      <c r="A588" t="s">
        <v>2513</v>
      </c>
      <c r="B588" t="s">
        <v>1470</v>
      </c>
      <c r="C588" t="s">
        <v>1471</v>
      </c>
      <c r="BVY588">
        <f t="shared" si="9"/>
        <v>0</v>
      </c>
    </row>
    <row r="589" spans="1:3 1949:1949" x14ac:dyDescent="0.25">
      <c r="A589" t="s">
        <v>2514</v>
      </c>
      <c r="B589" t="s">
        <v>1472</v>
      </c>
      <c r="C589" t="s">
        <v>1473</v>
      </c>
      <c r="BVY589">
        <f t="shared" si="9"/>
        <v>0</v>
      </c>
    </row>
    <row r="590" spans="1:3 1949:1949" x14ac:dyDescent="0.25">
      <c r="A590" t="s">
        <v>2515</v>
      </c>
      <c r="B590" t="s">
        <v>1474</v>
      </c>
      <c r="C590" t="s">
        <v>1475</v>
      </c>
      <c r="BVY590">
        <f t="shared" si="9"/>
        <v>0</v>
      </c>
    </row>
    <row r="591" spans="1:3 1949:1949" x14ac:dyDescent="0.25">
      <c r="A591" t="s">
        <v>2516</v>
      </c>
      <c r="B591" t="s">
        <v>1477</v>
      </c>
      <c r="C591" t="s">
        <v>1478</v>
      </c>
      <c r="BVY591">
        <f t="shared" si="9"/>
        <v>0</v>
      </c>
    </row>
    <row r="592" spans="1:3 1949:1949" x14ac:dyDescent="0.25">
      <c r="A592" t="s">
        <v>2517</v>
      </c>
      <c r="B592" t="s">
        <v>1479</v>
      </c>
      <c r="C592" t="s">
        <v>1480</v>
      </c>
      <c r="BVY592">
        <f t="shared" si="9"/>
        <v>0</v>
      </c>
    </row>
    <row r="593" spans="1:3 1949:1949" x14ac:dyDescent="0.25">
      <c r="A593" t="s">
        <v>2518</v>
      </c>
      <c r="B593" t="s">
        <v>1482</v>
      </c>
      <c r="C593" t="s">
        <v>1483</v>
      </c>
      <c r="BVY593">
        <f t="shared" si="9"/>
        <v>0</v>
      </c>
    </row>
    <row r="594" spans="1:3 1949:1949" x14ac:dyDescent="0.25">
      <c r="A594" t="s">
        <v>2519</v>
      </c>
      <c r="B594" t="s">
        <v>1484</v>
      </c>
      <c r="C594" t="s">
        <v>1485</v>
      </c>
      <c r="BVY594">
        <f t="shared" si="9"/>
        <v>0</v>
      </c>
    </row>
    <row r="595" spans="1:3 1949:1949" x14ac:dyDescent="0.25">
      <c r="A595" t="s">
        <v>2520</v>
      </c>
      <c r="B595" t="s">
        <v>1486</v>
      </c>
      <c r="C595" t="s">
        <v>1487</v>
      </c>
      <c r="BVY595">
        <f t="shared" si="9"/>
        <v>0</v>
      </c>
    </row>
    <row r="596" spans="1:3 1949:1949" x14ac:dyDescent="0.25">
      <c r="A596" t="s">
        <v>2521</v>
      </c>
      <c r="B596" t="s">
        <v>1489</v>
      </c>
      <c r="C596" t="s">
        <v>1490</v>
      </c>
      <c r="BVY596">
        <f t="shared" si="9"/>
        <v>0</v>
      </c>
    </row>
    <row r="597" spans="1:3 1949:1949" x14ac:dyDescent="0.25">
      <c r="A597" t="s">
        <v>2522</v>
      </c>
      <c r="B597" t="s">
        <v>1491</v>
      </c>
      <c r="C597" t="s">
        <v>1492</v>
      </c>
      <c r="BVY597">
        <f t="shared" si="9"/>
        <v>0</v>
      </c>
    </row>
    <row r="598" spans="1:3 1949:1949" x14ac:dyDescent="0.25">
      <c r="A598" t="s">
        <v>2523</v>
      </c>
      <c r="B598" t="s">
        <v>1494</v>
      </c>
      <c r="C598" t="s">
        <v>1495</v>
      </c>
      <c r="BVY598">
        <f t="shared" si="9"/>
        <v>0</v>
      </c>
    </row>
    <row r="599" spans="1:3 1949:1949" x14ac:dyDescent="0.25">
      <c r="A599" t="s">
        <v>2524</v>
      </c>
      <c r="B599" t="s">
        <v>1496</v>
      </c>
      <c r="C599" t="s">
        <v>1497</v>
      </c>
      <c r="BVY599">
        <f t="shared" si="9"/>
        <v>0</v>
      </c>
    </row>
    <row r="600" spans="1:3 1949:1949" x14ac:dyDescent="0.25">
      <c r="A600" t="s">
        <v>2525</v>
      </c>
      <c r="B600" t="s">
        <v>1498</v>
      </c>
      <c r="C600" t="s">
        <v>1499</v>
      </c>
      <c r="BVY600">
        <f t="shared" si="9"/>
        <v>0</v>
      </c>
    </row>
    <row r="601" spans="1:3 1949:1949" x14ac:dyDescent="0.25">
      <c r="A601" t="s">
        <v>2526</v>
      </c>
      <c r="B601" t="s">
        <v>1500</v>
      </c>
      <c r="C601" t="s">
        <v>1501</v>
      </c>
      <c r="BVY601">
        <f t="shared" si="9"/>
        <v>0</v>
      </c>
    </row>
    <row r="602" spans="1:3 1949:1949" x14ac:dyDescent="0.25">
      <c r="A602" t="s">
        <v>2527</v>
      </c>
      <c r="B602" t="s">
        <v>1502</v>
      </c>
      <c r="C602" t="s">
        <v>1503</v>
      </c>
      <c r="BVY602">
        <f t="shared" si="9"/>
        <v>0</v>
      </c>
    </row>
    <row r="603" spans="1:3 1949:1949" x14ac:dyDescent="0.25">
      <c r="A603" t="s">
        <v>2528</v>
      </c>
      <c r="B603" t="s">
        <v>1504</v>
      </c>
      <c r="C603" t="s">
        <v>1505</v>
      </c>
      <c r="BVY603">
        <f t="shared" si="9"/>
        <v>0</v>
      </c>
    </row>
    <row r="604" spans="1:3 1949:1949" x14ac:dyDescent="0.25">
      <c r="A604" t="s">
        <v>2529</v>
      </c>
      <c r="B604" t="s">
        <v>1507</v>
      </c>
      <c r="C604" t="s">
        <v>1508</v>
      </c>
      <c r="BVY604">
        <f t="shared" si="9"/>
        <v>0</v>
      </c>
    </row>
    <row r="605" spans="1:3 1949:1949" x14ac:dyDescent="0.25">
      <c r="A605" t="s">
        <v>2530</v>
      </c>
      <c r="B605" t="s">
        <v>1509</v>
      </c>
      <c r="C605" t="s">
        <v>1510</v>
      </c>
      <c r="BVY605">
        <f t="shared" si="9"/>
        <v>0</v>
      </c>
    </row>
    <row r="606" spans="1:3 1949:1949" x14ac:dyDescent="0.25">
      <c r="A606" t="s">
        <v>2531</v>
      </c>
      <c r="B606" t="s">
        <v>1512</v>
      </c>
      <c r="C606" t="s">
        <v>1513</v>
      </c>
      <c r="BVY606">
        <f t="shared" si="9"/>
        <v>0</v>
      </c>
    </row>
    <row r="607" spans="1:3 1949:1949" x14ac:dyDescent="0.25">
      <c r="A607" t="s">
        <v>2532</v>
      </c>
      <c r="B607" t="s">
        <v>1515</v>
      </c>
      <c r="C607" t="s">
        <v>1516</v>
      </c>
      <c r="BVY607">
        <f t="shared" si="9"/>
        <v>0</v>
      </c>
    </row>
    <row r="608" spans="1:3 1949:1949" x14ac:dyDescent="0.25">
      <c r="A608" t="s">
        <v>2533</v>
      </c>
      <c r="B608" t="s">
        <v>1517</v>
      </c>
      <c r="C608" t="s">
        <v>1518</v>
      </c>
      <c r="BVY608">
        <f t="shared" si="9"/>
        <v>0</v>
      </c>
    </row>
    <row r="609" spans="1:3 1949:1949" x14ac:dyDescent="0.25">
      <c r="A609" t="s">
        <v>2534</v>
      </c>
      <c r="B609" t="s">
        <v>1519</v>
      </c>
      <c r="C609" t="s">
        <v>1520</v>
      </c>
      <c r="BVY609">
        <f t="shared" si="9"/>
        <v>0</v>
      </c>
    </row>
    <row r="610" spans="1:3 1949:1949" x14ac:dyDescent="0.25">
      <c r="A610" t="s">
        <v>2535</v>
      </c>
      <c r="B610" t="s">
        <v>1521</v>
      </c>
      <c r="C610" t="s">
        <v>1522</v>
      </c>
      <c r="BVY610">
        <f t="shared" si="9"/>
        <v>0</v>
      </c>
    </row>
    <row r="611" spans="1:3 1949:1949" x14ac:dyDescent="0.25">
      <c r="A611" t="s">
        <v>2536</v>
      </c>
      <c r="B611" t="s">
        <v>1523</v>
      </c>
      <c r="C611" t="s">
        <v>1524</v>
      </c>
      <c r="BVY611">
        <f t="shared" si="9"/>
        <v>0</v>
      </c>
    </row>
    <row r="612" spans="1:3 1949:1949" x14ac:dyDescent="0.25">
      <c r="A612" t="s">
        <v>2537</v>
      </c>
      <c r="B612" t="s">
        <v>1527</v>
      </c>
      <c r="C612" t="s">
        <v>1528</v>
      </c>
      <c r="BVY612">
        <f t="shared" si="9"/>
        <v>0</v>
      </c>
    </row>
    <row r="613" spans="1:3 1949:1949" x14ac:dyDescent="0.25">
      <c r="A613" t="s">
        <v>2538</v>
      </c>
      <c r="B613" t="s">
        <v>1530</v>
      </c>
      <c r="C613" t="s">
        <v>1531</v>
      </c>
      <c r="BVY613">
        <f t="shared" si="9"/>
        <v>0</v>
      </c>
    </row>
    <row r="614" spans="1:3 1949:1949" x14ac:dyDescent="0.25">
      <c r="A614" t="s">
        <v>2539</v>
      </c>
      <c r="B614" t="s">
        <v>1532</v>
      </c>
      <c r="C614" t="s">
        <v>1533</v>
      </c>
      <c r="BVY614">
        <f t="shared" si="9"/>
        <v>0</v>
      </c>
    </row>
    <row r="615" spans="1:3 1949:1949" x14ac:dyDescent="0.25">
      <c r="A615" t="s">
        <v>2540</v>
      </c>
      <c r="B615" t="s">
        <v>1535</v>
      </c>
      <c r="C615" t="s">
        <v>1536</v>
      </c>
      <c r="BVY615">
        <f t="shared" si="9"/>
        <v>0</v>
      </c>
    </row>
    <row r="616" spans="1:3 1949:1949" x14ac:dyDescent="0.25">
      <c r="A616" t="s">
        <v>2541</v>
      </c>
      <c r="B616" t="s">
        <v>1539</v>
      </c>
      <c r="C616" t="s">
        <v>1540</v>
      </c>
      <c r="BVY616">
        <f t="shared" si="9"/>
        <v>0</v>
      </c>
    </row>
    <row r="617" spans="1:3 1949:1949" x14ac:dyDescent="0.25">
      <c r="A617" t="s">
        <v>2542</v>
      </c>
      <c r="B617" t="s">
        <v>1541</v>
      </c>
      <c r="C617" t="s">
        <v>1542</v>
      </c>
      <c r="BVY617">
        <f t="shared" si="9"/>
        <v>0</v>
      </c>
    </row>
    <row r="618" spans="1:3 1949:1949" x14ac:dyDescent="0.25">
      <c r="A618" t="s">
        <v>2543</v>
      </c>
      <c r="B618" t="s">
        <v>1545</v>
      </c>
      <c r="C618" t="s">
        <v>1546</v>
      </c>
      <c r="BVY618">
        <f t="shared" si="9"/>
        <v>0</v>
      </c>
    </row>
    <row r="619" spans="1:3 1949:1949" x14ac:dyDescent="0.25">
      <c r="A619" t="s">
        <v>2544</v>
      </c>
      <c r="B619" t="s">
        <v>1547</v>
      </c>
      <c r="C619" t="s">
        <v>1548</v>
      </c>
      <c r="BVY619">
        <f t="shared" si="9"/>
        <v>0</v>
      </c>
    </row>
    <row r="620" spans="1:3 1949:1949" x14ac:dyDescent="0.25">
      <c r="A620" t="s">
        <v>2545</v>
      </c>
      <c r="B620" t="s">
        <v>1549</v>
      </c>
      <c r="C620" t="s">
        <v>1550</v>
      </c>
      <c r="BVY620">
        <f t="shared" si="9"/>
        <v>0</v>
      </c>
    </row>
    <row r="621" spans="1:3 1949:1949" x14ac:dyDescent="0.25">
      <c r="A621" t="s">
        <v>2546</v>
      </c>
      <c r="B621" t="s">
        <v>1551</v>
      </c>
      <c r="C621" t="s">
        <v>1552</v>
      </c>
      <c r="BVY621">
        <f t="shared" si="9"/>
        <v>0</v>
      </c>
    </row>
    <row r="622" spans="1:3 1949:1949" x14ac:dyDescent="0.25">
      <c r="A622" t="s">
        <v>2547</v>
      </c>
      <c r="B622" t="s">
        <v>1553</v>
      </c>
      <c r="C622" t="s">
        <v>1935</v>
      </c>
      <c r="BVY622">
        <f t="shared" si="9"/>
        <v>0</v>
      </c>
    </row>
    <row r="623" spans="1:3 1949:1949" x14ac:dyDescent="0.25">
      <c r="A623" t="s">
        <v>2548</v>
      </c>
      <c r="B623" t="s">
        <v>1551</v>
      </c>
      <c r="C623" t="s">
        <v>1555</v>
      </c>
      <c r="BVY623">
        <f t="shared" si="9"/>
        <v>0</v>
      </c>
    </row>
    <row r="624" spans="1:3 1949:1949" x14ac:dyDescent="0.25">
      <c r="A624" t="s">
        <v>2549</v>
      </c>
      <c r="B624" t="s">
        <v>1557</v>
      </c>
      <c r="C624" t="s">
        <v>1558</v>
      </c>
      <c r="BVY624">
        <f t="shared" si="9"/>
        <v>0</v>
      </c>
    </row>
    <row r="625" spans="1:3 1949:1949" x14ac:dyDescent="0.25">
      <c r="A625" t="s">
        <v>2550</v>
      </c>
      <c r="B625" t="s">
        <v>1560</v>
      </c>
      <c r="C625" t="s">
        <v>1561</v>
      </c>
      <c r="BVY625">
        <f t="shared" si="9"/>
        <v>0</v>
      </c>
    </row>
    <row r="626" spans="1:3 1949:1949" x14ac:dyDescent="0.25">
      <c r="A626" t="s">
        <v>2551</v>
      </c>
      <c r="B626" t="s">
        <v>1563</v>
      </c>
      <c r="C626" t="s">
        <v>1564</v>
      </c>
      <c r="BVY626">
        <f t="shared" si="9"/>
        <v>0</v>
      </c>
    </row>
    <row r="627" spans="1:3 1949:1949" x14ac:dyDescent="0.25">
      <c r="A627" t="s">
        <v>2552</v>
      </c>
      <c r="B627" t="s">
        <v>1566</v>
      </c>
      <c r="C627" t="s">
        <v>1567</v>
      </c>
      <c r="BVY627">
        <f t="shared" si="9"/>
        <v>0</v>
      </c>
    </row>
    <row r="628" spans="1:3 1949:1949" x14ac:dyDescent="0.25">
      <c r="A628" t="s">
        <v>2553</v>
      </c>
      <c r="B628" t="s">
        <v>1568</v>
      </c>
      <c r="C628" t="s">
        <v>1569</v>
      </c>
      <c r="BVY628">
        <f t="shared" si="9"/>
        <v>0</v>
      </c>
    </row>
    <row r="629" spans="1:3 1949:1949" x14ac:dyDescent="0.25">
      <c r="A629" t="s">
        <v>2554</v>
      </c>
      <c r="B629" t="s">
        <v>1570</v>
      </c>
      <c r="C629" t="s">
        <v>1571</v>
      </c>
      <c r="BVY629">
        <f t="shared" si="9"/>
        <v>0</v>
      </c>
    </row>
    <row r="630" spans="1:3 1949:1949" x14ac:dyDescent="0.25">
      <c r="A630" t="s">
        <v>2555</v>
      </c>
      <c r="B630" t="s">
        <v>1573</v>
      </c>
      <c r="C630" t="s">
        <v>1574</v>
      </c>
      <c r="BVY630">
        <f t="shared" si="9"/>
        <v>0</v>
      </c>
    </row>
    <row r="631" spans="1:3 1949:1949" x14ac:dyDescent="0.25">
      <c r="A631" t="s">
        <v>2556</v>
      </c>
      <c r="B631" t="s">
        <v>1575</v>
      </c>
      <c r="C631" t="s">
        <v>1576</v>
      </c>
      <c r="BVY631">
        <f t="shared" si="9"/>
        <v>0</v>
      </c>
    </row>
    <row r="632" spans="1:3 1949:1949" x14ac:dyDescent="0.25">
      <c r="A632" t="s">
        <v>2557</v>
      </c>
      <c r="B632" t="s">
        <v>1577</v>
      </c>
      <c r="C632" t="s">
        <v>1578</v>
      </c>
      <c r="BVY632">
        <f t="shared" si="9"/>
        <v>0</v>
      </c>
    </row>
    <row r="633" spans="1:3 1949:1949" x14ac:dyDescent="0.25">
      <c r="A633" t="s">
        <v>2558</v>
      </c>
      <c r="B633" t="s">
        <v>1579</v>
      </c>
      <c r="C633" t="s">
        <v>1580</v>
      </c>
      <c r="BVY633">
        <f t="shared" si="9"/>
        <v>0</v>
      </c>
    </row>
    <row r="634" spans="1:3 1949:1949" x14ac:dyDescent="0.25">
      <c r="A634" t="s">
        <v>2559</v>
      </c>
      <c r="B634" t="s">
        <v>1581</v>
      </c>
      <c r="C634" t="s">
        <v>1582</v>
      </c>
      <c r="BVY634">
        <f t="shared" si="9"/>
        <v>0</v>
      </c>
    </row>
    <row r="635" spans="1:3 1949:1949" x14ac:dyDescent="0.25">
      <c r="A635" t="s">
        <v>2560</v>
      </c>
      <c r="B635" t="s">
        <v>1583</v>
      </c>
      <c r="C635" t="s">
        <v>1584</v>
      </c>
      <c r="BVY635">
        <f t="shared" si="9"/>
        <v>0</v>
      </c>
    </row>
    <row r="636" spans="1:3 1949:1949" x14ac:dyDescent="0.25">
      <c r="A636" t="s">
        <v>2561</v>
      </c>
      <c r="B636" t="s">
        <v>1585</v>
      </c>
      <c r="C636" t="s">
        <v>1586</v>
      </c>
      <c r="BVY636">
        <f t="shared" si="9"/>
        <v>0</v>
      </c>
    </row>
    <row r="637" spans="1:3 1949:1949" x14ac:dyDescent="0.25">
      <c r="A637" t="s">
        <v>2562</v>
      </c>
      <c r="B637" t="s">
        <v>1587</v>
      </c>
      <c r="C637" t="s">
        <v>1588</v>
      </c>
      <c r="BVY637">
        <f t="shared" si="9"/>
        <v>0</v>
      </c>
    </row>
    <row r="638" spans="1:3 1949:1949" x14ac:dyDescent="0.25">
      <c r="A638" t="s">
        <v>2563</v>
      </c>
      <c r="B638" t="s">
        <v>1589</v>
      </c>
      <c r="C638" t="s">
        <v>1590</v>
      </c>
      <c r="BVY638">
        <f t="shared" si="9"/>
        <v>0</v>
      </c>
    </row>
    <row r="639" spans="1:3 1949:1949" x14ac:dyDescent="0.25">
      <c r="A639" t="s">
        <v>2564</v>
      </c>
      <c r="B639" t="s">
        <v>1591</v>
      </c>
      <c r="C639" t="s">
        <v>1592</v>
      </c>
      <c r="BVY639">
        <f t="shared" si="9"/>
        <v>0</v>
      </c>
    </row>
    <row r="640" spans="1:3 1949:1949" x14ac:dyDescent="0.25">
      <c r="A640" t="s">
        <v>2565</v>
      </c>
      <c r="B640" t="s">
        <v>1593</v>
      </c>
      <c r="C640" t="s">
        <v>1594</v>
      </c>
      <c r="BVY640">
        <f t="shared" si="9"/>
        <v>0</v>
      </c>
    </row>
    <row r="641" spans="1:3 1949:1949" x14ac:dyDescent="0.25">
      <c r="A641" t="s">
        <v>2566</v>
      </c>
      <c r="B641" t="s">
        <v>1595</v>
      </c>
      <c r="C641" t="s">
        <v>1596</v>
      </c>
      <c r="BVY641">
        <f t="shared" si="9"/>
        <v>0</v>
      </c>
    </row>
    <row r="642" spans="1:3 1949:1949" x14ac:dyDescent="0.25">
      <c r="A642" t="s">
        <v>2567</v>
      </c>
      <c r="B642" t="s">
        <v>1597</v>
      </c>
      <c r="C642" t="s">
        <v>1598</v>
      </c>
      <c r="BVY642">
        <f t="shared" si="9"/>
        <v>0</v>
      </c>
    </row>
    <row r="643" spans="1:3 1949:1949" x14ac:dyDescent="0.25">
      <c r="A643" t="s">
        <v>2568</v>
      </c>
      <c r="B643" t="s">
        <v>1600</v>
      </c>
      <c r="C643" t="s">
        <v>1601</v>
      </c>
      <c r="BVY643">
        <f t="shared" ref="BVY643:BVY706" si="10">SUM(D643:ER643)</f>
        <v>0</v>
      </c>
    </row>
    <row r="644" spans="1:3 1949:1949" x14ac:dyDescent="0.25">
      <c r="A644" t="s">
        <v>2569</v>
      </c>
      <c r="B644" t="s">
        <v>1603</v>
      </c>
      <c r="C644" t="s">
        <v>1604</v>
      </c>
      <c r="BVY644">
        <f t="shared" si="10"/>
        <v>0</v>
      </c>
    </row>
    <row r="645" spans="1:3 1949:1949" x14ac:dyDescent="0.25">
      <c r="A645" t="s">
        <v>2570</v>
      </c>
      <c r="B645" t="s">
        <v>1605</v>
      </c>
      <c r="C645" t="s">
        <v>1606</v>
      </c>
      <c r="BVY645">
        <f t="shared" si="10"/>
        <v>0</v>
      </c>
    </row>
    <row r="646" spans="1:3 1949:1949" x14ac:dyDescent="0.25">
      <c r="A646" t="s">
        <v>2571</v>
      </c>
      <c r="B646" t="s">
        <v>1607</v>
      </c>
      <c r="C646" t="s">
        <v>1608</v>
      </c>
      <c r="BVY646">
        <f t="shared" si="10"/>
        <v>0</v>
      </c>
    </row>
    <row r="647" spans="1:3 1949:1949" x14ac:dyDescent="0.25">
      <c r="A647" t="s">
        <v>2572</v>
      </c>
      <c r="B647" t="s">
        <v>1609</v>
      </c>
      <c r="C647" t="s">
        <v>1610</v>
      </c>
      <c r="BVY647">
        <f t="shared" si="10"/>
        <v>0</v>
      </c>
    </row>
    <row r="648" spans="1:3 1949:1949" x14ac:dyDescent="0.25">
      <c r="A648" t="s">
        <v>2573</v>
      </c>
      <c r="B648" t="s">
        <v>1612</v>
      </c>
      <c r="C648" t="s">
        <v>1613</v>
      </c>
      <c r="BVY648">
        <f t="shared" si="10"/>
        <v>0</v>
      </c>
    </row>
    <row r="649" spans="1:3 1949:1949" x14ac:dyDescent="0.25">
      <c r="A649" t="s">
        <v>2574</v>
      </c>
      <c r="B649" t="s">
        <v>1615</v>
      </c>
      <c r="C649" t="s">
        <v>1616</v>
      </c>
      <c r="BVY649">
        <f t="shared" si="10"/>
        <v>0</v>
      </c>
    </row>
    <row r="650" spans="1:3 1949:1949" x14ac:dyDescent="0.25">
      <c r="A650" t="s">
        <v>2575</v>
      </c>
      <c r="B650" t="s">
        <v>1618</v>
      </c>
      <c r="C650" t="s">
        <v>1619</v>
      </c>
      <c r="BVY650">
        <f t="shared" si="10"/>
        <v>0</v>
      </c>
    </row>
    <row r="651" spans="1:3 1949:1949" x14ac:dyDescent="0.25">
      <c r="A651" t="s">
        <v>2576</v>
      </c>
      <c r="B651" t="s">
        <v>1620</v>
      </c>
      <c r="C651" t="s">
        <v>1621</v>
      </c>
      <c r="BVY651">
        <f t="shared" si="10"/>
        <v>0</v>
      </c>
    </row>
    <row r="652" spans="1:3 1949:1949" x14ac:dyDescent="0.25">
      <c r="A652" t="s">
        <v>2577</v>
      </c>
      <c r="B652" t="s">
        <v>1623</v>
      </c>
      <c r="C652" t="s">
        <v>1624</v>
      </c>
      <c r="BVY652">
        <f t="shared" si="10"/>
        <v>0</v>
      </c>
    </row>
    <row r="653" spans="1:3 1949:1949" x14ac:dyDescent="0.25">
      <c r="A653" t="s">
        <v>2578</v>
      </c>
      <c r="B653" t="s">
        <v>1625</v>
      </c>
      <c r="C653" t="s">
        <v>1626</v>
      </c>
      <c r="BVY653">
        <f t="shared" si="10"/>
        <v>0</v>
      </c>
    </row>
    <row r="654" spans="1:3 1949:1949" x14ac:dyDescent="0.25">
      <c r="A654" t="s">
        <v>2579</v>
      </c>
      <c r="B654" t="s">
        <v>1627</v>
      </c>
      <c r="C654" t="s">
        <v>1628</v>
      </c>
      <c r="BVY654">
        <f t="shared" si="10"/>
        <v>0</v>
      </c>
    </row>
    <row r="655" spans="1:3 1949:1949" x14ac:dyDescent="0.25">
      <c r="A655" t="s">
        <v>2580</v>
      </c>
      <c r="B655" t="s">
        <v>1629</v>
      </c>
      <c r="C655" t="s">
        <v>1630</v>
      </c>
      <c r="BVY655">
        <f t="shared" si="10"/>
        <v>0</v>
      </c>
    </row>
    <row r="656" spans="1:3 1949:1949" x14ac:dyDescent="0.25">
      <c r="A656" t="s">
        <v>2581</v>
      </c>
      <c r="B656" t="s">
        <v>1633</v>
      </c>
      <c r="C656" t="s">
        <v>1634</v>
      </c>
      <c r="BVY656">
        <f t="shared" si="10"/>
        <v>0</v>
      </c>
    </row>
    <row r="657" spans="1:3 1949:1949" x14ac:dyDescent="0.25">
      <c r="A657" t="s">
        <v>2582</v>
      </c>
      <c r="B657" t="s">
        <v>1635</v>
      </c>
      <c r="C657" t="s">
        <v>1636</v>
      </c>
      <c r="BVY657">
        <f t="shared" si="10"/>
        <v>0</v>
      </c>
    </row>
    <row r="658" spans="1:3 1949:1949" x14ac:dyDescent="0.25">
      <c r="A658" t="s">
        <v>2583</v>
      </c>
      <c r="B658" t="s">
        <v>1638</v>
      </c>
      <c r="C658" t="s">
        <v>1639</v>
      </c>
      <c r="BVY658">
        <f t="shared" si="10"/>
        <v>0</v>
      </c>
    </row>
    <row r="659" spans="1:3 1949:1949" x14ac:dyDescent="0.25">
      <c r="A659" t="s">
        <v>2584</v>
      </c>
      <c r="B659" t="s">
        <v>1640</v>
      </c>
      <c r="C659" t="s">
        <v>1641</v>
      </c>
      <c r="BVY659">
        <f t="shared" si="10"/>
        <v>0</v>
      </c>
    </row>
    <row r="660" spans="1:3 1949:1949" x14ac:dyDescent="0.25">
      <c r="A660" t="s">
        <v>2585</v>
      </c>
      <c r="B660" t="s">
        <v>1642</v>
      </c>
      <c r="C660" t="s">
        <v>1643</v>
      </c>
      <c r="BVY660">
        <f t="shared" si="10"/>
        <v>0</v>
      </c>
    </row>
    <row r="661" spans="1:3 1949:1949" x14ac:dyDescent="0.25">
      <c r="A661" t="s">
        <v>2586</v>
      </c>
      <c r="B661" t="s">
        <v>1644</v>
      </c>
      <c r="C661" t="s">
        <v>1645</v>
      </c>
      <c r="BVY661">
        <f t="shared" si="10"/>
        <v>0</v>
      </c>
    </row>
    <row r="662" spans="1:3 1949:1949" x14ac:dyDescent="0.25">
      <c r="A662" t="s">
        <v>2587</v>
      </c>
      <c r="B662" t="s">
        <v>1646</v>
      </c>
      <c r="C662" t="s">
        <v>1647</v>
      </c>
      <c r="BVY662">
        <f t="shared" si="10"/>
        <v>0</v>
      </c>
    </row>
    <row r="663" spans="1:3 1949:1949" x14ac:dyDescent="0.25">
      <c r="A663" t="s">
        <v>2588</v>
      </c>
      <c r="B663" t="s">
        <v>1650</v>
      </c>
      <c r="C663" t="s">
        <v>1651</v>
      </c>
      <c r="BVY663">
        <f t="shared" si="10"/>
        <v>0</v>
      </c>
    </row>
    <row r="664" spans="1:3 1949:1949" x14ac:dyDescent="0.25">
      <c r="A664" t="s">
        <v>2589</v>
      </c>
      <c r="B664" t="s">
        <v>1652</v>
      </c>
      <c r="C664" t="s">
        <v>1653</v>
      </c>
      <c r="BVY664">
        <f t="shared" si="10"/>
        <v>0</v>
      </c>
    </row>
    <row r="665" spans="1:3 1949:1949" x14ac:dyDescent="0.25">
      <c r="A665" t="s">
        <v>2590</v>
      </c>
      <c r="B665" t="s">
        <v>1656</v>
      </c>
      <c r="C665" t="s">
        <v>1657</v>
      </c>
      <c r="BVY665">
        <f t="shared" si="10"/>
        <v>0</v>
      </c>
    </row>
    <row r="666" spans="1:3 1949:1949" x14ac:dyDescent="0.25">
      <c r="A666" t="s">
        <v>2591</v>
      </c>
      <c r="B666" t="s">
        <v>1659</v>
      </c>
      <c r="C666" t="s">
        <v>1660</v>
      </c>
      <c r="BVY666">
        <f t="shared" si="10"/>
        <v>0</v>
      </c>
    </row>
    <row r="667" spans="1:3 1949:1949" x14ac:dyDescent="0.25">
      <c r="A667" t="s">
        <v>2592</v>
      </c>
      <c r="B667" t="s">
        <v>1661</v>
      </c>
      <c r="C667" t="s">
        <v>1662</v>
      </c>
      <c r="BVY667">
        <f t="shared" si="10"/>
        <v>0</v>
      </c>
    </row>
    <row r="668" spans="1:3 1949:1949" x14ac:dyDescent="0.25">
      <c r="A668" t="s">
        <v>2593</v>
      </c>
      <c r="B668" t="s">
        <v>1664</v>
      </c>
      <c r="C668" t="s">
        <v>1665</v>
      </c>
      <c r="BVY668">
        <f t="shared" si="10"/>
        <v>0</v>
      </c>
    </row>
    <row r="669" spans="1:3 1949:1949" x14ac:dyDescent="0.25">
      <c r="A669" t="s">
        <v>2594</v>
      </c>
      <c r="B669" t="s">
        <v>1668</v>
      </c>
      <c r="C669" t="s">
        <v>1669</v>
      </c>
      <c r="BVY669">
        <f t="shared" si="10"/>
        <v>0</v>
      </c>
    </row>
    <row r="670" spans="1:3 1949:1949" x14ac:dyDescent="0.25">
      <c r="A670" t="s">
        <v>2595</v>
      </c>
      <c r="B670" t="s">
        <v>1671</v>
      </c>
      <c r="C670" t="s">
        <v>1672</v>
      </c>
      <c r="BVY670">
        <f t="shared" si="10"/>
        <v>0</v>
      </c>
    </row>
    <row r="671" spans="1:3 1949:1949" x14ac:dyDescent="0.25">
      <c r="A671" t="s">
        <v>2596</v>
      </c>
      <c r="B671" t="s">
        <v>1675</v>
      </c>
      <c r="C671" t="s">
        <v>1676</v>
      </c>
      <c r="BVY671">
        <f t="shared" si="10"/>
        <v>0</v>
      </c>
    </row>
    <row r="672" spans="1:3 1949:1949" x14ac:dyDescent="0.25">
      <c r="A672" t="s">
        <v>2597</v>
      </c>
      <c r="B672" t="s">
        <v>1678</v>
      </c>
      <c r="C672" t="s">
        <v>1679</v>
      </c>
      <c r="BVY672">
        <f t="shared" si="10"/>
        <v>0</v>
      </c>
    </row>
    <row r="673" spans="1:3 1949:1949" x14ac:dyDescent="0.25">
      <c r="A673" t="s">
        <v>2598</v>
      </c>
      <c r="B673" t="s">
        <v>1680</v>
      </c>
      <c r="C673" t="s">
        <v>1681</v>
      </c>
      <c r="BVY673">
        <f t="shared" si="10"/>
        <v>0</v>
      </c>
    </row>
    <row r="674" spans="1:3 1949:1949" x14ac:dyDescent="0.25">
      <c r="A674" t="s">
        <v>2599</v>
      </c>
      <c r="B674" t="s">
        <v>1684</v>
      </c>
      <c r="C674" t="s">
        <v>1685</v>
      </c>
      <c r="BVY674">
        <f t="shared" si="10"/>
        <v>0</v>
      </c>
    </row>
    <row r="675" spans="1:3 1949:1949" x14ac:dyDescent="0.25">
      <c r="A675" t="s">
        <v>2600</v>
      </c>
      <c r="B675" t="s">
        <v>1687</v>
      </c>
      <c r="C675" t="s">
        <v>1688</v>
      </c>
      <c r="BVY675">
        <f t="shared" si="10"/>
        <v>0</v>
      </c>
    </row>
    <row r="676" spans="1:3 1949:1949" x14ac:dyDescent="0.25">
      <c r="A676" t="s">
        <v>2601</v>
      </c>
      <c r="B676" t="s">
        <v>1689</v>
      </c>
      <c r="C676" t="s">
        <v>1690</v>
      </c>
      <c r="BVY676">
        <f t="shared" si="10"/>
        <v>0</v>
      </c>
    </row>
    <row r="677" spans="1:3 1949:1949" x14ac:dyDescent="0.25">
      <c r="A677" t="s">
        <v>2602</v>
      </c>
      <c r="B677" t="s">
        <v>1691</v>
      </c>
      <c r="C677" t="s">
        <v>1692</v>
      </c>
      <c r="BVY677">
        <f t="shared" si="10"/>
        <v>0</v>
      </c>
    </row>
    <row r="678" spans="1:3 1949:1949" x14ac:dyDescent="0.25">
      <c r="A678" t="s">
        <v>2603</v>
      </c>
      <c r="B678" t="s">
        <v>1693</v>
      </c>
      <c r="C678" t="s">
        <v>1694</v>
      </c>
      <c r="BVY678">
        <f t="shared" si="10"/>
        <v>0</v>
      </c>
    </row>
    <row r="679" spans="1:3 1949:1949" x14ac:dyDescent="0.25">
      <c r="A679" t="s">
        <v>2604</v>
      </c>
      <c r="B679" t="s">
        <v>1695</v>
      </c>
      <c r="C679" t="s">
        <v>1696</v>
      </c>
      <c r="BVY679">
        <f t="shared" si="10"/>
        <v>0</v>
      </c>
    </row>
    <row r="680" spans="1:3 1949:1949" x14ac:dyDescent="0.25">
      <c r="A680" t="s">
        <v>2605</v>
      </c>
      <c r="B680" t="s">
        <v>1697</v>
      </c>
      <c r="C680" t="s">
        <v>1698</v>
      </c>
      <c r="BVY680">
        <f t="shared" si="10"/>
        <v>0</v>
      </c>
    </row>
    <row r="681" spans="1:3 1949:1949" x14ac:dyDescent="0.25">
      <c r="A681" t="s">
        <v>2606</v>
      </c>
      <c r="B681" t="s">
        <v>1701</v>
      </c>
      <c r="C681" t="s">
        <v>1702</v>
      </c>
      <c r="BVY681">
        <f t="shared" si="10"/>
        <v>0</v>
      </c>
    </row>
    <row r="682" spans="1:3 1949:1949" x14ac:dyDescent="0.25">
      <c r="A682" t="s">
        <v>2607</v>
      </c>
      <c r="B682" t="s">
        <v>1704</v>
      </c>
      <c r="C682" t="s">
        <v>1705</v>
      </c>
      <c r="BVY682">
        <f t="shared" si="10"/>
        <v>0</v>
      </c>
    </row>
    <row r="683" spans="1:3 1949:1949" x14ac:dyDescent="0.25">
      <c r="A683" t="s">
        <v>2608</v>
      </c>
      <c r="B683" t="s">
        <v>1707</v>
      </c>
      <c r="C683" t="s">
        <v>1708</v>
      </c>
      <c r="BVY683">
        <f t="shared" si="10"/>
        <v>0</v>
      </c>
    </row>
    <row r="684" spans="1:3 1949:1949" x14ac:dyDescent="0.25">
      <c r="A684" t="s">
        <v>2609</v>
      </c>
      <c r="B684" t="s">
        <v>1711</v>
      </c>
      <c r="C684" t="s">
        <v>1712</v>
      </c>
      <c r="BVY684">
        <f t="shared" si="10"/>
        <v>0</v>
      </c>
    </row>
    <row r="685" spans="1:3 1949:1949" x14ac:dyDescent="0.25">
      <c r="A685" t="s">
        <v>2610</v>
      </c>
      <c r="B685" t="s">
        <v>1713</v>
      </c>
      <c r="C685" t="s">
        <v>1714</v>
      </c>
      <c r="BVY685">
        <f t="shared" si="10"/>
        <v>0</v>
      </c>
    </row>
    <row r="686" spans="1:3 1949:1949" x14ac:dyDescent="0.25">
      <c r="A686" t="s">
        <v>2611</v>
      </c>
      <c r="B686" t="s">
        <v>1716</v>
      </c>
      <c r="C686" t="s">
        <v>1717</v>
      </c>
      <c r="BVY686">
        <f t="shared" si="10"/>
        <v>0</v>
      </c>
    </row>
    <row r="687" spans="1:3 1949:1949" x14ac:dyDescent="0.25">
      <c r="A687" t="s">
        <v>2612</v>
      </c>
      <c r="B687" t="s">
        <v>1719</v>
      </c>
      <c r="C687" t="s">
        <v>1720</v>
      </c>
      <c r="BVY687">
        <f t="shared" si="10"/>
        <v>0</v>
      </c>
    </row>
    <row r="688" spans="1:3 1949:1949" x14ac:dyDescent="0.25">
      <c r="A688" t="s">
        <v>2613</v>
      </c>
      <c r="B688" t="s">
        <v>1722</v>
      </c>
      <c r="C688" t="s">
        <v>1723</v>
      </c>
      <c r="BVY688">
        <f t="shared" si="10"/>
        <v>0</v>
      </c>
    </row>
    <row r="689" spans="1:3 1949:1949" x14ac:dyDescent="0.25">
      <c r="A689" t="s">
        <v>2614</v>
      </c>
      <c r="B689" t="s">
        <v>1724</v>
      </c>
      <c r="C689" t="s">
        <v>1725</v>
      </c>
      <c r="BVY689">
        <f t="shared" si="10"/>
        <v>0</v>
      </c>
    </row>
    <row r="690" spans="1:3 1949:1949" x14ac:dyDescent="0.25">
      <c r="A690" t="s">
        <v>2615</v>
      </c>
      <c r="B690" t="s">
        <v>1728</v>
      </c>
      <c r="C690" t="s">
        <v>1729</v>
      </c>
      <c r="BVY690">
        <f t="shared" si="10"/>
        <v>0</v>
      </c>
    </row>
    <row r="691" spans="1:3 1949:1949" x14ac:dyDescent="0.25">
      <c r="A691" t="s">
        <v>2616</v>
      </c>
      <c r="B691" t="s">
        <v>1731</v>
      </c>
      <c r="C691" t="s">
        <v>1732</v>
      </c>
      <c r="BVY691">
        <f t="shared" si="10"/>
        <v>0</v>
      </c>
    </row>
    <row r="692" spans="1:3 1949:1949" x14ac:dyDescent="0.25">
      <c r="A692" t="s">
        <v>2617</v>
      </c>
      <c r="B692" t="s">
        <v>1734</v>
      </c>
      <c r="C692" t="s">
        <v>1735</v>
      </c>
      <c r="BVY692">
        <f t="shared" si="10"/>
        <v>0</v>
      </c>
    </row>
    <row r="693" spans="1:3 1949:1949" x14ac:dyDescent="0.25">
      <c r="A693" t="s">
        <v>2618</v>
      </c>
      <c r="B693" t="s">
        <v>1738</v>
      </c>
      <c r="C693" t="s">
        <v>1739</v>
      </c>
      <c r="BVY693">
        <f t="shared" si="10"/>
        <v>0</v>
      </c>
    </row>
    <row r="694" spans="1:3 1949:1949" x14ac:dyDescent="0.25">
      <c r="A694" t="s">
        <v>2619</v>
      </c>
      <c r="B694" t="s">
        <v>1740</v>
      </c>
      <c r="C694" t="s">
        <v>1741</v>
      </c>
      <c r="BVY694">
        <f t="shared" si="10"/>
        <v>0</v>
      </c>
    </row>
    <row r="695" spans="1:3 1949:1949" x14ac:dyDescent="0.25">
      <c r="A695" t="s">
        <v>2620</v>
      </c>
      <c r="B695" t="s">
        <v>1742</v>
      </c>
      <c r="C695" t="s">
        <v>1743</v>
      </c>
      <c r="BVY695">
        <f t="shared" si="10"/>
        <v>0</v>
      </c>
    </row>
    <row r="696" spans="1:3 1949:1949" x14ac:dyDescent="0.25">
      <c r="A696" t="s">
        <v>2621</v>
      </c>
      <c r="B696" t="s">
        <v>1746</v>
      </c>
      <c r="C696" t="s">
        <v>1747</v>
      </c>
      <c r="BVY696">
        <f t="shared" si="10"/>
        <v>0</v>
      </c>
    </row>
    <row r="697" spans="1:3 1949:1949" x14ac:dyDescent="0.25">
      <c r="A697" t="s">
        <v>2622</v>
      </c>
      <c r="B697" t="s">
        <v>1749</v>
      </c>
      <c r="C697" t="s">
        <v>1750</v>
      </c>
      <c r="BVY697">
        <f t="shared" si="10"/>
        <v>0</v>
      </c>
    </row>
    <row r="698" spans="1:3 1949:1949" x14ac:dyDescent="0.25">
      <c r="A698" t="s">
        <v>1753</v>
      </c>
      <c r="C698" t="s">
        <v>1751</v>
      </c>
      <c r="BVY698">
        <f t="shared" si="10"/>
        <v>0</v>
      </c>
    </row>
    <row r="699" spans="1:3 1949:1949" x14ac:dyDescent="0.25">
      <c r="A699" t="s">
        <v>2623</v>
      </c>
      <c r="B699" t="s">
        <v>1754</v>
      </c>
      <c r="C699" t="s">
        <v>1755</v>
      </c>
      <c r="BVY699">
        <f t="shared" si="10"/>
        <v>0</v>
      </c>
    </row>
    <row r="700" spans="1:3 1949:1949" x14ac:dyDescent="0.25">
      <c r="A700" t="s">
        <v>2624</v>
      </c>
      <c r="B700" t="s">
        <v>1758</v>
      </c>
      <c r="C700" t="s">
        <v>1759</v>
      </c>
      <c r="BVY700">
        <f t="shared" si="10"/>
        <v>0</v>
      </c>
    </row>
    <row r="701" spans="1:3 1949:1949" x14ac:dyDescent="0.25">
      <c r="A701" t="s">
        <v>2625</v>
      </c>
      <c r="B701" t="s">
        <v>1761</v>
      </c>
      <c r="C701" t="s">
        <v>1762</v>
      </c>
      <c r="BVY701">
        <f t="shared" si="10"/>
        <v>0</v>
      </c>
    </row>
    <row r="702" spans="1:3 1949:1949" x14ac:dyDescent="0.25">
      <c r="A702" t="s">
        <v>2626</v>
      </c>
      <c r="C702" t="s">
        <v>1763</v>
      </c>
      <c r="BVY702">
        <f t="shared" si="10"/>
        <v>0</v>
      </c>
    </row>
    <row r="703" spans="1:3 1949:1949" x14ac:dyDescent="0.25">
      <c r="A703" t="s">
        <v>1012</v>
      </c>
      <c r="C703" t="s">
        <v>1764</v>
      </c>
      <c r="BVY703">
        <f t="shared" si="10"/>
        <v>0</v>
      </c>
    </row>
    <row r="704" spans="1:3 1949:1949" x14ac:dyDescent="0.25">
      <c r="A704" t="s">
        <v>1012</v>
      </c>
      <c r="C704" t="s">
        <v>1765</v>
      </c>
      <c r="BVY704">
        <f t="shared" si="10"/>
        <v>0</v>
      </c>
    </row>
    <row r="705" spans="1:3 1949:1949" x14ac:dyDescent="0.25">
      <c r="A705" t="s">
        <v>1892</v>
      </c>
      <c r="C705" t="s">
        <v>1766</v>
      </c>
      <c r="BVY705">
        <f t="shared" si="10"/>
        <v>0</v>
      </c>
    </row>
    <row r="706" spans="1:3 1949:1949" x14ac:dyDescent="0.25">
      <c r="A706" t="s">
        <v>1029</v>
      </c>
      <c r="C706" t="s">
        <v>1767</v>
      </c>
      <c r="BVY706">
        <f t="shared" si="10"/>
        <v>0</v>
      </c>
    </row>
    <row r="707" spans="1:3 1949:1949" x14ac:dyDescent="0.25">
      <c r="A707" t="s">
        <v>1029</v>
      </c>
      <c r="C707" t="s">
        <v>1768</v>
      </c>
      <c r="BVY707">
        <f t="shared" ref="BVY707:BVY770" si="11">SUM(D707:ER707)</f>
        <v>0</v>
      </c>
    </row>
    <row r="708" spans="1:3 1949:1949" x14ac:dyDescent="0.25">
      <c r="A708" t="s">
        <v>1891</v>
      </c>
      <c r="C708" t="s">
        <v>1769</v>
      </c>
      <c r="BVY708">
        <f t="shared" si="11"/>
        <v>0</v>
      </c>
    </row>
    <row r="709" spans="1:3 1949:1949" x14ac:dyDescent="0.25">
      <c r="A709" t="s">
        <v>1139</v>
      </c>
      <c r="C709" t="s">
        <v>1770</v>
      </c>
      <c r="BVY709">
        <f t="shared" si="11"/>
        <v>0</v>
      </c>
    </row>
    <row r="710" spans="1:3 1949:1949" x14ac:dyDescent="0.25">
      <c r="A710" t="s">
        <v>1139</v>
      </c>
      <c r="C710" t="s">
        <v>1771</v>
      </c>
      <c r="BVY710">
        <f t="shared" si="11"/>
        <v>0</v>
      </c>
    </row>
    <row r="711" spans="1:3 1949:1949" x14ac:dyDescent="0.25">
      <c r="A711" t="s">
        <v>1098</v>
      </c>
      <c r="C711" t="s">
        <v>1772</v>
      </c>
      <c r="BVY711">
        <f t="shared" si="11"/>
        <v>0</v>
      </c>
    </row>
    <row r="712" spans="1:3 1949:1949" x14ac:dyDescent="0.25">
      <c r="A712" t="s">
        <v>1098</v>
      </c>
      <c r="C712" t="s">
        <v>1773</v>
      </c>
      <c r="BVY712">
        <f t="shared" si="11"/>
        <v>0</v>
      </c>
    </row>
    <row r="713" spans="1:3 1949:1949" x14ac:dyDescent="0.25">
      <c r="A713" t="s">
        <v>1169</v>
      </c>
      <c r="C713" t="s">
        <v>1774</v>
      </c>
      <c r="BVY713">
        <f t="shared" si="11"/>
        <v>0</v>
      </c>
    </row>
    <row r="714" spans="1:3 1949:1949" x14ac:dyDescent="0.25">
      <c r="A714" t="s">
        <v>2627</v>
      </c>
      <c r="B714" t="s">
        <v>1885</v>
      </c>
      <c r="C714" t="s">
        <v>1775</v>
      </c>
      <c r="BVY714">
        <f t="shared" si="11"/>
        <v>0</v>
      </c>
    </row>
    <row r="715" spans="1:3 1949:1949" x14ac:dyDescent="0.25">
      <c r="A715" t="s">
        <v>1319</v>
      </c>
      <c r="C715" t="s">
        <v>1776</v>
      </c>
      <c r="BVY715">
        <f t="shared" si="11"/>
        <v>0</v>
      </c>
    </row>
    <row r="716" spans="1:3 1949:1949" x14ac:dyDescent="0.25">
      <c r="A716" t="s">
        <v>1778</v>
      </c>
      <c r="C716" t="s">
        <v>1777</v>
      </c>
      <c r="BVY716">
        <f t="shared" si="11"/>
        <v>0</v>
      </c>
    </row>
    <row r="717" spans="1:3 1949:1949" x14ac:dyDescent="0.25">
      <c r="A717" t="s">
        <v>1438</v>
      </c>
      <c r="C717" t="s">
        <v>1779</v>
      </c>
      <c r="BVY717">
        <f t="shared" si="11"/>
        <v>0</v>
      </c>
    </row>
    <row r="718" spans="1:3 1949:1949" x14ac:dyDescent="0.25">
      <c r="A718" t="s">
        <v>1438</v>
      </c>
      <c r="C718" t="s">
        <v>1780</v>
      </c>
      <c r="BVY718">
        <f t="shared" si="11"/>
        <v>0</v>
      </c>
    </row>
    <row r="719" spans="1:3 1949:1949" x14ac:dyDescent="0.25">
      <c r="A719" t="s">
        <v>1782</v>
      </c>
      <c r="C719" t="s">
        <v>1781</v>
      </c>
      <c r="BVY719">
        <f t="shared" si="11"/>
        <v>0</v>
      </c>
    </row>
    <row r="720" spans="1:3 1949:1949" x14ac:dyDescent="0.25">
      <c r="A720" t="s">
        <v>1799</v>
      </c>
      <c r="C720" t="s">
        <v>1798</v>
      </c>
      <c r="BVY720">
        <f t="shared" si="11"/>
        <v>0</v>
      </c>
    </row>
    <row r="721" spans="1:3 1949:1949" x14ac:dyDescent="0.25">
      <c r="A721" t="s">
        <v>1801</v>
      </c>
      <c r="C721" t="s">
        <v>1800</v>
      </c>
      <c r="BVY721">
        <f t="shared" si="11"/>
        <v>0</v>
      </c>
    </row>
    <row r="722" spans="1:3 1949:1949" x14ac:dyDescent="0.25">
      <c r="A722" t="s">
        <v>1801</v>
      </c>
      <c r="C722" t="s">
        <v>1802</v>
      </c>
      <c r="BVY722">
        <f t="shared" si="11"/>
        <v>0</v>
      </c>
    </row>
    <row r="723" spans="1:3 1949:1949" x14ac:dyDescent="0.25">
      <c r="A723" t="s">
        <v>1801</v>
      </c>
      <c r="C723" t="s">
        <v>1803</v>
      </c>
      <c r="BVY723">
        <f t="shared" si="11"/>
        <v>0</v>
      </c>
    </row>
    <row r="724" spans="1:3 1949:1949" x14ac:dyDescent="0.25">
      <c r="A724" t="s">
        <v>1801</v>
      </c>
      <c r="C724" t="s">
        <v>1804</v>
      </c>
      <c r="BVY724">
        <f t="shared" si="11"/>
        <v>0</v>
      </c>
    </row>
    <row r="725" spans="1:3 1949:1949" x14ac:dyDescent="0.25">
      <c r="A725" t="s">
        <v>1446</v>
      </c>
      <c r="C725" t="s">
        <v>1805</v>
      </c>
      <c r="BVY725">
        <f t="shared" si="11"/>
        <v>0</v>
      </c>
    </row>
    <row r="726" spans="1:3 1949:1949" x14ac:dyDescent="0.25">
      <c r="A726" t="s">
        <v>1446</v>
      </c>
      <c r="C726" t="s">
        <v>1806</v>
      </c>
      <c r="BVY726">
        <f t="shared" si="11"/>
        <v>0</v>
      </c>
    </row>
    <row r="727" spans="1:3 1949:1949" x14ac:dyDescent="0.25">
      <c r="A727" t="s">
        <v>1446</v>
      </c>
      <c r="C727" t="s">
        <v>1807</v>
      </c>
      <c r="BVY727">
        <f t="shared" si="11"/>
        <v>0</v>
      </c>
    </row>
    <row r="728" spans="1:3 1949:1949" x14ac:dyDescent="0.25">
      <c r="A728" t="s">
        <v>1446</v>
      </c>
      <c r="C728" t="s">
        <v>1808</v>
      </c>
      <c r="BVY728">
        <f t="shared" si="11"/>
        <v>0</v>
      </c>
    </row>
    <row r="729" spans="1:3 1949:1949" x14ac:dyDescent="0.25">
      <c r="A729" t="s">
        <v>1446</v>
      </c>
      <c r="C729" t="s">
        <v>1809</v>
      </c>
      <c r="BVY729">
        <f t="shared" si="11"/>
        <v>0</v>
      </c>
    </row>
    <row r="730" spans="1:3 1949:1949" x14ac:dyDescent="0.25">
      <c r="A730" t="s">
        <v>1446</v>
      </c>
      <c r="C730" t="s">
        <v>1810</v>
      </c>
      <c r="BVY730">
        <f t="shared" si="11"/>
        <v>0</v>
      </c>
    </row>
    <row r="731" spans="1:3 1949:1949" x14ac:dyDescent="0.25">
      <c r="A731" t="s">
        <v>1493</v>
      </c>
      <c r="C731" t="s">
        <v>1811</v>
      </c>
      <c r="BVY731">
        <f t="shared" si="11"/>
        <v>0</v>
      </c>
    </row>
    <row r="732" spans="1:3 1949:1949" x14ac:dyDescent="0.25">
      <c r="A732" t="s">
        <v>1493</v>
      </c>
      <c r="C732" t="s">
        <v>1812</v>
      </c>
      <c r="BVY732">
        <f t="shared" si="11"/>
        <v>0</v>
      </c>
    </row>
    <row r="733" spans="1:3 1949:1949" x14ac:dyDescent="0.25">
      <c r="A733" t="s">
        <v>1493</v>
      </c>
      <c r="C733" t="s">
        <v>1813</v>
      </c>
      <c r="BVY733">
        <f t="shared" si="11"/>
        <v>0</v>
      </c>
    </row>
    <row r="734" spans="1:3 1949:1949" x14ac:dyDescent="0.25">
      <c r="A734" t="s">
        <v>1815</v>
      </c>
      <c r="C734" t="s">
        <v>1814</v>
      </c>
      <c r="BVY734">
        <f t="shared" si="11"/>
        <v>0</v>
      </c>
    </row>
    <row r="735" spans="1:3 1949:1949" x14ac:dyDescent="0.25">
      <c r="A735" t="s">
        <v>1815</v>
      </c>
      <c r="C735" t="s">
        <v>1814</v>
      </c>
      <c r="BVY735">
        <f t="shared" si="11"/>
        <v>0</v>
      </c>
    </row>
    <row r="736" spans="1:3 1949:1949" x14ac:dyDescent="0.25">
      <c r="A736" t="s">
        <v>1816</v>
      </c>
      <c r="C736" t="s">
        <v>1817</v>
      </c>
      <c r="BVY736">
        <f t="shared" si="11"/>
        <v>0</v>
      </c>
    </row>
    <row r="737" spans="1:3 1949:1949" x14ac:dyDescent="0.25">
      <c r="A737" t="s">
        <v>1562</v>
      </c>
      <c r="C737" t="s">
        <v>1818</v>
      </c>
      <c r="BVY737">
        <f t="shared" si="11"/>
        <v>0</v>
      </c>
    </row>
    <row r="738" spans="1:3 1949:1949" x14ac:dyDescent="0.25">
      <c r="A738" t="s">
        <v>1820</v>
      </c>
      <c r="C738" t="s">
        <v>1819</v>
      </c>
      <c r="BVY738">
        <f t="shared" si="11"/>
        <v>0</v>
      </c>
    </row>
    <row r="739" spans="1:3 1949:1949" x14ac:dyDescent="0.25">
      <c r="A739" t="s">
        <v>508</v>
      </c>
      <c r="C739" t="s">
        <v>1821</v>
      </c>
      <c r="BVY739">
        <f t="shared" si="11"/>
        <v>0</v>
      </c>
    </row>
    <row r="740" spans="1:3 1949:1949" x14ac:dyDescent="0.25">
      <c r="A740" t="s">
        <v>508</v>
      </c>
      <c r="C740" t="s">
        <v>1822</v>
      </c>
      <c r="BVY740">
        <f t="shared" si="11"/>
        <v>0</v>
      </c>
    </row>
    <row r="741" spans="1:3 1949:1949" x14ac:dyDescent="0.25">
      <c r="A741" t="s">
        <v>2628</v>
      </c>
      <c r="B741" t="s">
        <v>1899</v>
      </c>
      <c r="C741" t="s">
        <v>1823</v>
      </c>
      <c r="BVY741">
        <f t="shared" si="11"/>
        <v>0</v>
      </c>
    </row>
    <row r="742" spans="1:3 1949:1949" x14ac:dyDescent="0.25">
      <c r="A742" t="s">
        <v>2629</v>
      </c>
      <c r="B742" t="s">
        <v>1898</v>
      </c>
      <c r="C742" t="s">
        <v>1824</v>
      </c>
      <c r="BVY742">
        <f t="shared" si="11"/>
        <v>0</v>
      </c>
    </row>
    <row r="743" spans="1:3 1949:1949" x14ac:dyDescent="0.25">
      <c r="A743" t="s">
        <v>2630</v>
      </c>
      <c r="B743" t="s">
        <v>1900</v>
      </c>
      <c r="C743" t="s">
        <v>1825</v>
      </c>
      <c r="BVY743">
        <f t="shared" si="11"/>
        <v>0</v>
      </c>
    </row>
    <row r="744" spans="1:3 1949:1949" x14ac:dyDescent="0.25">
      <c r="A744" t="s">
        <v>2631</v>
      </c>
      <c r="B744" t="s">
        <v>1901</v>
      </c>
      <c r="C744" t="s">
        <v>1826</v>
      </c>
      <c r="BVY744">
        <f t="shared" si="11"/>
        <v>0</v>
      </c>
    </row>
    <row r="745" spans="1:3 1949:1949" x14ac:dyDescent="0.25">
      <c r="A745" t="s">
        <v>512</v>
      </c>
      <c r="C745" t="s">
        <v>1827</v>
      </c>
      <c r="BVY745">
        <f t="shared" si="11"/>
        <v>0</v>
      </c>
    </row>
    <row r="746" spans="1:3 1949:1949" x14ac:dyDescent="0.25">
      <c r="A746" t="s">
        <v>513</v>
      </c>
      <c r="C746" t="s">
        <v>1828</v>
      </c>
      <c r="BVY746">
        <f t="shared" si="11"/>
        <v>0</v>
      </c>
    </row>
    <row r="747" spans="1:3 1949:1949" x14ac:dyDescent="0.25">
      <c r="A747" t="s">
        <v>2632</v>
      </c>
      <c r="B747" t="s">
        <v>1795</v>
      </c>
      <c r="C747" t="s">
        <v>1829</v>
      </c>
      <c r="BVY747">
        <f t="shared" si="11"/>
        <v>0</v>
      </c>
    </row>
    <row r="748" spans="1:3 1949:1949" x14ac:dyDescent="0.25">
      <c r="A748" t="s">
        <v>2633</v>
      </c>
      <c r="B748" t="s">
        <v>1902</v>
      </c>
      <c r="C748" t="s">
        <v>1830</v>
      </c>
      <c r="BVY748">
        <f t="shared" si="11"/>
        <v>0</v>
      </c>
    </row>
    <row r="749" spans="1:3 1949:1949" x14ac:dyDescent="0.25">
      <c r="A749" t="s">
        <v>2634</v>
      </c>
      <c r="B749" t="s">
        <v>1905</v>
      </c>
      <c r="C749" t="s">
        <v>1831</v>
      </c>
      <c r="BVY749">
        <f t="shared" si="11"/>
        <v>0</v>
      </c>
    </row>
    <row r="750" spans="1:3 1949:1949" x14ac:dyDescent="0.25">
      <c r="A750" t="s">
        <v>2635</v>
      </c>
      <c r="B750" t="s">
        <v>1903</v>
      </c>
      <c r="C750" t="s">
        <v>1832</v>
      </c>
      <c r="BVY750">
        <f t="shared" si="11"/>
        <v>0</v>
      </c>
    </row>
    <row r="751" spans="1:3 1949:1949" x14ac:dyDescent="0.25">
      <c r="A751" t="s">
        <v>2636</v>
      </c>
      <c r="B751" t="s">
        <v>1794</v>
      </c>
      <c r="C751" t="s">
        <v>1833</v>
      </c>
      <c r="BVY751">
        <f t="shared" si="11"/>
        <v>0</v>
      </c>
    </row>
    <row r="752" spans="1:3 1949:1949" x14ac:dyDescent="0.25">
      <c r="A752" t="s">
        <v>2637</v>
      </c>
      <c r="B752" t="s">
        <v>1904</v>
      </c>
      <c r="C752" t="s">
        <v>1834</v>
      </c>
      <c r="BVY752">
        <f t="shared" si="11"/>
        <v>0</v>
      </c>
    </row>
    <row r="753" spans="1:3 1949:1949" x14ac:dyDescent="0.25">
      <c r="A753" t="s">
        <v>2638</v>
      </c>
      <c r="B753" t="s">
        <v>1793</v>
      </c>
      <c r="C753" t="s">
        <v>1835</v>
      </c>
      <c r="BVY753">
        <f t="shared" si="11"/>
        <v>0</v>
      </c>
    </row>
    <row r="754" spans="1:3 1949:1949" x14ac:dyDescent="0.25">
      <c r="A754" t="s">
        <v>2639</v>
      </c>
      <c r="B754" t="s">
        <v>1888</v>
      </c>
      <c r="C754" t="s">
        <v>1836</v>
      </c>
      <c r="BVY754">
        <f t="shared" si="11"/>
        <v>0</v>
      </c>
    </row>
    <row r="755" spans="1:3 1949:1949" x14ac:dyDescent="0.25">
      <c r="A755" t="s">
        <v>2640</v>
      </c>
      <c r="B755" t="s">
        <v>1792</v>
      </c>
      <c r="C755" t="s">
        <v>1837</v>
      </c>
      <c r="BVY755">
        <f t="shared" si="11"/>
        <v>0</v>
      </c>
    </row>
    <row r="756" spans="1:3 1949:1949" x14ac:dyDescent="0.25">
      <c r="A756" t="s">
        <v>531</v>
      </c>
      <c r="C756" t="s">
        <v>1838</v>
      </c>
      <c r="BVY756">
        <f t="shared" si="11"/>
        <v>0</v>
      </c>
    </row>
    <row r="757" spans="1:3 1949:1949" x14ac:dyDescent="0.25">
      <c r="A757" t="s">
        <v>531</v>
      </c>
      <c r="C757" t="s">
        <v>1839</v>
      </c>
      <c r="BVY757">
        <f t="shared" si="11"/>
        <v>0</v>
      </c>
    </row>
    <row r="758" spans="1:3 1949:1949" x14ac:dyDescent="0.25">
      <c r="A758" t="s">
        <v>1841</v>
      </c>
      <c r="C758" t="s">
        <v>1840</v>
      </c>
      <c r="BVY758">
        <f t="shared" si="11"/>
        <v>0</v>
      </c>
    </row>
    <row r="759" spans="1:3 1949:1949" x14ac:dyDescent="0.25">
      <c r="A759" t="s">
        <v>2641</v>
      </c>
      <c r="B759" t="s">
        <v>1906</v>
      </c>
      <c r="C759" t="s">
        <v>1842</v>
      </c>
      <c r="BVY759">
        <f t="shared" si="11"/>
        <v>0</v>
      </c>
    </row>
    <row r="760" spans="1:3 1949:1949" x14ac:dyDescent="0.25">
      <c r="A760" t="s">
        <v>2642</v>
      </c>
      <c r="B760" t="s">
        <v>1792</v>
      </c>
      <c r="C760" t="s">
        <v>1843</v>
      </c>
      <c r="BVY760">
        <f t="shared" si="11"/>
        <v>0</v>
      </c>
    </row>
    <row r="761" spans="1:3 1949:1949" x14ac:dyDescent="0.25">
      <c r="A761" t="s">
        <v>537</v>
      </c>
      <c r="C761" t="s">
        <v>1844</v>
      </c>
      <c r="BVY761">
        <f t="shared" si="11"/>
        <v>0</v>
      </c>
    </row>
    <row r="762" spans="1:3 1949:1949" x14ac:dyDescent="0.25">
      <c r="A762" t="s">
        <v>544</v>
      </c>
      <c r="C762" t="s">
        <v>1846</v>
      </c>
      <c r="BVY762">
        <f t="shared" si="11"/>
        <v>0</v>
      </c>
    </row>
    <row r="763" spans="1:3 1949:1949" x14ac:dyDescent="0.25">
      <c r="A763" t="s">
        <v>2643</v>
      </c>
      <c r="B763" t="s">
        <v>1889</v>
      </c>
      <c r="C763" t="s">
        <v>1845</v>
      </c>
      <c r="BVY763">
        <f t="shared" si="11"/>
        <v>0</v>
      </c>
    </row>
    <row r="764" spans="1:3 1949:1949" x14ac:dyDescent="0.25">
      <c r="A764" t="s">
        <v>1796</v>
      </c>
      <c r="C764" t="s">
        <v>1790</v>
      </c>
      <c r="BVY764">
        <f t="shared" si="11"/>
        <v>0</v>
      </c>
    </row>
    <row r="765" spans="1:3 1949:1949" x14ac:dyDescent="0.25">
      <c r="A765" t="s">
        <v>2644</v>
      </c>
      <c r="B765" t="s">
        <v>1907</v>
      </c>
      <c r="C765" t="s">
        <v>1847</v>
      </c>
      <c r="BVY765">
        <f t="shared" si="11"/>
        <v>0</v>
      </c>
    </row>
    <row r="766" spans="1:3 1949:1949" x14ac:dyDescent="0.25">
      <c r="A766" t="s">
        <v>546</v>
      </c>
      <c r="C766" t="s">
        <v>1848</v>
      </c>
      <c r="BVY766">
        <f t="shared" si="11"/>
        <v>0</v>
      </c>
    </row>
    <row r="767" spans="1:3 1949:1949" x14ac:dyDescent="0.25">
      <c r="A767" t="s">
        <v>556</v>
      </c>
      <c r="C767" t="s">
        <v>1849</v>
      </c>
      <c r="BVY767">
        <f t="shared" si="11"/>
        <v>0</v>
      </c>
    </row>
    <row r="768" spans="1:3 1949:1949" x14ac:dyDescent="0.25">
      <c r="A768" t="s">
        <v>847</v>
      </c>
      <c r="C768" t="s">
        <v>1861</v>
      </c>
      <c r="BVY768">
        <f t="shared" si="11"/>
        <v>0</v>
      </c>
    </row>
    <row r="769" spans="1:3 1949:1949" x14ac:dyDescent="0.25">
      <c r="A769" t="s">
        <v>932</v>
      </c>
      <c r="C769" t="s">
        <v>1862</v>
      </c>
      <c r="BVY769">
        <f t="shared" si="11"/>
        <v>0</v>
      </c>
    </row>
    <row r="770" spans="1:3 1949:1949" x14ac:dyDescent="0.25">
      <c r="A770" t="s">
        <v>932</v>
      </c>
      <c r="C770" t="s">
        <v>1863</v>
      </c>
      <c r="BVY770">
        <f t="shared" si="11"/>
        <v>0</v>
      </c>
    </row>
    <row r="771" spans="1:3 1949:1949" x14ac:dyDescent="0.25">
      <c r="A771" t="s">
        <v>1865</v>
      </c>
      <c r="C771" t="s">
        <v>1864</v>
      </c>
      <c r="BVY771">
        <f t="shared" ref="BVY771:BVY834" si="12">SUM(D771:ER771)</f>
        <v>0</v>
      </c>
    </row>
    <row r="772" spans="1:3 1949:1949" x14ac:dyDescent="0.25">
      <c r="A772" t="s">
        <v>915</v>
      </c>
      <c r="C772" t="s">
        <v>1866</v>
      </c>
      <c r="BVY772">
        <f t="shared" si="12"/>
        <v>0</v>
      </c>
    </row>
    <row r="773" spans="1:3 1949:1949" x14ac:dyDescent="0.25">
      <c r="A773" t="s">
        <v>1868</v>
      </c>
      <c r="C773" t="s">
        <v>1867</v>
      </c>
      <c r="BVY773">
        <f t="shared" si="12"/>
        <v>0</v>
      </c>
    </row>
    <row r="774" spans="1:3 1949:1949" x14ac:dyDescent="0.25">
      <c r="A774" t="s">
        <v>1870</v>
      </c>
      <c r="C774" t="s">
        <v>1869</v>
      </c>
      <c r="BVY774">
        <f t="shared" si="12"/>
        <v>0</v>
      </c>
    </row>
    <row r="775" spans="1:3 1949:1949" x14ac:dyDescent="0.25">
      <c r="A775" t="s">
        <v>1870</v>
      </c>
      <c r="C775" t="s">
        <v>1871</v>
      </c>
      <c r="BVY775">
        <f t="shared" si="12"/>
        <v>0</v>
      </c>
    </row>
    <row r="776" spans="1:3 1949:1949" x14ac:dyDescent="0.25">
      <c r="A776" t="s">
        <v>977</v>
      </c>
      <c r="C776" t="s">
        <v>1872</v>
      </c>
      <c r="BVY776">
        <f t="shared" si="12"/>
        <v>0</v>
      </c>
    </row>
    <row r="777" spans="1:3 1949:1949" x14ac:dyDescent="0.25">
      <c r="A777" t="s">
        <v>974</v>
      </c>
      <c r="C777" t="s">
        <v>1873</v>
      </c>
      <c r="BVY777">
        <f t="shared" si="12"/>
        <v>0</v>
      </c>
    </row>
    <row r="778" spans="1:3 1949:1949" x14ac:dyDescent="0.25">
      <c r="A778" t="s">
        <v>1875</v>
      </c>
      <c r="C778" t="s">
        <v>1874</v>
      </c>
      <c r="BVY778">
        <f t="shared" si="12"/>
        <v>0</v>
      </c>
    </row>
    <row r="779" spans="1:3 1949:1949" x14ac:dyDescent="0.25">
      <c r="A779" t="s">
        <v>1875</v>
      </c>
      <c r="C779" t="s">
        <v>1876</v>
      </c>
      <c r="BVY779">
        <f t="shared" si="12"/>
        <v>0</v>
      </c>
    </row>
    <row r="780" spans="1:3 1949:1949" x14ac:dyDescent="0.25">
      <c r="A780" t="s">
        <v>1875</v>
      </c>
      <c r="C780" t="s">
        <v>1877</v>
      </c>
      <c r="BVY780">
        <f t="shared" si="12"/>
        <v>0</v>
      </c>
    </row>
    <row r="781" spans="1:3 1949:1949" x14ac:dyDescent="0.25">
      <c r="A781" t="s">
        <v>1875</v>
      </c>
      <c r="C781" t="s">
        <v>1878</v>
      </c>
      <c r="BVY781">
        <f t="shared" si="12"/>
        <v>0</v>
      </c>
    </row>
    <row r="782" spans="1:3 1949:1949" x14ac:dyDescent="0.25">
      <c r="A782" t="s">
        <v>1875</v>
      </c>
      <c r="C782" t="s">
        <v>1879</v>
      </c>
      <c r="BVY782">
        <f t="shared" si="12"/>
        <v>0</v>
      </c>
    </row>
    <row r="783" spans="1:3 1949:1949" x14ac:dyDescent="0.25">
      <c r="A783" t="s">
        <v>1875</v>
      </c>
      <c r="C783" t="s">
        <v>1880</v>
      </c>
      <c r="BVY783">
        <f t="shared" si="12"/>
        <v>0</v>
      </c>
    </row>
    <row r="784" spans="1:3 1949:1949" x14ac:dyDescent="0.25">
      <c r="A784" t="s">
        <v>1882</v>
      </c>
      <c r="C784" t="s">
        <v>1881</v>
      </c>
      <c r="BVY784">
        <f t="shared" si="12"/>
        <v>0</v>
      </c>
    </row>
    <row r="785" spans="1:3 1949:1949" x14ac:dyDescent="0.25">
      <c r="A785" t="s">
        <v>1860</v>
      </c>
      <c r="C785" t="s">
        <v>1883</v>
      </c>
      <c r="BVY785">
        <f t="shared" si="12"/>
        <v>0</v>
      </c>
    </row>
    <row r="786" spans="1:3 1949:1949" x14ac:dyDescent="0.25">
      <c r="A786" t="s">
        <v>1012</v>
      </c>
      <c r="C786" t="s">
        <v>1890</v>
      </c>
      <c r="BVY786">
        <f t="shared" si="12"/>
        <v>0</v>
      </c>
    </row>
    <row r="787" spans="1:3 1949:1949" x14ac:dyDescent="0.25">
      <c r="A787" t="s">
        <v>2645</v>
      </c>
      <c r="B787" t="s">
        <v>1887</v>
      </c>
      <c r="C787" t="s">
        <v>1893</v>
      </c>
      <c r="BVY787">
        <f t="shared" si="12"/>
        <v>0</v>
      </c>
    </row>
    <row r="788" spans="1:3 1949:1949" x14ac:dyDescent="0.25">
      <c r="A788" t="s">
        <v>1283</v>
      </c>
      <c r="C788" t="s">
        <v>1894</v>
      </c>
      <c r="BVY788">
        <f t="shared" si="12"/>
        <v>0</v>
      </c>
    </row>
    <row r="789" spans="1:3 1949:1949" x14ac:dyDescent="0.25">
      <c r="A789" t="s">
        <v>1338</v>
      </c>
      <c r="C789" t="s">
        <v>1895</v>
      </c>
      <c r="BVY789">
        <f t="shared" si="12"/>
        <v>0</v>
      </c>
    </row>
    <row r="790" spans="1:3 1949:1949" x14ac:dyDescent="0.25">
      <c r="A790" t="s">
        <v>1778</v>
      </c>
      <c r="C790" t="s">
        <v>1896</v>
      </c>
      <c r="BVY790">
        <f t="shared" si="12"/>
        <v>0</v>
      </c>
    </row>
    <row r="791" spans="1:3 1949:1949" x14ac:dyDescent="0.25">
      <c r="A791" t="s">
        <v>2646</v>
      </c>
      <c r="B791" t="s">
        <v>1791</v>
      </c>
      <c r="C791" t="s">
        <v>1897</v>
      </c>
      <c r="BVY791">
        <f t="shared" si="12"/>
        <v>0</v>
      </c>
    </row>
    <row r="792" spans="1:3 1949:1949" x14ac:dyDescent="0.25">
      <c r="A792" t="s">
        <v>531</v>
      </c>
      <c r="C792" t="s">
        <v>1909</v>
      </c>
      <c r="BVY792">
        <f t="shared" si="12"/>
        <v>0</v>
      </c>
    </row>
    <row r="793" spans="1:3 1949:1949" x14ac:dyDescent="0.25">
      <c r="A793" t="s">
        <v>1908</v>
      </c>
      <c r="C793" t="s">
        <v>1910</v>
      </c>
      <c r="BVY793">
        <f t="shared" si="12"/>
        <v>0</v>
      </c>
    </row>
    <row r="794" spans="1:3 1949:1949" x14ac:dyDescent="0.25">
      <c r="A794" t="s">
        <v>2647</v>
      </c>
      <c r="B794" t="s">
        <v>1789</v>
      </c>
      <c r="C794" t="s">
        <v>1911</v>
      </c>
      <c r="BVY794">
        <f t="shared" si="12"/>
        <v>0</v>
      </c>
    </row>
    <row r="795" spans="1:3 1949:1949" x14ac:dyDescent="0.25">
      <c r="A795" t="s">
        <v>2648</v>
      </c>
      <c r="B795" t="s">
        <v>1797</v>
      </c>
      <c r="C795" t="s">
        <v>1912</v>
      </c>
      <c r="BVY795">
        <f t="shared" si="12"/>
        <v>0</v>
      </c>
    </row>
    <row r="796" spans="1:3 1949:1949" x14ac:dyDescent="0.25">
      <c r="A796" t="s">
        <v>2649</v>
      </c>
      <c r="B796" t="s">
        <v>1913</v>
      </c>
      <c r="C796" t="s">
        <v>1914</v>
      </c>
      <c r="BVY796">
        <f t="shared" si="12"/>
        <v>0</v>
      </c>
    </row>
    <row r="797" spans="1:3 1949:1949" x14ac:dyDescent="0.25">
      <c r="A797" t="s">
        <v>2650</v>
      </c>
      <c r="B797" t="s">
        <v>1884</v>
      </c>
      <c r="C797" t="s">
        <v>1915</v>
      </c>
      <c r="BVY797">
        <f t="shared" si="12"/>
        <v>0</v>
      </c>
    </row>
    <row r="798" spans="1:3 1949:1949" x14ac:dyDescent="0.25">
      <c r="A798" t="s">
        <v>2651</v>
      </c>
      <c r="B798" t="s">
        <v>1787</v>
      </c>
      <c r="C798" t="s">
        <v>1916</v>
      </c>
      <c r="BVY798">
        <f t="shared" si="12"/>
        <v>0</v>
      </c>
    </row>
    <row r="799" spans="1:3 1949:1949" x14ac:dyDescent="0.25">
      <c r="A799" t="s">
        <v>2652</v>
      </c>
      <c r="B799" t="s">
        <v>1783</v>
      </c>
      <c r="C799" t="s">
        <v>1918</v>
      </c>
      <c r="BVY799">
        <f t="shared" si="12"/>
        <v>0</v>
      </c>
    </row>
    <row r="800" spans="1:3 1949:1949" x14ac:dyDescent="0.25">
      <c r="A800" t="s">
        <v>2653</v>
      </c>
      <c r="B800" t="s">
        <v>1784</v>
      </c>
      <c r="C800" t="s">
        <v>1920</v>
      </c>
      <c r="BVY800">
        <f t="shared" si="12"/>
        <v>0</v>
      </c>
    </row>
    <row r="801" spans="1:3 1949:1949" x14ac:dyDescent="0.25">
      <c r="A801" t="s">
        <v>2654</v>
      </c>
      <c r="B801" t="s">
        <v>1922</v>
      </c>
      <c r="C801" t="s">
        <v>1923</v>
      </c>
      <c r="BVY801">
        <f t="shared" si="12"/>
        <v>0</v>
      </c>
    </row>
    <row r="802" spans="1:3 1949:1949" x14ac:dyDescent="0.25">
      <c r="A802" t="s">
        <v>2655</v>
      </c>
      <c r="B802" t="s">
        <v>1788</v>
      </c>
      <c r="C802" t="s">
        <v>1802</v>
      </c>
      <c r="BVY802">
        <f t="shared" si="12"/>
        <v>0</v>
      </c>
    </row>
    <row r="803" spans="1:3 1949:1949" x14ac:dyDescent="0.25">
      <c r="A803" t="s">
        <v>2656</v>
      </c>
      <c r="B803" t="s">
        <v>1886</v>
      </c>
      <c r="C803" t="s">
        <v>1925</v>
      </c>
      <c r="BVY803">
        <f t="shared" si="12"/>
        <v>0</v>
      </c>
    </row>
    <row r="804" spans="1:3 1949:1949" x14ac:dyDescent="0.25">
      <c r="A804" t="s">
        <v>2657</v>
      </c>
      <c r="B804" t="s">
        <v>1926</v>
      </c>
      <c r="C804" t="s">
        <v>1927</v>
      </c>
      <c r="BVY804">
        <f t="shared" si="12"/>
        <v>0</v>
      </c>
    </row>
    <row r="805" spans="1:3 1949:1949" x14ac:dyDescent="0.25">
      <c r="A805" t="s">
        <v>2658</v>
      </c>
      <c r="B805" t="s">
        <v>1928</v>
      </c>
      <c r="C805" t="s">
        <v>1929</v>
      </c>
      <c r="BVY805">
        <f t="shared" si="12"/>
        <v>0</v>
      </c>
    </row>
    <row r="806" spans="1:3 1949:1949" x14ac:dyDescent="0.25">
      <c r="A806" t="s">
        <v>2659</v>
      </c>
      <c r="B806" t="s">
        <v>1785</v>
      </c>
      <c r="C806" t="s">
        <v>1931</v>
      </c>
      <c r="BVY806">
        <f t="shared" si="12"/>
        <v>0</v>
      </c>
    </row>
    <row r="807" spans="1:3 1949:1949" x14ac:dyDescent="0.25">
      <c r="A807" t="s">
        <v>2660</v>
      </c>
      <c r="B807" t="s">
        <v>1761</v>
      </c>
      <c r="C807" t="s">
        <v>1932</v>
      </c>
      <c r="BVY807">
        <f t="shared" si="12"/>
        <v>0</v>
      </c>
    </row>
    <row r="808" spans="1:3 1949:1949" x14ac:dyDescent="0.25">
      <c r="A808" t="s">
        <v>2661</v>
      </c>
      <c r="B808" t="s">
        <v>1758</v>
      </c>
      <c r="C808" t="s">
        <v>1933</v>
      </c>
      <c r="BVY808">
        <f t="shared" si="12"/>
        <v>0</v>
      </c>
    </row>
    <row r="809" spans="1:3 1949:1949" x14ac:dyDescent="0.25">
      <c r="BVY809">
        <f t="shared" si="12"/>
        <v>0</v>
      </c>
    </row>
    <row r="810" spans="1:3 1949:1949" x14ac:dyDescent="0.25">
      <c r="BVY810">
        <f t="shared" si="12"/>
        <v>0</v>
      </c>
    </row>
    <row r="811" spans="1:3 1949:1949" x14ac:dyDescent="0.25">
      <c r="BVY811">
        <f t="shared" si="12"/>
        <v>0</v>
      </c>
    </row>
    <row r="812" spans="1:3 1949:1949" x14ac:dyDescent="0.25">
      <c r="BVY812">
        <f t="shared" si="12"/>
        <v>0</v>
      </c>
    </row>
    <row r="813" spans="1:3 1949:1949" x14ac:dyDescent="0.25">
      <c r="BVY813">
        <f t="shared" si="12"/>
        <v>0</v>
      </c>
    </row>
    <row r="814" spans="1:3 1949:1949" x14ac:dyDescent="0.25">
      <c r="BVY814">
        <f t="shared" si="12"/>
        <v>0</v>
      </c>
    </row>
    <row r="815" spans="1:3 1949:1949" x14ac:dyDescent="0.25">
      <c r="BVY815">
        <f t="shared" si="12"/>
        <v>0</v>
      </c>
    </row>
    <row r="816" spans="1:3 1949:1949" x14ac:dyDescent="0.25">
      <c r="BVY816">
        <f t="shared" si="12"/>
        <v>0</v>
      </c>
    </row>
    <row r="817" spans="1949:1949" x14ac:dyDescent="0.25">
      <c r="BVY817">
        <f t="shared" si="12"/>
        <v>0</v>
      </c>
    </row>
    <row r="818" spans="1949:1949" x14ac:dyDescent="0.25">
      <c r="BVY818">
        <f t="shared" si="12"/>
        <v>0</v>
      </c>
    </row>
    <row r="819" spans="1949:1949" x14ac:dyDescent="0.25">
      <c r="BVY819">
        <f t="shared" si="12"/>
        <v>0</v>
      </c>
    </row>
    <row r="820" spans="1949:1949" x14ac:dyDescent="0.25">
      <c r="BVY820">
        <f t="shared" si="12"/>
        <v>0</v>
      </c>
    </row>
    <row r="821" spans="1949:1949" x14ac:dyDescent="0.25">
      <c r="BVY821">
        <f t="shared" si="12"/>
        <v>0</v>
      </c>
    </row>
    <row r="822" spans="1949:1949" x14ac:dyDescent="0.25">
      <c r="BVY822">
        <f t="shared" si="12"/>
        <v>0</v>
      </c>
    </row>
    <row r="823" spans="1949:1949" x14ac:dyDescent="0.25">
      <c r="BVY823">
        <f t="shared" si="12"/>
        <v>0</v>
      </c>
    </row>
    <row r="824" spans="1949:1949" x14ac:dyDescent="0.25">
      <c r="BVY824">
        <f t="shared" si="12"/>
        <v>0</v>
      </c>
    </row>
    <row r="825" spans="1949:1949" x14ac:dyDescent="0.25">
      <c r="BVY825">
        <f t="shared" si="12"/>
        <v>0</v>
      </c>
    </row>
    <row r="826" spans="1949:1949" x14ac:dyDescent="0.25">
      <c r="BVY826">
        <f t="shared" si="12"/>
        <v>0</v>
      </c>
    </row>
    <row r="827" spans="1949:1949" x14ac:dyDescent="0.25">
      <c r="BVY827">
        <f t="shared" si="12"/>
        <v>0</v>
      </c>
    </row>
    <row r="828" spans="1949:1949" x14ac:dyDescent="0.25">
      <c r="BVY828">
        <f t="shared" si="12"/>
        <v>0</v>
      </c>
    </row>
    <row r="829" spans="1949:1949" x14ac:dyDescent="0.25">
      <c r="BVY829">
        <f t="shared" si="12"/>
        <v>0</v>
      </c>
    </row>
    <row r="830" spans="1949:1949" x14ac:dyDescent="0.25">
      <c r="BVY830">
        <f t="shared" si="12"/>
        <v>0</v>
      </c>
    </row>
    <row r="831" spans="1949:1949" x14ac:dyDescent="0.25">
      <c r="BVY831">
        <f t="shared" si="12"/>
        <v>0</v>
      </c>
    </row>
    <row r="832" spans="1949:1949" x14ac:dyDescent="0.25">
      <c r="BVY832">
        <f t="shared" si="12"/>
        <v>0</v>
      </c>
    </row>
    <row r="833" spans="1949:1949" x14ac:dyDescent="0.25">
      <c r="BVY833">
        <f t="shared" si="12"/>
        <v>0</v>
      </c>
    </row>
    <row r="834" spans="1949:1949" x14ac:dyDescent="0.25">
      <c r="BVY834">
        <f t="shared" si="12"/>
        <v>0</v>
      </c>
    </row>
    <row r="835" spans="1949:1949" x14ac:dyDescent="0.25">
      <c r="BVY835">
        <f t="shared" ref="BVY835:BVY862" si="13">SUM(D835:ER835)</f>
        <v>0</v>
      </c>
    </row>
    <row r="836" spans="1949:1949" x14ac:dyDescent="0.25">
      <c r="BVY836">
        <f t="shared" si="13"/>
        <v>0</v>
      </c>
    </row>
    <row r="837" spans="1949:1949" x14ac:dyDescent="0.25">
      <c r="BVY837">
        <f t="shared" si="13"/>
        <v>0</v>
      </c>
    </row>
    <row r="838" spans="1949:1949" x14ac:dyDescent="0.25">
      <c r="BVY838">
        <f t="shared" si="13"/>
        <v>0</v>
      </c>
    </row>
    <row r="839" spans="1949:1949" x14ac:dyDescent="0.25">
      <c r="BVY839">
        <f t="shared" si="13"/>
        <v>0</v>
      </c>
    </row>
    <row r="840" spans="1949:1949" x14ac:dyDescent="0.25">
      <c r="BVY840">
        <f t="shared" si="13"/>
        <v>0</v>
      </c>
    </row>
    <row r="841" spans="1949:1949" x14ac:dyDescent="0.25">
      <c r="BVY841">
        <f t="shared" si="13"/>
        <v>0</v>
      </c>
    </row>
    <row r="842" spans="1949:1949" x14ac:dyDescent="0.25">
      <c r="BVY842">
        <f t="shared" si="13"/>
        <v>0</v>
      </c>
    </row>
    <row r="843" spans="1949:1949" x14ac:dyDescent="0.25">
      <c r="BVY843">
        <f t="shared" si="13"/>
        <v>0</v>
      </c>
    </row>
    <row r="844" spans="1949:1949" x14ac:dyDescent="0.25">
      <c r="BVY844">
        <f t="shared" si="13"/>
        <v>0</v>
      </c>
    </row>
    <row r="845" spans="1949:1949" x14ac:dyDescent="0.25">
      <c r="BVY845">
        <f t="shared" si="13"/>
        <v>0</v>
      </c>
    </row>
    <row r="846" spans="1949:1949" x14ac:dyDescent="0.25">
      <c r="BVY846">
        <f t="shared" si="13"/>
        <v>0</v>
      </c>
    </row>
    <row r="847" spans="1949:1949" x14ac:dyDescent="0.25">
      <c r="BVY847">
        <f t="shared" si="13"/>
        <v>0</v>
      </c>
    </row>
    <row r="848" spans="1949:1949" x14ac:dyDescent="0.25">
      <c r="BVY848">
        <f t="shared" si="13"/>
        <v>0</v>
      </c>
    </row>
    <row r="849" spans="1949:1949" x14ac:dyDescent="0.25">
      <c r="BVY849">
        <f t="shared" si="13"/>
        <v>0</v>
      </c>
    </row>
    <row r="850" spans="1949:1949" x14ac:dyDescent="0.25">
      <c r="BVY850">
        <f t="shared" si="13"/>
        <v>0</v>
      </c>
    </row>
    <row r="851" spans="1949:1949" x14ac:dyDescent="0.25">
      <c r="BVY851">
        <f t="shared" si="13"/>
        <v>0</v>
      </c>
    </row>
    <row r="852" spans="1949:1949" x14ac:dyDescent="0.25">
      <c r="BVY852">
        <f t="shared" si="13"/>
        <v>0</v>
      </c>
    </row>
    <row r="853" spans="1949:1949" x14ac:dyDescent="0.25">
      <c r="BVY853">
        <f t="shared" si="13"/>
        <v>0</v>
      </c>
    </row>
    <row r="854" spans="1949:1949" x14ac:dyDescent="0.25">
      <c r="BVY854">
        <f t="shared" si="13"/>
        <v>0</v>
      </c>
    </row>
    <row r="855" spans="1949:1949" x14ac:dyDescent="0.25">
      <c r="BVY855">
        <f t="shared" si="13"/>
        <v>0</v>
      </c>
    </row>
    <row r="856" spans="1949:1949" x14ac:dyDescent="0.25">
      <c r="BVY856">
        <f t="shared" si="13"/>
        <v>0</v>
      </c>
    </row>
    <row r="857" spans="1949:1949" x14ac:dyDescent="0.25">
      <c r="BVY857">
        <f t="shared" si="13"/>
        <v>0</v>
      </c>
    </row>
    <row r="858" spans="1949:1949" x14ac:dyDescent="0.25">
      <c r="BVY858">
        <f t="shared" si="13"/>
        <v>0</v>
      </c>
    </row>
    <row r="859" spans="1949:1949" x14ac:dyDescent="0.25">
      <c r="BVY859">
        <f t="shared" si="13"/>
        <v>0</v>
      </c>
    </row>
    <row r="860" spans="1949:1949" x14ac:dyDescent="0.25">
      <c r="BVY860">
        <f t="shared" si="13"/>
        <v>0</v>
      </c>
    </row>
    <row r="861" spans="1949:1949" x14ac:dyDescent="0.25">
      <c r="BVY861">
        <f t="shared" si="13"/>
        <v>0</v>
      </c>
    </row>
    <row r="862" spans="1949:1949" x14ac:dyDescent="0.25">
      <c r="BVY862">
        <f t="shared" si="13"/>
        <v>0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Conteo</vt:lpstr>
      <vt:lpstr>Entradas</vt:lpstr>
      <vt:lpstr>Salidas</vt:lpstr>
      <vt:lpstr>Conteo!Títulos_a_imprimir</vt:lpstr>
    </vt:vector>
  </TitlesOfParts>
  <Company>cea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altagracian</dc:creator>
  <cp:lastModifiedBy>jadenj</cp:lastModifiedBy>
  <cp:lastPrinted>2021-10-07T18:35:29Z</cp:lastPrinted>
  <dcterms:created xsi:type="dcterms:W3CDTF">2017-04-25T11:58:17Z</dcterms:created>
  <dcterms:modified xsi:type="dcterms:W3CDTF">2021-10-07T18:36:28Z</dcterms:modified>
</cp:coreProperties>
</file>