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0" windowWidth="19920" windowHeight="7350"/>
  </bookViews>
  <sheets>
    <sheet name="Conteo" sheetId="3" r:id="rId1"/>
    <sheet name="Entradas" sheetId="6" r:id="rId2"/>
    <sheet name="Salidas" sheetId="7" r:id="rId3"/>
  </sheets>
  <externalReferences>
    <externalReference r:id="rId4"/>
  </externalReferences>
  <definedNames>
    <definedName name="_xlnm._FilterDatabase" localSheetId="0" hidden="1">Conteo!$A$3:$N$825</definedName>
    <definedName name="_xlnm.Print_Titles" localSheetId="0">Conteo!$1:$3</definedName>
  </definedNames>
  <calcPr calcId="145621"/>
</workbook>
</file>

<file path=xl/calcChain.xml><?xml version="1.0" encoding="utf-8"?>
<calcChain xmlns="http://schemas.openxmlformats.org/spreadsheetml/2006/main">
  <c r="G4" i="3" l="1"/>
  <c r="I4" i="3" s="1"/>
  <c r="M4" i="3" s="1"/>
  <c r="H4" i="3"/>
  <c r="G5" i="3"/>
  <c r="H5" i="3"/>
  <c r="M5" i="3"/>
  <c r="G6" i="3"/>
  <c r="H6" i="3"/>
  <c r="M6" i="3"/>
  <c r="G7" i="3"/>
  <c r="H7" i="3"/>
  <c r="M7" i="3"/>
  <c r="G8" i="3"/>
  <c r="H8" i="3"/>
  <c r="I8" i="3" s="1"/>
  <c r="M8" i="3" s="1"/>
  <c r="G9" i="3"/>
  <c r="H9" i="3"/>
  <c r="G10" i="3"/>
  <c r="H10" i="3"/>
  <c r="G11" i="3"/>
  <c r="M11" i="3"/>
  <c r="G12" i="3"/>
  <c r="M12" i="3"/>
  <c r="G13" i="3"/>
  <c r="H13" i="3"/>
  <c r="M13" i="3"/>
  <c r="G14" i="3"/>
  <c r="H14" i="3"/>
  <c r="M14" i="3"/>
  <c r="G15" i="3"/>
  <c r="H15" i="3"/>
  <c r="G16" i="3"/>
  <c r="H16" i="3"/>
  <c r="M16" i="3"/>
  <c r="G17" i="3"/>
  <c r="H17" i="3"/>
  <c r="M17" i="3"/>
  <c r="G18" i="3"/>
  <c r="H18" i="3"/>
  <c r="M18" i="3"/>
  <c r="G19" i="3"/>
  <c r="H19" i="3"/>
  <c r="M19" i="3"/>
  <c r="G20" i="3"/>
  <c r="H20" i="3"/>
  <c r="M20" i="3"/>
  <c r="G21" i="3"/>
  <c r="H21" i="3"/>
  <c r="M21" i="3"/>
  <c r="G22" i="3"/>
  <c r="H22" i="3"/>
  <c r="M22" i="3"/>
  <c r="G23" i="3"/>
  <c r="H23" i="3"/>
  <c r="M23" i="3"/>
  <c r="G24" i="3"/>
  <c r="H24" i="3"/>
  <c r="M24" i="3"/>
  <c r="G25" i="3"/>
  <c r="M25" i="3"/>
  <c r="G26" i="3"/>
  <c r="M26" i="3"/>
  <c r="G27" i="3"/>
  <c r="M27" i="3"/>
  <c r="G28" i="3"/>
  <c r="H28" i="3"/>
  <c r="M28" i="3"/>
  <c r="G29" i="3"/>
  <c r="H29" i="3"/>
  <c r="G30" i="3"/>
  <c r="H30" i="3"/>
  <c r="M30" i="3"/>
  <c r="G31" i="3"/>
  <c r="H31" i="3"/>
  <c r="M31" i="3"/>
  <c r="G32" i="3"/>
  <c r="H32" i="3"/>
  <c r="M32" i="3"/>
  <c r="G33" i="3"/>
  <c r="H33" i="3"/>
  <c r="M33" i="3"/>
  <c r="G34" i="3"/>
  <c r="H34" i="3"/>
  <c r="M34" i="3"/>
  <c r="G35" i="3"/>
  <c r="H35" i="3"/>
  <c r="M35" i="3"/>
  <c r="G36" i="3"/>
  <c r="H36" i="3"/>
  <c r="M36" i="3"/>
  <c r="G37" i="3"/>
  <c r="M37" i="3"/>
  <c r="G38" i="3"/>
  <c r="M38" i="3"/>
  <c r="G39" i="3"/>
  <c r="M39" i="3"/>
  <c r="G40" i="3"/>
  <c r="M40" i="3"/>
  <c r="G41" i="3"/>
  <c r="M41" i="3"/>
  <c r="G42" i="3"/>
  <c r="M42" i="3"/>
  <c r="G43" i="3"/>
  <c r="H43" i="3"/>
  <c r="M43" i="3"/>
  <c r="H44" i="3"/>
  <c r="M44" i="3"/>
  <c r="G45" i="3"/>
  <c r="H45" i="3"/>
  <c r="I45" i="3" s="1"/>
  <c r="M45" i="3" s="1"/>
  <c r="G46" i="3"/>
  <c r="H46" i="3"/>
  <c r="M46" i="3"/>
  <c r="G47" i="3"/>
  <c r="I47" i="3" s="1"/>
  <c r="M47" i="3" s="1"/>
  <c r="H47" i="3"/>
  <c r="G48" i="3"/>
  <c r="I48" i="3" s="1"/>
  <c r="M48" i="3" s="1"/>
  <c r="H48" i="3"/>
  <c r="G49" i="3"/>
  <c r="M49" i="3"/>
  <c r="G50" i="3"/>
  <c r="M50" i="3"/>
  <c r="G51" i="3"/>
  <c r="H51" i="3"/>
  <c r="M51" i="3"/>
  <c r="G52" i="3"/>
  <c r="H52" i="3"/>
  <c r="M52" i="3"/>
  <c r="G53" i="3"/>
  <c r="H53" i="3"/>
  <c r="M53" i="3"/>
  <c r="G54" i="3"/>
  <c r="M54" i="3"/>
  <c r="M55" i="3"/>
  <c r="G56" i="3"/>
  <c r="H56" i="3"/>
  <c r="M56" i="3"/>
  <c r="G57" i="3"/>
  <c r="M57" i="3"/>
  <c r="G58" i="3"/>
  <c r="H58" i="3"/>
  <c r="M58" i="3"/>
  <c r="G59" i="3"/>
  <c r="H59" i="3"/>
  <c r="M59" i="3"/>
  <c r="G60" i="3"/>
  <c r="H60" i="3"/>
  <c r="M60" i="3"/>
  <c r="G61" i="3"/>
  <c r="H61" i="3"/>
  <c r="M61" i="3"/>
  <c r="G62" i="3"/>
  <c r="H62" i="3"/>
  <c r="M62" i="3"/>
  <c r="G63" i="3"/>
  <c r="H63" i="3"/>
  <c r="M63" i="3"/>
  <c r="G64" i="3"/>
  <c r="H64" i="3"/>
  <c r="M64" i="3"/>
  <c r="G65" i="3"/>
  <c r="H65" i="3"/>
  <c r="M65" i="3"/>
  <c r="G66" i="3"/>
  <c r="H66" i="3"/>
  <c r="I66" i="3" s="1"/>
  <c r="M66" i="3" s="1"/>
  <c r="G67" i="3"/>
  <c r="H67" i="3"/>
  <c r="G68" i="3"/>
  <c r="H68" i="3"/>
  <c r="M68" i="3"/>
  <c r="G69" i="3"/>
  <c r="H69" i="3"/>
  <c r="G70" i="3"/>
  <c r="H70" i="3"/>
  <c r="M70" i="3"/>
  <c r="G71" i="3"/>
  <c r="H71" i="3"/>
  <c r="G72" i="3"/>
  <c r="H72" i="3"/>
  <c r="M72" i="3"/>
  <c r="G73" i="3"/>
  <c r="H73" i="3"/>
  <c r="M73" i="3"/>
  <c r="G74" i="3"/>
  <c r="I74" i="3" s="1"/>
  <c r="M74" i="3" s="1"/>
  <c r="H74" i="3"/>
  <c r="G75" i="3"/>
  <c r="H75" i="3"/>
  <c r="I75" i="3" s="1"/>
  <c r="M75" i="3" s="1"/>
  <c r="G76" i="3"/>
  <c r="H76" i="3"/>
  <c r="M76" i="3"/>
  <c r="G77" i="3"/>
  <c r="H77" i="3"/>
  <c r="M77" i="3"/>
  <c r="G78" i="3"/>
  <c r="H78" i="3"/>
  <c r="G79" i="3"/>
  <c r="H79" i="3"/>
  <c r="G80" i="3"/>
  <c r="H80" i="3"/>
  <c r="G81" i="3"/>
  <c r="I81" i="3" s="1"/>
  <c r="M81" i="3" s="1"/>
  <c r="H81" i="3"/>
  <c r="G82" i="3"/>
  <c r="H82" i="3"/>
  <c r="G83" i="3"/>
  <c r="H83" i="3"/>
  <c r="G84" i="3"/>
  <c r="H84" i="3"/>
  <c r="M84" i="3"/>
  <c r="G85" i="3"/>
  <c r="H85" i="3"/>
  <c r="G86" i="3"/>
  <c r="H86" i="3"/>
  <c r="G87" i="3"/>
  <c r="H87" i="3"/>
  <c r="G88" i="3"/>
  <c r="H88" i="3"/>
  <c r="M88" i="3"/>
  <c r="G89" i="3"/>
  <c r="I89" i="3" s="1"/>
  <c r="M89" i="3" s="1"/>
  <c r="H89" i="3"/>
  <c r="G90" i="3"/>
  <c r="H90" i="3"/>
  <c r="M90" i="3"/>
  <c r="G91" i="3"/>
  <c r="I91" i="3" s="1"/>
  <c r="M91" i="3" s="1"/>
  <c r="H91" i="3"/>
  <c r="G92" i="3"/>
  <c r="H92" i="3"/>
  <c r="G93" i="3"/>
  <c r="H93" i="3"/>
  <c r="M93" i="3"/>
  <c r="G94" i="3"/>
  <c r="H94" i="3"/>
  <c r="G95" i="3"/>
  <c r="H95" i="3"/>
  <c r="M95" i="3"/>
  <c r="G96" i="3"/>
  <c r="H96" i="3"/>
  <c r="M96" i="3"/>
  <c r="G97" i="3"/>
  <c r="H97" i="3"/>
  <c r="M97" i="3"/>
  <c r="G98" i="3"/>
  <c r="H98" i="3"/>
  <c r="I98" i="3" s="1"/>
  <c r="M98" i="3" s="1"/>
  <c r="G99" i="3"/>
  <c r="H99" i="3"/>
  <c r="M99" i="3"/>
  <c r="G100" i="3"/>
  <c r="M100" i="3"/>
  <c r="G101" i="3"/>
  <c r="H101" i="3"/>
  <c r="G102" i="3"/>
  <c r="H102" i="3"/>
  <c r="G103" i="3"/>
  <c r="H103" i="3"/>
  <c r="M103" i="3"/>
  <c r="G104" i="3"/>
  <c r="H104" i="3"/>
  <c r="M104" i="3"/>
  <c r="G105" i="3"/>
  <c r="H105" i="3"/>
  <c r="G106" i="3"/>
  <c r="H106" i="3"/>
  <c r="G107" i="3"/>
  <c r="H107" i="3"/>
  <c r="M107" i="3"/>
  <c r="G108" i="3"/>
  <c r="H108" i="3"/>
  <c r="G109" i="3"/>
  <c r="H109" i="3"/>
  <c r="M109" i="3"/>
  <c r="G110" i="3"/>
  <c r="I110" i="3" s="1"/>
  <c r="M110" i="3" s="1"/>
  <c r="H110" i="3"/>
  <c r="G111" i="3"/>
  <c r="H111" i="3"/>
  <c r="I111" i="3" s="1"/>
  <c r="M111" i="3" s="1"/>
  <c r="G112" i="3"/>
  <c r="H112" i="3"/>
  <c r="M112" i="3"/>
  <c r="G113" i="3"/>
  <c r="I113" i="3" s="1"/>
  <c r="M113" i="3" s="1"/>
  <c r="H113" i="3"/>
  <c r="G114" i="3"/>
  <c r="H114" i="3"/>
  <c r="I114" i="3" s="1"/>
  <c r="M114" i="3" s="1"/>
  <c r="G115" i="3"/>
  <c r="H115" i="3"/>
  <c r="I115" i="3"/>
  <c r="M115" i="3" s="1"/>
  <c r="G116" i="3"/>
  <c r="I116" i="3" s="1"/>
  <c r="M116" i="3" s="1"/>
  <c r="H116" i="3"/>
  <c r="G117" i="3"/>
  <c r="I117" i="3" s="1"/>
  <c r="M117" i="3" s="1"/>
  <c r="H117" i="3"/>
  <c r="G118" i="3"/>
  <c r="H118" i="3"/>
  <c r="I118" i="3" s="1"/>
  <c r="M118" i="3" s="1"/>
  <c r="G119" i="3"/>
  <c r="H119" i="3"/>
  <c r="M119" i="3"/>
  <c r="G120" i="3"/>
  <c r="H120" i="3"/>
  <c r="G121" i="3"/>
  <c r="H121" i="3"/>
  <c r="G122" i="3"/>
  <c r="H122" i="3"/>
  <c r="M122" i="3"/>
  <c r="G123" i="3"/>
  <c r="H123" i="3"/>
  <c r="M123" i="3"/>
  <c r="G124" i="3"/>
  <c r="H124" i="3"/>
  <c r="M124" i="3"/>
  <c r="G125" i="3"/>
  <c r="H125" i="3"/>
  <c r="M125" i="3"/>
  <c r="G126" i="3"/>
  <c r="H126" i="3"/>
  <c r="M127" i="3"/>
  <c r="G128" i="3"/>
  <c r="H128" i="3"/>
  <c r="M128" i="3"/>
  <c r="M129" i="3"/>
  <c r="G130" i="3"/>
  <c r="H130" i="3"/>
  <c r="M130" i="3"/>
  <c r="G131" i="3"/>
  <c r="H131" i="3"/>
  <c r="M131" i="3"/>
  <c r="G132" i="3"/>
  <c r="H132" i="3"/>
  <c r="M132" i="3"/>
  <c r="G133" i="3"/>
  <c r="H133" i="3"/>
  <c r="I133" i="3" s="1"/>
  <c r="M133" i="3" s="1"/>
  <c r="G134" i="3"/>
  <c r="H134" i="3"/>
  <c r="G135" i="3"/>
  <c r="H135" i="3"/>
  <c r="I135" i="3" s="1"/>
  <c r="M135" i="3" s="1"/>
  <c r="G136" i="3"/>
  <c r="H136" i="3"/>
  <c r="M136" i="3"/>
  <c r="G137" i="3"/>
  <c r="I137" i="3" s="1"/>
  <c r="M137" i="3" s="1"/>
  <c r="H137" i="3"/>
  <c r="G138" i="3"/>
  <c r="H138" i="3"/>
  <c r="M138" i="3"/>
  <c r="G139" i="3"/>
  <c r="H139" i="3"/>
  <c r="G140" i="3"/>
  <c r="H140" i="3"/>
  <c r="G141" i="3"/>
  <c r="H141" i="3"/>
  <c r="M141" i="3"/>
  <c r="G142" i="3"/>
  <c r="H142" i="3"/>
  <c r="M142" i="3"/>
  <c r="G143" i="3"/>
  <c r="H143" i="3"/>
  <c r="G144" i="3"/>
  <c r="H144" i="3"/>
  <c r="I144" i="3" s="1"/>
  <c r="M144" i="3" s="1"/>
  <c r="G145" i="3"/>
  <c r="H145" i="3"/>
  <c r="M145" i="3"/>
  <c r="G146" i="3"/>
  <c r="H146" i="3"/>
  <c r="M146" i="3"/>
  <c r="G147" i="3"/>
  <c r="H147" i="3"/>
  <c r="G148" i="3"/>
  <c r="H148" i="3"/>
  <c r="G149" i="3"/>
  <c r="H149" i="3"/>
  <c r="M149" i="3"/>
  <c r="G150" i="3"/>
  <c r="H150" i="3"/>
  <c r="M151" i="3"/>
  <c r="G152" i="3"/>
  <c r="H152" i="3"/>
  <c r="G153" i="3"/>
  <c r="H153" i="3"/>
  <c r="M153" i="3"/>
  <c r="G154" i="3"/>
  <c r="I154" i="3" s="1"/>
  <c r="M154" i="3" s="1"/>
  <c r="H154" i="3"/>
  <c r="G155" i="3"/>
  <c r="H155" i="3"/>
  <c r="M155" i="3"/>
  <c r="G156" i="3"/>
  <c r="H156" i="3"/>
  <c r="M156" i="3"/>
  <c r="G157" i="3"/>
  <c r="I157" i="3" s="1"/>
  <c r="M157" i="3" s="1"/>
  <c r="H157" i="3"/>
  <c r="G158" i="3"/>
  <c r="M158" i="3"/>
  <c r="G159" i="3"/>
  <c r="H159" i="3"/>
  <c r="G160" i="3"/>
  <c r="I160" i="3" s="1"/>
  <c r="M160" i="3" s="1"/>
  <c r="H160" i="3"/>
  <c r="G161" i="3"/>
  <c r="H161" i="3"/>
  <c r="M162" i="3"/>
  <c r="M163" i="3"/>
  <c r="G164" i="3"/>
  <c r="I164" i="3" s="1"/>
  <c r="M164" i="3" s="1"/>
  <c r="H164" i="3"/>
  <c r="G165" i="3"/>
  <c r="H165" i="3"/>
  <c r="I165" i="3" s="1"/>
  <c r="M165" i="3" s="1"/>
  <c r="H166" i="3"/>
  <c r="M166" i="3"/>
  <c r="G167" i="3"/>
  <c r="H167" i="3"/>
  <c r="M167" i="3"/>
  <c r="G168" i="3"/>
  <c r="H168" i="3"/>
  <c r="M168" i="3"/>
  <c r="G169" i="3"/>
  <c r="H169" i="3"/>
  <c r="M169" i="3"/>
  <c r="G170" i="3"/>
  <c r="H170" i="3"/>
  <c r="G171" i="3"/>
  <c r="H171" i="3"/>
  <c r="M171" i="3"/>
  <c r="G172" i="3"/>
  <c r="H172" i="3"/>
  <c r="M172" i="3"/>
  <c r="G173" i="3"/>
  <c r="H173" i="3"/>
  <c r="M173" i="3"/>
  <c r="G174" i="3"/>
  <c r="H174" i="3"/>
  <c r="M174" i="3"/>
  <c r="G175" i="3"/>
  <c r="H175" i="3"/>
  <c r="G176" i="3"/>
  <c r="H176" i="3"/>
  <c r="M177" i="3"/>
  <c r="G178" i="3"/>
  <c r="H178" i="3"/>
  <c r="G179" i="3"/>
  <c r="H179" i="3"/>
  <c r="G180" i="3"/>
  <c r="H180" i="3"/>
  <c r="M180" i="3"/>
  <c r="G181" i="3"/>
  <c r="H181" i="3"/>
  <c r="G182" i="3"/>
  <c r="H182" i="3"/>
  <c r="G183" i="3"/>
  <c r="I183" i="3" s="1"/>
  <c r="M183" i="3" s="1"/>
  <c r="H183" i="3"/>
  <c r="G184" i="3"/>
  <c r="M184" i="3"/>
  <c r="G185" i="3"/>
  <c r="M185" i="3"/>
  <c r="G186" i="3"/>
  <c r="H186" i="3"/>
  <c r="M186" i="3"/>
  <c r="G187" i="3"/>
  <c r="H187" i="3"/>
  <c r="G188" i="3"/>
  <c r="M188" i="3"/>
  <c r="G189" i="3"/>
  <c r="H189" i="3"/>
  <c r="M189" i="3"/>
  <c r="G190" i="3"/>
  <c r="H190" i="3"/>
  <c r="G191" i="3"/>
  <c r="H191" i="3"/>
  <c r="M192" i="3"/>
  <c r="G193" i="3"/>
  <c r="H193" i="3"/>
  <c r="M193" i="3"/>
  <c r="G194" i="3"/>
  <c r="H194" i="3"/>
  <c r="M194" i="3"/>
  <c r="G195" i="3"/>
  <c r="H195" i="3"/>
  <c r="M195" i="3"/>
  <c r="G196" i="3"/>
  <c r="H196" i="3"/>
  <c r="G197" i="3"/>
  <c r="H197" i="3"/>
  <c r="M197" i="3"/>
  <c r="G198" i="3"/>
  <c r="H198" i="3"/>
  <c r="M198" i="3"/>
  <c r="G199" i="3"/>
  <c r="H199" i="3"/>
  <c r="M199" i="3"/>
  <c r="G200" i="3"/>
  <c r="H200" i="3"/>
  <c r="M200" i="3"/>
  <c r="G201" i="3"/>
  <c r="H201" i="3"/>
  <c r="G202" i="3"/>
  <c r="H202" i="3"/>
  <c r="G203" i="3"/>
  <c r="H203" i="3"/>
  <c r="G204" i="3"/>
  <c r="M204" i="3"/>
  <c r="G205" i="3"/>
  <c r="H205" i="3"/>
  <c r="G206" i="3"/>
  <c r="M206" i="3"/>
  <c r="G207" i="3"/>
  <c r="H207" i="3"/>
  <c r="M207" i="3"/>
  <c r="G208" i="3"/>
  <c r="H208" i="3"/>
  <c r="M208" i="3"/>
  <c r="G209" i="3"/>
  <c r="H209" i="3"/>
  <c r="M209" i="3"/>
  <c r="G210" i="3"/>
  <c r="H210" i="3"/>
  <c r="M210" i="3"/>
  <c r="G211" i="3"/>
  <c r="M211" i="3"/>
  <c r="G212" i="3"/>
  <c r="H212" i="3"/>
  <c r="M212" i="3"/>
  <c r="G213" i="3"/>
  <c r="H213" i="3"/>
  <c r="M213" i="3"/>
  <c r="G214" i="3"/>
  <c r="M214" i="3"/>
  <c r="G215" i="3"/>
  <c r="H215" i="3"/>
  <c r="G216" i="3"/>
  <c r="H216" i="3"/>
  <c r="G217" i="3"/>
  <c r="H217" i="3"/>
  <c r="M217" i="3"/>
  <c r="G218" i="3"/>
  <c r="H218" i="3"/>
  <c r="G219" i="3"/>
  <c r="M219" i="3"/>
  <c r="G220" i="3"/>
  <c r="H220" i="3"/>
  <c r="M220" i="3"/>
  <c r="G221" i="3"/>
  <c r="H221" i="3"/>
  <c r="G222" i="3"/>
  <c r="H222" i="3"/>
  <c r="G223" i="3"/>
  <c r="H223" i="3"/>
  <c r="G224" i="3"/>
  <c r="H224" i="3"/>
  <c r="G225" i="3"/>
  <c r="H225" i="3"/>
  <c r="M225" i="3"/>
  <c r="G226" i="3"/>
  <c r="H226" i="3"/>
  <c r="G227" i="3"/>
  <c r="H227" i="3"/>
  <c r="M227" i="3"/>
  <c r="G228" i="3"/>
  <c r="H228" i="3"/>
  <c r="G229" i="3"/>
  <c r="H229" i="3"/>
  <c r="M229" i="3"/>
  <c r="G230" i="3"/>
  <c r="H230" i="3"/>
  <c r="M230" i="3"/>
  <c r="G231" i="3"/>
  <c r="H231" i="3"/>
  <c r="M231" i="3"/>
  <c r="G232" i="3"/>
  <c r="H232" i="3"/>
  <c r="M232" i="3"/>
  <c r="G233" i="3"/>
  <c r="H233" i="3"/>
  <c r="G234" i="3"/>
  <c r="H234" i="3"/>
  <c r="I234" i="3" s="1"/>
  <c r="M234" i="3" s="1"/>
  <c r="G235" i="3"/>
  <c r="H235" i="3"/>
  <c r="G236" i="3"/>
  <c r="H236" i="3"/>
  <c r="G237" i="3"/>
  <c r="H237" i="3"/>
  <c r="I237" i="3" s="1"/>
  <c r="M237" i="3" s="1"/>
  <c r="G238" i="3"/>
  <c r="H238" i="3"/>
  <c r="I238" i="3" s="1"/>
  <c r="M238" i="3" s="1"/>
  <c r="G239" i="3"/>
  <c r="H239" i="3"/>
  <c r="G240" i="3"/>
  <c r="H240" i="3"/>
  <c r="G241" i="3"/>
  <c r="H241" i="3"/>
  <c r="I241" i="3"/>
  <c r="M241" i="3" s="1"/>
  <c r="G242" i="3"/>
  <c r="H242" i="3"/>
  <c r="G243" i="3"/>
  <c r="H243" i="3"/>
  <c r="G244" i="3"/>
  <c r="I244" i="3" s="1"/>
  <c r="M244" i="3" s="1"/>
  <c r="H244" i="3"/>
  <c r="G245" i="3"/>
  <c r="I245" i="3" s="1"/>
  <c r="M245" i="3" s="1"/>
  <c r="H245" i="3"/>
  <c r="G246" i="3"/>
  <c r="I246" i="3" s="1"/>
  <c r="M246" i="3" s="1"/>
  <c r="H246" i="3"/>
  <c r="G247" i="3"/>
  <c r="H247" i="3"/>
  <c r="M247" i="3"/>
  <c r="G248" i="3"/>
  <c r="H248" i="3"/>
  <c r="M248" i="3"/>
  <c r="G249" i="3"/>
  <c r="H249" i="3"/>
  <c r="G250" i="3"/>
  <c r="I250" i="3" s="1"/>
  <c r="M250" i="3" s="1"/>
  <c r="H250" i="3"/>
  <c r="G251" i="3"/>
  <c r="I251" i="3" s="1"/>
  <c r="M251" i="3" s="1"/>
  <c r="H251" i="3"/>
  <c r="G252" i="3"/>
  <c r="I252" i="3" s="1"/>
  <c r="M252" i="3" s="1"/>
  <c r="H252" i="3"/>
  <c r="G253" i="3"/>
  <c r="H253" i="3"/>
  <c r="G254" i="3"/>
  <c r="I254" i="3" s="1"/>
  <c r="M254" i="3" s="1"/>
  <c r="H254" i="3"/>
  <c r="G255" i="3"/>
  <c r="H255" i="3"/>
  <c r="G256" i="3"/>
  <c r="H256" i="3"/>
  <c r="M256" i="3"/>
  <c r="G257" i="3"/>
  <c r="G258" i="3"/>
  <c r="H258" i="3"/>
  <c r="G259" i="3"/>
  <c r="H259" i="3"/>
  <c r="G260" i="3"/>
  <c r="H260" i="3"/>
  <c r="G261" i="3"/>
  <c r="H261" i="3"/>
  <c r="G262" i="3"/>
  <c r="H262" i="3"/>
  <c r="H263" i="3"/>
  <c r="M263" i="3"/>
  <c r="G264" i="3"/>
  <c r="H264" i="3"/>
  <c r="I264" i="3" s="1"/>
  <c r="M264" i="3" s="1"/>
  <c r="G265" i="3"/>
  <c r="H265" i="3"/>
  <c r="M265" i="3"/>
  <c r="G266" i="3"/>
  <c r="I266" i="3" s="1"/>
  <c r="M266" i="3" s="1"/>
  <c r="H266" i="3"/>
  <c r="G267" i="3"/>
  <c r="I267" i="3" s="1"/>
  <c r="M267" i="3" s="1"/>
  <c r="H267" i="3"/>
  <c r="G268" i="3"/>
  <c r="H268" i="3"/>
  <c r="G269" i="3"/>
  <c r="I269" i="3" s="1"/>
  <c r="M269" i="3" s="1"/>
  <c r="H269" i="3"/>
  <c r="G270" i="3"/>
  <c r="H270" i="3"/>
  <c r="I270" i="3" s="1"/>
  <c r="M270" i="3" s="1"/>
  <c r="B271" i="3"/>
  <c r="G271" i="3"/>
  <c r="H271" i="3"/>
  <c r="I271" i="3" s="1"/>
  <c r="M271" i="3" s="1"/>
  <c r="B272" i="3"/>
  <c r="G272" i="3"/>
  <c r="H272" i="3"/>
  <c r="B273" i="3"/>
  <c r="G273" i="3"/>
  <c r="H273" i="3"/>
  <c r="B274" i="3"/>
  <c r="G274" i="3"/>
  <c r="H274" i="3"/>
  <c r="B275" i="3"/>
  <c r="G275" i="3"/>
  <c r="H275" i="3"/>
  <c r="M275" i="3"/>
  <c r="B276" i="3"/>
  <c r="G276" i="3"/>
  <c r="H276" i="3"/>
  <c r="M276" i="3"/>
  <c r="B277" i="3"/>
  <c r="G277" i="3"/>
  <c r="H277" i="3"/>
  <c r="I277" i="3" s="1"/>
  <c r="M277" i="3" s="1"/>
  <c r="B278" i="3"/>
  <c r="G278" i="3"/>
  <c r="I278" i="3" s="1"/>
  <c r="M278" i="3" s="1"/>
  <c r="H278" i="3"/>
  <c r="B279" i="3"/>
  <c r="G279" i="3"/>
  <c r="I279" i="3" s="1"/>
  <c r="M279" i="3" s="1"/>
  <c r="H279" i="3"/>
  <c r="B280" i="3"/>
  <c r="G280" i="3"/>
  <c r="H280" i="3"/>
  <c r="M280" i="3"/>
  <c r="B281" i="3"/>
  <c r="G281" i="3"/>
  <c r="I281" i="3" s="1"/>
  <c r="M281" i="3" s="1"/>
  <c r="H281" i="3"/>
  <c r="B282" i="3"/>
  <c r="G282" i="3"/>
  <c r="H282" i="3"/>
  <c r="G283" i="3"/>
  <c r="H283" i="3"/>
  <c r="M283" i="3"/>
  <c r="B284" i="3"/>
  <c r="G284" i="3"/>
  <c r="H284" i="3"/>
  <c r="I284" i="3" s="1"/>
  <c r="M284" i="3" s="1"/>
  <c r="B285" i="3"/>
  <c r="G285" i="3"/>
  <c r="H285" i="3"/>
  <c r="B286" i="3"/>
  <c r="G286" i="3"/>
  <c r="H286" i="3"/>
  <c r="M286" i="3"/>
  <c r="M287" i="3"/>
  <c r="B288" i="3"/>
  <c r="G288" i="3"/>
  <c r="H288" i="3"/>
  <c r="M288" i="3"/>
  <c r="G289" i="3"/>
  <c r="H289" i="3"/>
  <c r="M289" i="3"/>
  <c r="B290" i="3"/>
  <c r="G290" i="3"/>
  <c r="H290" i="3"/>
  <c r="M290" i="3"/>
  <c r="G291" i="3"/>
  <c r="I291" i="3" s="1"/>
  <c r="M291" i="3" s="1"/>
  <c r="B292" i="3"/>
  <c r="G292" i="3"/>
  <c r="H292" i="3"/>
  <c r="M292" i="3"/>
  <c r="B293" i="3"/>
  <c r="G293" i="3"/>
  <c r="H293" i="3"/>
  <c r="I293" i="3" s="1"/>
  <c r="M293" i="3" s="1"/>
  <c r="B294" i="3"/>
  <c r="G294" i="3"/>
  <c r="H294" i="3"/>
  <c r="M294" i="3"/>
  <c r="G295" i="3"/>
  <c r="H295" i="3"/>
  <c r="M295" i="3"/>
  <c r="B296" i="3"/>
  <c r="G296" i="3"/>
  <c r="H296" i="3"/>
  <c r="I296" i="3" s="1"/>
  <c r="M296" i="3" s="1"/>
  <c r="B297" i="3"/>
  <c r="G297" i="3"/>
  <c r="H297" i="3"/>
  <c r="M297" i="3"/>
  <c r="B298" i="3"/>
  <c r="G298" i="3"/>
  <c r="H298" i="3"/>
  <c r="M299" i="3"/>
  <c r="G300" i="3"/>
  <c r="M300" i="3"/>
  <c r="B301" i="3"/>
  <c r="G301" i="3"/>
  <c r="H301" i="3"/>
  <c r="B302" i="3"/>
  <c r="G302" i="3"/>
  <c r="H302" i="3"/>
  <c r="B303" i="3"/>
  <c r="G303" i="3"/>
  <c r="H303" i="3"/>
  <c r="I303" i="3" s="1"/>
  <c r="M303" i="3" s="1"/>
  <c r="B304" i="3"/>
  <c r="G304" i="3"/>
  <c r="H304" i="3"/>
  <c r="I304" i="3" s="1"/>
  <c r="M304" i="3" s="1"/>
  <c r="B305" i="3"/>
  <c r="G305" i="3"/>
  <c r="H305" i="3"/>
  <c r="M305" i="3"/>
  <c r="B306" i="3"/>
  <c r="G306" i="3"/>
  <c r="H306" i="3"/>
  <c r="B307" i="3"/>
  <c r="G307" i="3"/>
  <c r="H307" i="3"/>
  <c r="G308" i="3"/>
  <c r="H308" i="3"/>
  <c r="M308" i="3"/>
  <c r="G309" i="3"/>
  <c r="H309" i="3"/>
  <c r="M309" i="3"/>
  <c r="G310" i="3"/>
  <c r="H310" i="3"/>
  <c r="M310" i="3"/>
  <c r="G311" i="3"/>
  <c r="H311" i="3"/>
  <c r="M311" i="3"/>
  <c r="G312" i="3"/>
  <c r="H312" i="3"/>
  <c r="M312" i="3"/>
  <c r="G313" i="3"/>
  <c r="I313" i="3" s="1"/>
  <c r="M313" i="3" s="1"/>
  <c r="G314" i="3"/>
  <c r="H314" i="3"/>
  <c r="G315" i="3"/>
  <c r="H315" i="3"/>
  <c r="M315" i="3"/>
  <c r="G316" i="3"/>
  <c r="H316" i="3"/>
  <c r="M316" i="3"/>
  <c r="G317" i="3"/>
  <c r="H317" i="3"/>
  <c r="M317" i="3"/>
  <c r="G318" i="3"/>
  <c r="H318" i="3"/>
  <c r="M318" i="3"/>
  <c r="G319" i="3"/>
  <c r="H319" i="3"/>
  <c r="M319" i="3"/>
  <c r="G320" i="3"/>
  <c r="H320" i="3"/>
  <c r="M320" i="3"/>
  <c r="G321" i="3"/>
  <c r="H321" i="3"/>
  <c r="M321" i="3"/>
  <c r="G322" i="3"/>
  <c r="H322" i="3"/>
  <c r="M322" i="3"/>
  <c r="G323" i="3"/>
  <c r="H323" i="3"/>
  <c r="M323" i="3"/>
  <c r="G324" i="3"/>
  <c r="H324" i="3"/>
  <c r="M324" i="3"/>
  <c r="G325" i="3"/>
  <c r="H325" i="3"/>
  <c r="M325" i="3"/>
  <c r="G326" i="3"/>
  <c r="H326" i="3"/>
  <c r="M326" i="3"/>
  <c r="G327" i="3"/>
  <c r="H327" i="3"/>
  <c r="M327" i="3"/>
  <c r="G328" i="3"/>
  <c r="H328" i="3"/>
  <c r="M328" i="3"/>
  <c r="G329" i="3"/>
  <c r="H329" i="3"/>
  <c r="M329" i="3"/>
  <c r="G330" i="3"/>
  <c r="H330" i="3"/>
  <c r="M330" i="3"/>
  <c r="G331" i="3"/>
  <c r="H331" i="3"/>
  <c r="M331" i="3"/>
  <c r="G332" i="3"/>
  <c r="H332" i="3"/>
  <c r="M332" i="3"/>
  <c r="G333" i="3"/>
  <c r="H333" i="3"/>
  <c r="M333" i="3"/>
  <c r="G334" i="3"/>
  <c r="H334" i="3"/>
  <c r="M334" i="3"/>
  <c r="G335" i="3"/>
  <c r="H335" i="3"/>
  <c r="G336" i="3"/>
  <c r="H336" i="3"/>
  <c r="M336" i="3"/>
  <c r="G337" i="3"/>
  <c r="H337" i="3"/>
  <c r="M337" i="3"/>
  <c r="G338" i="3"/>
  <c r="H338" i="3"/>
  <c r="M338" i="3"/>
  <c r="G339" i="3"/>
  <c r="M339" i="3"/>
  <c r="G340" i="3"/>
  <c r="H340" i="3"/>
  <c r="M340" i="3"/>
  <c r="G341" i="3"/>
  <c r="M341" i="3"/>
  <c r="G342" i="3"/>
  <c r="H342" i="3"/>
  <c r="M342" i="3"/>
  <c r="G343" i="3"/>
  <c r="H343" i="3"/>
  <c r="M343" i="3"/>
  <c r="G344" i="3"/>
  <c r="H344" i="3"/>
  <c r="M344" i="3"/>
  <c r="G345" i="3"/>
  <c r="H345" i="3"/>
  <c r="M345" i="3"/>
  <c r="G346" i="3"/>
  <c r="H346" i="3"/>
  <c r="M346" i="3"/>
  <c r="G347" i="3"/>
  <c r="H347" i="3"/>
  <c r="M347" i="3"/>
  <c r="G348" i="3"/>
  <c r="H348" i="3"/>
  <c r="M348" i="3"/>
  <c r="G349" i="3"/>
  <c r="H349" i="3"/>
  <c r="M349" i="3"/>
  <c r="G350" i="3"/>
  <c r="H350" i="3"/>
  <c r="M350" i="3"/>
  <c r="G351" i="3"/>
  <c r="H351" i="3"/>
  <c r="M351" i="3"/>
  <c r="G352" i="3"/>
  <c r="H352" i="3"/>
  <c r="M352" i="3"/>
  <c r="G353" i="3"/>
  <c r="H353" i="3"/>
  <c r="M353" i="3"/>
  <c r="G354" i="3"/>
  <c r="H354" i="3"/>
  <c r="M354" i="3"/>
  <c r="G355" i="3"/>
  <c r="H355" i="3"/>
  <c r="M355" i="3"/>
  <c r="G356" i="3"/>
  <c r="H356" i="3"/>
  <c r="M356" i="3"/>
  <c r="G357" i="3"/>
  <c r="I357" i="3" s="1"/>
  <c r="M357" i="3" s="1"/>
  <c r="G358" i="3"/>
  <c r="H358" i="3"/>
  <c r="M358" i="3"/>
  <c r="G359" i="3"/>
  <c r="H359" i="3"/>
  <c r="M359" i="3"/>
  <c r="G360" i="3"/>
  <c r="H360" i="3"/>
  <c r="M360" i="3"/>
  <c r="G361" i="3"/>
  <c r="H361" i="3"/>
  <c r="M361" i="3"/>
  <c r="G362" i="3"/>
  <c r="I362" i="3" s="1"/>
  <c r="M362" i="3" s="1"/>
  <c r="G363" i="3"/>
  <c r="M363" i="3"/>
  <c r="G364" i="3"/>
  <c r="M364" i="3"/>
  <c r="G365" i="3"/>
  <c r="M365" i="3"/>
  <c r="G366" i="3"/>
  <c r="M366" i="3"/>
  <c r="G367" i="3"/>
  <c r="M367" i="3"/>
  <c r="G368" i="3"/>
  <c r="M368" i="3"/>
  <c r="G369" i="3"/>
  <c r="I369" i="3" s="1"/>
  <c r="M369" i="3" s="1"/>
  <c r="G370" i="3"/>
  <c r="I370" i="3" s="1"/>
  <c r="M370" i="3" s="1"/>
  <c r="G371" i="3"/>
  <c r="H371" i="3"/>
  <c r="M371" i="3"/>
  <c r="G372" i="3"/>
  <c r="H372" i="3"/>
  <c r="M372" i="3"/>
  <c r="G373" i="3"/>
  <c r="I373" i="3" s="1"/>
  <c r="M373" i="3" s="1"/>
  <c r="G374" i="3"/>
  <c r="I374" i="3" s="1"/>
  <c r="M374" i="3" s="1"/>
  <c r="G375" i="3"/>
  <c r="M375" i="3"/>
  <c r="G376" i="3"/>
  <c r="I376" i="3" s="1"/>
  <c r="M376" i="3" s="1"/>
  <c r="G377" i="3"/>
  <c r="H377" i="3"/>
  <c r="M377" i="3"/>
  <c r="G378" i="3"/>
  <c r="I378" i="3" s="1"/>
  <c r="M378" i="3" s="1"/>
  <c r="G379" i="3"/>
  <c r="I379" i="3" s="1"/>
  <c r="M379" i="3" s="1"/>
  <c r="G380" i="3"/>
  <c r="I380" i="3" s="1"/>
  <c r="M380" i="3" s="1"/>
  <c r="M381" i="3"/>
  <c r="M382" i="3"/>
  <c r="G383" i="3"/>
  <c r="H383" i="3"/>
  <c r="M383" i="3"/>
  <c r="G384" i="3"/>
  <c r="H384" i="3"/>
  <c r="M384" i="3"/>
  <c r="G385" i="3"/>
  <c r="I385" i="3" s="1"/>
  <c r="M385" i="3" s="1"/>
  <c r="G386" i="3"/>
  <c r="M386" i="3"/>
  <c r="G387" i="3"/>
  <c r="I387" i="3"/>
  <c r="M387" i="3" s="1"/>
  <c r="G388" i="3"/>
  <c r="I388" i="3" s="1"/>
  <c r="M388" i="3" s="1"/>
  <c r="G389" i="3"/>
  <c r="I389" i="3" s="1"/>
  <c r="M389" i="3" s="1"/>
  <c r="G390" i="3"/>
  <c r="H390" i="3"/>
  <c r="M390" i="3"/>
  <c r="G391" i="3"/>
  <c r="H391" i="3"/>
  <c r="M391" i="3"/>
  <c r="G392" i="3"/>
  <c r="H392" i="3"/>
  <c r="M392" i="3"/>
  <c r="G393" i="3"/>
  <c r="M393" i="3"/>
  <c r="G394" i="3"/>
  <c r="I394" i="3" s="1"/>
  <c r="M394" i="3" s="1"/>
  <c r="G395" i="3"/>
  <c r="I395" i="3" s="1"/>
  <c r="M395" i="3" s="1"/>
  <c r="G396" i="3"/>
  <c r="I396" i="3" s="1"/>
  <c r="M396" i="3" s="1"/>
  <c r="G397" i="3"/>
  <c r="H397" i="3"/>
  <c r="M397" i="3"/>
  <c r="G398" i="3"/>
  <c r="M398" i="3"/>
  <c r="G399" i="3"/>
  <c r="M399" i="3"/>
  <c r="G400" i="3"/>
  <c r="I400" i="3" s="1"/>
  <c r="M400" i="3" s="1"/>
  <c r="G401" i="3"/>
  <c r="H401" i="3"/>
  <c r="M401" i="3"/>
  <c r="G402" i="3"/>
  <c r="M402" i="3"/>
  <c r="M403" i="3"/>
  <c r="G404" i="3"/>
  <c r="H404" i="3"/>
  <c r="M404" i="3"/>
  <c r="G405" i="3"/>
  <c r="H405" i="3"/>
  <c r="M405" i="3"/>
  <c r="G406" i="3"/>
  <c r="I406" i="3"/>
  <c r="M406" i="3" s="1"/>
  <c r="G407" i="3"/>
  <c r="M407" i="3"/>
  <c r="G408" i="3"/>
  <c r="M408" i="3"/>
  <c r="G409" i="3"/>
  <c r="M409" i="3"/>
  <c r="G410" i="3"/>
  <c r="M410" i="3"/>
  <c r="G411" i="3"/>
  <c r="M411" i="3"/>
  <c r="G412" i="3"/>
  <c r="M412" i="3"/>
  <c r="G413" i="3"/>
  <c r="H413" i="3"/>
  <c r="M413" i="3"/>
  <c r="G414" i="3"/>
  <c r="H414" i="3"/>
  <c r="M414" i="3"/>
  <c r="G415" i="3"/>
  <c r="M415" i="3"/>
  <c r="G416" i="3"/>
  <c r="M416" i="3"/>
  <c r="G417" i="3"/>
  <c r="M417" i="3"/>
  <c r="G418" i="3"/>
  <c r="M418" i="3"/>
  <c r="G419" i="3"/>
  <c r="M419" i="3"/>
  <c r="G420" i="3"/>
  <c r="I420" i="3" s="1"/>
  <c r="M420" i="3" s="1"/>
  <c r="G421" i="3"/>
  <c r="H421" i="3"/>
  <c r="M421" i="3"/>
  <c r="G422" i="3"/>
  <c r="H422" i="3"/>
  <c r="M422" i="3"/>
  <c r="G423" i="3"/>
  <c r="H423" i="3"/>
  <c r="M423" i="3"/>
  <c r="G424" i="3"/>
  <c r="H424" i="3"/>
  <c r="M424" i="3"/>
  <c r="G425" i="3"/>
  <c r="H425" i="3"/>
  <c r="M425" i="3"/>
  <c r="G426" i="3"/>
  <c r="H426" i="3"/>
  <c r="M426" i="3"/>
  <c r="G427" i="3"/>
  <c r="H427" i="3"/>
  <c r="M427" i="3"/>
  <c r="G428" i="3"/>
  <c r="I428" i="3" s="1"/>
  <c r="M428" i="3" s="1"/>
  <c r="G429" i="3"/>
  <c r="I429" i="3" s="1"/>
  <c r="M429" i="3" s="1"/>
  <c r="G430" i="3"/>
  <c r="I430" i="3" s="1"/>
  <c r="M430" i="3" s="1"/>
  <c r="G431" i="3"/>
  <c r="M431" i="3"/>
  <c r="G432" i="3"/>
  <c r="M432" i="3"/>
  <c r="G433" i="3"/>
  <c r="I433" i="3" s="1"/>
  <c r="M433" i="3" s="1"/>
  <c r="G434" i="3"/>
  <c r="I434" i="3"/>
  <c r="M434" i="3" s="1"/>
  <c r="G435" i="3"/>
  <c r="I435" i="3" s="1"/>
  <c r="M435" i="3"/>
  <c r="G436" i="3"/>
  <c r="I436" i="3" s="1"/>
  <c r="M436" i="3" s="1"/>
  <c r="G437" i="3"/>
  <c r="I437" i="3" s="1"/>
  <c r="M437" i="3" s="1"/>
  <c r="G438" i="3"/>
  <c r="I438" i="3" s="1"/>
  <c r="M438" i="3" s="1"/>
  <c r="G439" i="3"/>
  <c r="I439" i="3" s="1"/>
  <c r="M439" i="3" s="1"/>
  <c r="G440" i="3"/>
  <c r="G441" i="3"/>
  <c r="H441" i="3"/>
  <c r="M441" i="3"/>
  <c r="G442" i="3"/>
  <c r="H442" i="3"/>
  <c r="M442" i="3"/>
  <c r="G443" i="3"/>
  <c r="H443" i="3"/>
  <c r="M443" i="3"/>
  <c r="G444" i="3"/>
  <c r="H444" i="3"/>
  <c r="M444" i="3"/>
  <c r="M445" i="3"/>
  <c r="G446" i="3"/>
  <c r="H446" i="3"/>
  <c r="M446" i="3"/>
  <c r="G447" i="3"/>
  <c r="G448" i="3"/>
  <c r="I448" i="3" s="1"/>
  <c r="G449" i="3"/>
  <c r="G450" i="3"/>
  <c r="H450" i="3"/>
  <c r="G451" i="3"/>
  <c r="I451" i="3" s="1"/>
  <c r="G452" i="3"/>
  <c r="I452" i="3" s="1"/>
  <c r="G453" i="3"/>
  <c r="H453" i="3"/>
  <c r="G454" i="3"/>
  <c r="H454" i="3"/>
  <c r="M454" i="3"/>
  <c r="G455" i="3"/>
  <c r="H455" i="3"/>
  <c r="G456" i="3"/>
  <c r="H456" i="3"/>
  <c r="M456" i="3"/>
  <c r="G457" i="3"/>
  <c r="H457" i="3"/>
  <c r="M457" i="3"/>
  <c r="G458" i="3"/>
  <c r="M458" i="3"/>
  <c r="G459" i="3"/>
  <c r="H459" i="3"/>
  <c r="I459" i="3" s="1"/>
  <c r="M459" i="3" s="1"/>
  <c r="G460" i="3"/>
  <c r="I460" i="3" s="1"/>
  <c r="M460" i="3" s="1"/>
  <c r="G461" i="3"/>
  <c r="I461" i="3"/>
  <c r="G462" i="3"/>
  <c r="I462" i="3" s="1"/>
  <c r="G463" i="3"/>
  <c r="M463" i="3"/>
  <c r="G464" i="3"/>
  <c r="H464" i="3"/>
  <c r="M464" i="3"/>
  <c r="G465" i="3"/>
  <c r="H465" i="3"/>
  <c r="M465" i="3"/>
  <c r="G466" i="3"/>
  <c r="H466" i="3"/>
  <c r="M466" i="3"/>
  <c r="G467" i="3"/>
  <c r="I467" i="3" s="1"/>
  <c r="M467" i="3" s="1"/>
  <c r="G468" i="3"/>
  <c r="H468" i="3"/>
  <c r="M468" i="3"/>
  <c r="G469" i="3"/>
  <c r="M469" i="3"/>
  <c r="M470" i="3"/>
  <c r="G471" i="3"/>
  <c r="M471" i="3"/>
  <c r="G472" i="3"/>
  <c r="H472" i="3"/>
  <c r="M472" i="3"/>
  <c r="G473" i="3"/>
  <c r="H473" i="3"/>
  <c r="M473" i="3"/>
  <c r="G474" i="3"/>
  <c r="I474" i="3" s="1"/>
  <c r="M474" i="3" s="1"/>
  <c r="G475" i="3"/>
  <c r="I475" i="3" s="1"/>
  <c r="M475" i="3" s="1"/>
  <c r="G476" i="3"/>
  <c r="H476" i="3"/>
  <c r="M476" i="3"/>
  <c r="G477" i="3"/>
  <c r="H477" i="3"/>
  <c r="M477" i="3"/>
  <c r="I478" i="3"/>
  <c r="M478" i="3" s="1"/>
  <c r="G479" i="3"/>
  <c r="H479" i="3"/>
  <c r="M479" i="3"/>
  <c r="G480" i="3"/>
  <c r="I480" i="3"/>
  <c r="M480" i="3" s="1"/>
  <c r="G481" i="3"/>
  <c r="H481" i="3"/>
  <c r="M481" i="3"/>
  <c r="M482" i="3"/>
  <c r="G483" i="3"/>
  <c r="I483" i="3"/>
  <c r="M483" i="3" s="1"/>
  <c r="G484" i="3"/>
  <c r="I484" i="3" s="1"/>
  <c r="M484" i="3" s="1"/>
  <c r="G485" i="3"/>
  <c r="I485" i="3" s="1"/>
  <c r="M485" i="3" s="1"/>
  <c r="G486" i="3"/>
  <c r="H486" i="3"/>
  <c r="M486" i="3"/>
  <c r="M487" i="3"/>
  <c r="G488" i="3"/>
  <c r="I488" i="3" s="1"/>
  <c r="M488" i="3" s="1"/>
  <c r="G489" i="3"/>
  <c r="I489" i="3" s="1"/>
  <c r="M489" i="3" s="1"/>
  <c r="G490" i="3"/>
  <c r="I490" i="3" s="1"/>
  <c r="M490" i="3" s="1"/>
  <c r="G491" i="3"/>
  <c r="I491" i="3" s="1"/>
  <c r="M491" i="3" s="1"/>
  <c r="G492" i="3"/>
  <c r="H492" i="3"/>
  <c r="I492" i="3" s="1"/>
  <c r="M492" i="3" s="1"/>
  <c r="G493" i="3"/>
  <c r="I493" i="3"/>
  <c r="M493" i="3" s="1"/>
  <c r="G494" i="3"/>
  <c r="I494" i="3"/>
  <c r="M494" i="3" s="1"/>
  <c r="G495" i="3"/>
  <c r="H495" i="3"/>
  <c r="M495" i="3"/>
  <c r="G496" i="3"/>
  <c r="H496" i="3"/>
  <c r="M496" i="3"/>
  <c r="G497" i="3"/>
  <c r="H497" i="3"/>
  <c r="M497" i="3"/>
  <c r="G498" i="3"/>
  <c r="I498" i="3" s="1"/>
  <c r="M498" i="3" s="1"/>
  <c r="G499" i="3"/>
  <c r="I499" i="3" s="1"/>
  <c r="M499" i="3" s="1"/>
  <c r="G500" i="3"/>
  <c r="I500" i="3" s="1"/>
  <c r="M500" i="3" s="1"/>
  <c r="G501" i="3"/>
  <c r="I501" i="3" s="1"/>
  <c r="M501" i="3" s="1"/>
  <c r="G502" i="3"/>
  <c r="H502" i="3"/>
  <c r="M502" i="3"/>
  <c r="I503" i="3"/>
  <c r="M503" i="3" s="1"/>
  <c r="G504" i="3"/>
  <c r="M504" i="3"/>
  <c r="G505" i="3"/>
  <c r="H505" i="3"/>
  <c r="M505" i="3"/>
  <c r="G506" i="3"/>
  <c r="I506" i="3" s="1"/>
  <c r="G507" i="3"/>
  <c r="H507" i="3"/>
  <c r="M507" i="3"/>
  <c r="G508" i="3"/>
  <c r="H508" i="3"/>
  <c r="M508" i="3"/>
  <c r="G509" i="3"/>
  <c r="I509" i="3" s="1"/>
  <c r="M509" i="3" s="1"/>
  <c r="G510" i="3"/>
  <c r="I510" i="3" s="1"/>
  <c r="M510" i="3" s="1"/>
  <c r="G511" i="3"/>
  <c r="H511" i="3"/>
  <c r="M511" i="3"/>
  <c r="G512" i="3"/>
  <c r="I512" i="3" s="1"/>
  <c r="M512" i="3" s="1"/>
  <c r="G513" i="3"/>
  <c r="I513" i="3" s="1"/>
  <c r="M513" i="3" s="1"/>
  <c r="G514" i="3"/>
  <c r="I514" i="3" s="1"/>
  <c r="M514" i="3" s="1"/>
  <c r="G515" i="3"/>
  <c r="H515" i="3"/>
  <c r="M515" i="3"/>
  <c r="G516" i="3"/>
  <c r="H516" i="3"/>
  <c r="M516" i="3"/>
  <c r="G517" i="3"/>
  <c r="I517" i="3" s="1"/>
  <c r="M517" i="3" s="1"/>
  <c r="G518" i="3"/>
  <c r="I518" i="3"/>
  <c r="M518" i="3" s="1"/>
  <c r="G519" i="3"/>
  <c r="I519" i="3"/>
  <c r="M519" i="3" s="1"/>
  <c r="G520" i="3"/>
  <c r="I520" i="3" s="1"/>
  <c r="M520" i="3" s="1"/>
  <c r="G521" i="3"/>
  <c r="M521" i="3"/>
  <c r="G522" i="3"/>
  <c r="H522" i="3"/>
  <c r="M522" i="3"/>
  <c r="G523" i="3"/>
  <c r="H523" i="3"/>
  <c r="M523" i="3"/>
  <c r="G524" i="3"/>
  <c r="H524" i="3"/>
  <c r="M524" i="3"/>
  <c r="G525" i="3"/>
  <c r="H525" i="3"/>
  <c r="M525" i="3"/>
  <c r="G526" i="3"/>
  <c r="H526" i="3"/>
  <c r="M526" i="3"/>
  <c r="G527" i="3"/>
  <c r="H527" i="3"/>
  <c r="M527" i="3"/>
  <c r="G528" i="3"/>
  <c r="H528" i="3"/>
  <c r="M528" i="3"/>
  <c r="G529" i="3"/>
  <c r="H529" i="3"/>
  <c r="M529" i="3"/>
  <c r="G530" i="3"/>
  <c r="H530" i="3"/>
  <c r="M530" i="3"/>
  <c r="G531" i="3"/>
  <c r="H531" i="3"/>
  <c r="M531" i="3"/>
  <c r="G532" i="3"/>
  <c r="H532" i="3"/>
  <c r="M532" i="3"/>
  <c r="G533" i="3"/>
  <c r="H533" i="3"/>
  <c r="M533" i="3"/>
  <c r="G534" i="3"/>
  <c r="H534" i="3"/>
  <c r="M534" i="3"/>
  <c r="G535" i="3"/>
  <c r="H535" i="3"/>
  <c r="M535" i="3"/>
  <c r="G536" i="3"/>
  <c r="H536" i="3"/>
  <c r="M536" i="3"/>
  <c r="G537" i="3"/>
  <c r="I537" i="3" s="1"/>
  <c r="M537" i="3" s="1"/>
  <c r="G538" i="3"/>
  <c r="H538" i="3"/>
  <c r="M538" i="3"/>
  <c r="G539" i="3"/>
  <c r="I539" i="3" s="1"/>
  <c r="M539" i="3" s="1"/>
  <c r="G540" i="3"/>
  <c r="I540" i="3" s="1"/>
  <c r="M540" i="3" s="1"/>
  <c r="G541" i="3"/>
  <c r="H541" i="3"/>
  <c r="M541" i="3"/>
  <c r="G542" i="3"/>
  <c r="I542" i="3" s="1"/>
  <c r="M542" i="3" s="1"/>
  <c r="G543" i="3"/>
  <c r="H543" i="3"/>
  <c r="M543" i="3"/>
  <c r="G544" i="3"/>
  <c r="H544" i="3"/>
  <c r="M544" i="3"/>
  <c r="G545" i="3"/>
  <c r="H545" i="3"/>
  <c r="M545" i="3"/>
  <c r="G546" i="3"/>
  <c r="I546" i="3" s="1"/>
  <c r="M546" i="3" s="1"/>
  <c r="G547" i="3"/>
  <c r="I547" i="3" s="1"/>
  <c r="M547" i="3" s="1"/>
  <c r="G548" i="3"/>
  <c r="I548" i="3" s="1"/>
  <c r="M548" i="3" s="1"/>
  <c r="M549" i="3"/>
  <c r="G550" i="3"/>
  <c r="I550" i="3" s="1"/>
  <c r="M550" i="3" s="1"/>
  <c r="G551" i="3"/>
  <c r="H551" i="3"/>
  <c r="M551" i="3"/>
  <c r="G552" i="3"/>
  <c r="I552" i="3" s="1"/>
  <c r="M552" i="3" s="1"/>
  <c r="G553" i="3"/>
  <c r="H553" i="3"/>
  <c r="M553" i="3"/>
  <c r="G554" i="3"/>
  <c r="I554" i="3" s="1"/>
  <c r="M554" i="3" s="1"/>
  <c r="G555" i="3"/>
  <c r="M555" i="3"/>
  <c r="G556" i="3"/>
  <c r="I556" i="3" s="1"/>
  <c r="M556" i="3" s="1"/>
  <c r="G557" i="3"/>
  <c r="I557" i="3" s="1"/>
  <c r="M557" i="3" s="1"/>
  <c r="G558" i="3"/>
  <c r="I558" i="3"/>
  <c r="M558" i="3" s="1"/>
  <c r="G559" i="3"/>
  <c r="M559" i="3"/>
  <c r="G560" i="3"/>
  <c r="I560" i="3" s="1"/>
  <c r="M560" i="3" s="1"/>
  <c r="G561" i="3"/>
  <c r="I561" i="3" s="1"/>
  <c r="M561" i="3" s="1"/>
  <c r="G562" i="3"/>
  <c r="I562" i="3" s="1"/>
  <c r="M562" i="3" s="1"/>
  <c r="G563" i="3"/>
  <c r="H563" i="3"/>
  <c r="M563" i="3"/>
  <c r="G564" i="3"/>
  <c r="I564" i="3" s="1"/>
  <c r="M564" i="3" s="1"/>
  <c r="G565" i="3"/>
  <c r="M565" i="3"/>
  <c r="M566" i="3"/>
  <c r="G567" i="3"/>
  <c r="H567" i="3"/>
  <c r="G568" i="3"/>
  <c r="H568" i="3"/>
  <c r="M568" i="3"/>
  <c r="G569" i="3"/>
  <c r="H569" i="3"/>
  <c r="M569" i="3"/>
  <c r="G570" i="3"/>
  <c r="H570" i="3"/>
  <c r="M570" i="3"/>
  <c r="G571" i="3"/>
  <c r="H571" i="3"/>
  <c r="M571" i="3"/>
  <c r="G572" i="3"/>
  <c r="M572" i="3"/>
  <c r="G573" i="3"/>
  <c r="M573" i="3"/>
  <c r="G574" i="3"/>
  <c r="M575" i="3"/>
  <c r="G576" i="3"/>
  <c r="M576" i="3"/>
  <c r="G577" i="3"/>
  <c r="M577" i="3"/>
  <c r="G578" i="3"/>
  <c r="I578" i="3" s="1"/>
  <c r="M578" i="3" s="1"/>
  <c r="G579" i="3"/>
  <c r="M579" i="3"/>
  <c r="G580" i="3"/>
  <c r="I580" i="3" s="1"/>
  <c r="M580" i="3" s="1"/>
  <c r="G581" i="3"/>
  <c r="H581" i="3"/>
  <c r="M581" i="3"/>
  <c r="G582" i="3"/>
  <c r="H582" i="3"/>
  <c r="M582" i="3"/>
  <c r="G583" i="3"/>
  <c r="H583" i="3"/>
  <c r="M583" i="3"/>
  <c r="G584" i="3"/>
  <c r="H584" i="3"/>
  <c r="M584" i="3"/>
  <c r="G585" i="3"/>
  <c r="H585" i="3"/>
  <c r="M585" i="3"/>
  <c r="G586" i="3"/>
  <c r="H586" i="3"/>
  <c r="M586" i="3"/>
  <c r="G587" i="3"/>
  <c r="H587" i="3"/>
  <c r="M587" i="3"/>
  <c r="G588" i="3"/>
  <c r="I588" i="3" s="1"/>
  <c r="M588" i="3" s="1"/>
  <c r="H588" i="3"/>
  <c r="G589" i="3"/>
  <c r="M589" i="3"/>
  <c r="G590" i="3"/>
  <c r="I590" i="3" s="1"/>
  <c r="M590" i="3" s="1"/>
  <c r="G591" i="3"/>
  <c r="H591" i="3"/>
  <c r="M591" i="3"/>
  <c r="G592" i="3"/>
  <c r="H592" i="3"/>
  <c r="M592" i="3"/>
  <c r="G593" i="3"/>
  <c r="I593" i="3" s="1"/>
  <c r="M593" i="3" s="1"/>
  <c r="G594" i="3"/>
  <c r="I594" i="3" s="1"/>
  <c r="M594" i="3" s="1"/>
  <c r="G595" i="3"/>
  <c r="H595" i="3"/>
  <c r="M595" i="3"/>
  <c r="G596" i="3"/>
  <c r="H596" i="3"/>
  <c r="M596" i="3"/>
  <c r="G597" i="3"/>
  <c r="H597" i="3"/>
  <c r="M597" i="3"/>
  <c r="G598" i="3"/>
  <c r="H598" i="3"/>
  <c r="M598" i="3"/>
  <c r="G599" i="3"/>
  <c r="H599" i="3"/>
  <c r="M599" i="3"/>
  <c r="G600" i="3"/>
  <c r="H600" i="3"/>
  <c r="M600" i="3"/>
  <c r="G601" i="3"/>
  <c r="H601" i="3"/>
  <c r="M601" i="3"/>
  <c r="G602" i="3"/>
  <c r="H602" i="3"/>
  <c r="M602" i="3"/>
  <c r="G603" i="3"/>
  <c r="H603" i="3"/>
  <c r="M603" i="3"/>
  <c r="G604" i="3"/>
  <c r="H604" i="3"/>
  <c r="M604" i="3"/>
  <c r="M605" i="3"/>
  <c r="M606" i="3"/>
  <c r="G607" i="3"/>
  <c r="M607" i="3"/>
  <c r="G608" i="3"/>
  <c r="M608" i="3"/>
  <c r="G609" i="3"/>
  <c r="H609" i="3"/>
  <c r="M609" i="3"/>
  <c r="G610" i="3"/>
  <c r="I610" i="3" s="1"/>
  <c r="M610" i="3" s="1"/>
  <c r="G611" i="3"/>
  <c r="M611" i="3"/>
  <c r="G612" i="3"/>
  <c r="I612" i="3" s="1"/>
  <c r="M612" i="3" s="1"/>
  <c r="G613" i="3"/>
  <c r="H613" i="3"/>
  <c r="M613" i="3"/>
  <c r="G614" i="3"/>
  <c r="H614" i="3"/>
  <c r="M614" i="3"/>
  <c r="G615" i="3"/>
  <c r="H615" i="3"/>
  <c r="M615" i="3"/>
  <c r="G616" i="3"/>
  <c r="I616" i="3"/>
  <c r="M616" i="3" s="1"/>
  <c r="M617" i="3"/>
  <c r="G618" i="3"/>
  <c r="I618" i="3" s="1"/>
  <c r="M618" i="3" s="1"/>
  <c r="G619" i="3"/>
  <c r="I619" i="3" s="1"/>
  <c r="M619" i="3" s="1"/>
  <c r="G620" i="3"/>
  <c r="H620" i="3"/>
  <c r="M620" i="3"/>
  <c r="G621" i="3"/>
  <c r="H621" i="3"/>
  <c r="M621" i="3"/>
  <c r="G622" i="3"/>
  <c r="H622" i="3"/>
  <c r="M622" i="3"/>
  <c r="G623" i="3"/>
  <c r="H623" i="3"/>
  <c r="M623" i="3"/>
  <c r="G624" i="3"/>
  <c r="I624" i="3" s="1"/>
  <c r="M624" i="3" s="1"/>
  <c r="G625" i="3"/>
  <c r="H625" i="3"/>
  <c r="M625" i="3"/>
  <c r="G626" i="3"/>
  <c r="H626" i="3"/>
  <c r="M626" i="3"/>
  <c r="G627" i="3"/>
  <c r="M627" i="3"/>
  <c r="G628" i="3"/>
  <c r="H628" i="3"/>
  <c r="M628" i="3"/>
  <c r="G629" i="3"/>
  <c r="H629" i="3"/>
  <c r="M629" i="3"/>
  <c r="G630" i="3"/>
  <c r="H630" i="3"/>
  <c r="M630" i="3"/>
  <c r="G631" i="3"/>
  <c r="H631" i="3"/>
  <c r="M631" i="3"/>
  <c r="G632" i="3"/>
  <c r="H632" i="3"/>
  <c r="M632" i="3"/>
  <c r="G633" i="3"/>
  <c r="H633" i="3"/>
  <c r="M633" i="3"/>
  <c r="G634" i="3"/>
  <c r="I634" i="3" s="1"/>
  <c r="M634" i="3" s="1"/>
  <c r="G635" i="3"/>
  <c r="H635" i="3"/>
  <c r="M635" i="3"/>
  <c r="G636" i="3"/>
  <c r="H636" i="3"/>
  <c r="M636" i="3"/>
  <c r="G637" i="3"/>
  <c r="H637" i="3"/>
  <c r="M637" i="3"/>
  <c r="G638" i="3"/>
  <c r="H638" i="3"/>
  <c r="M638" i="3"/>
  <c r="G639" i="3"/>
  <c r="M639" i="3"/>
  <c r="G640" i="3"/>
  <c r="G641" i="3"/>
  <c r="H641" i="3"/>
  <c r="M641" i="3"/>
  <c r="G642" i="3"/>
  <c r="I642" i="3"/>
  <c r="G643" i="3"/>
  <c r="G644" i="3"/>
  <c r="I644" i="3" s="1"/>
  <c r="G645" i="3"/>
  <c r="I645" i="3"/>
  <c r="G646" i="3"/>
  <c r="I646" i="3" s="1"/>
  <c r="G647" i="3"/>
  <c r="I647" i="3" s="1"/>
  <c r="G648" i="3"/>
  <c r="H648" i="3"/>
  <c r="M648" i="3"/>
  <c r="G649" i="3"/>
  <c r="H649" i="3"/>
  <c r="M649" i="3"/>
  <c r="G650" i="3"/>
  <c r="H650" i="3"/>
  <c r="M650" i="3"/>
  <c r="G651" i="3"/>
  <c r="H651" i="3"/>
  <c r="M651" i="3"/>
  <c r="G652" i="3"/>
  <c r="I652" i="3" s="1"/>
  <c r="M652" i="3" s="1"/>
  <c r="G653" i="3"/>
  <c r="H653" i="3"/>
  <c r="M653" i="3"/>
  <c r="G654" i="3"/>
  <c r="H654" i="3"/>
  <c r="M654" i="3"/>
  <c r="G655" i="3"/>
  <c r="H655" i="3"/>
  <c r="M655" i="3"/>
  <c r="G656" i="3"/>
  <c r="H656" i="3"/>
  <c r="M656" i="3"/>
  <c r="G657" i="3"/>
  <c r="H657" i="3"/>
  <c r="M657" i="3"/>
  <c r="G658" i="3"/>
  <c r="H658" i="3"/>
  <c r="M658" i="3"/>
  <c r="G659" i="3"/>
  <c r="H659" i="3"/>
  <c r="M659" i="3"/>
  <c r="G660" i="3"/>
  <c r="H660" i="3"/>
  <c r="M660" i="3"/>
  <c r="G661" i="3"/>
  <c r="H661" i="3"/>
  <c r="M661" i="3"/>
  <c r="G662" i="3"/>
  <c r="H662" i="3"/>
  <c r="M662" i="3"/>
  <c r="G663" i="3"/>
  <c r="H663" i="3"/>
  <c r="M663" i="3"/>
  <c r="G664" i="3"/>
  <c r="H664" i="3"/>
  <c r="M664" i="3"/>
  <c r="G665" i="3"/>
  <c r="H665" i="3"/>
  <c r="M665" i="3"/>
  <c r="G666" i="3"/>
  <c r="H666" i="3"/>
  <c r="M666" i="3"/>
  <c r="G667" i="3"/>
  <c r="H667" i="3"/>
  <c r="M667" i="3"/>
  <c r="G668" i="3"/>
  <c r="H668" i="3"/>
  <c r="M668" i="3"/>
  <c r="G669" i="3"/>
  <c r="H669" i="3"/>
  <c r="M669" i="3"/>
  <c r="G670" i="3"/>
  <c r="H670" i="3"/>
  <c r="M670" i="3"/>
  <c r="G671" i="3"/>
  <c r="H671" i="3"/>
  <c r="M671" i="3"/>
  <c r="G672" i="3"/>
  <c r="H672" i="3"/>
  <c r="M672" i="3"/>
  <c r="G673" i="3"/>
  <c r="H673" i="3"/>
  <c r="M673" i="3"/>
  <c r="G674" i="3"/>
  <c r="H674" i="3"/>
  <c r="M674" i="3"/>
  <c r="G675" i="3"/>
  <c r="H675" i="3"/>
  <c r="M675" i="3"/>
  <c r="G676" i="3"/>
  <c r="H676" i="3"/>
  <c r="M676" i="3"/>
  <c r="G677" i="3"/>
  <c r="H677" i="3"/>
  <c r="M677" i="3"/>
  <c r="G678" i="3"/>
  <c r="H678" i="3"/>
  <c r="M678" i="3"/>
  <c r="G679" i="3"/>
  <c r="H679" i="3"/>
  <c r="M679" i="3"/>
  <c r="G680" i="3"/>
  <c r="H680" i="3"/>
  <c r="M680" i="3"/>
  <c r="G681" i="3"/>
  <c r="H681" i="3"/>
  <c r="M681" i="3"/>
  <c r="G682" i="3"/>
  <c r="H682" i="3"/>
  <c r="M682" i="3"/>
  <c r="G683" i="3"/>
  <c r="H683" i="3"/>
  <c r="M683" i="3"/>
  <c r="G684" i="3"/>
  <c r="H684" i="3"/>
  <c r="M684" i="3"/>
  <c r="G685" i="3"/>
  <c r="H685" i="3"/>
  <c r="M685" i="3"/>
  <c r="G686" i="3"/>
  <c r="H686" i="3"/>
  <c r="M686" i="3"/>
  <c r="G687" i="3"/>
  <c r="H687" i="3"/>
  <c r="M687" i="3"/>
  <c r="G688" i="3"/>
  <c r="H688" i="3"/>
  <c r="G689" i="3"/>
  <c r="H689" i="3"/>
  <c r="M689" i="3"/>
  <c r="G690" i="3"/>
  <c r="H690" i="3"/>
  <c r="M690" i="3"/>
  <c r="G691" i="3"/>
  <c r="H691" i="3"/>
  <c r="M691" i="3"/>
  <c r="G692" i="3"/>
  <c r="H692" i="3"/>
  <c r="M692" i="3"/>
  <c r="G693" i="3"/>
  <c r="H693" i="3"/>
  <c r="M693" i="3"/>
  <c r="G694" i="3"/>
  <c r="H694" i="3"/>
  <c r="M694" i="3"/>
  <c r="G695" i="3"/>
  <c r="H695" i="3"/>
  <c r="M695" i="3"/>
  <c r="G696" i="3"/>
  <c r="H696" i="3"/>
  <c r="M696" i="3"/>
  <c r="G697" i="3"/>
  <c r="H697" i="3"/>
  <c r="M697" i="3"/>
  <c r="G698" i="3"/>
  <c r="H698" i="3"/>
  <c r="M698" i="3"/>
  <c r="G699" i="3"/>
  <c r="H699" i="3"/>
  <c r="M699" i="3"/>
  <c r="G700" i="3"/>
  <c r="H700" i="3"/>
  <c r="M700" i="3"/>
  <c r="G701" i="3"/>
  <c r="H701" i="3"/>
  <c r="M701" i="3"/>
  <c r="G702" i="3"/>
  <c r="H702" i="3"/>
  <c r="M702" i="3"/>
  <c r="G703" i="3"/>
  <c r="H703" i="3"/>
  <c r="M703" i="3"/>
  <c r="G704" i="3"/>
  <c r="H704" i="3"/>
  <c r="M704" i="3"/>
  <c r="G705" i="3"/>
  <c r="H705" i="3"/>
  <c r="M705" i="3"/>
  <c r="G706" i="3"/>
  <c r="H706" i="3"/>
  <c r="M706" i="3"/>
  <c r="G707" i="3"/>
  <c r="H707" i="3"/>
  <c r="M707" i="3"/>
  <c r="G708" i="3"/>
  <c r="H708" i="3"/>
  <c r="M708" i="3"/>
  <c r="G709" i="3"/>
  <c r="H709" i="3"/>
  <c r="M709" i="3"/>
  <c r="G710" i="3"/>
  <c r="H710" i="3"/>
  <c r="M710" i="3"/>
  <c r="G711" i="3"/>
  <c r="H711" i="3"/>
  <c r="M711" i="3"/>
  <c r="G712" i="3"/>
  <c r="H712" i="3"/>
  <c r="M712" i="3"/>
  <c r="G713" i="3"/>
  <c r="H713" i="3"/>
  <c r="M713" i="3"/>
  <c r="G714" i="3"/>
  <c r="H714" i="3"/>
  <c r="M714" i="3"/>
  <c r="G715" i="3"/>
  <c r="H715" i="3"/>
  <c r="M715" i="3"/>
  <c r="G716" i="3"/>
  <c r="H716" i="3"/>
  <c r="M716" i="3"/>
  <c r="G717" i="3"/>
  <c r="H717" i="3"/>
  <c r="M717" i="3"/>
  <c r="G718" i="3"/>
  <c r="H718" i="3"/>
  <c r="M718" i="3"/>
  <c r="G719" i="3"/>
  <c r="H719" i="3"/>
  <c r="M719" i="3"/>
  <c r="G720" i="3"/>
  <c r="H720" i="3"/>
  <c r="M720" i="3"/>
  <c r="G721" i="3"/>
  <c r="H721" i="3"/>
  <c r="M721" i="3"/>
  <c r="G722" i="3"/>
  <c r="H722" i="3"/>
  <c r="M722" i="3"/>
  <c r="G723" i="3"/>
  <c r="H723" i="3"/>
  <c r="M723" i="3"/>
  <c r="G724" i="3"/>
  <c r="H724" i="3"/>
  <c r="M724" i="3"/>
  <c r="G725" i="3"/>
  <c r="H725" i="3"/>
  <c r="M725" i="3"/>
  <c r="G726" i="3"/>
  <c r="H726" i="3"/>
  <c r="M726" i="3"/>
  <c r="G727" i="3"/>
  <c r="H727" i="3"/>
  <c r="M727" i="3"/>
  <c r="G728" i="3"/>
  <c r="H728" i="3"/>
  <c r="M728" i="3"/>
  <c r="G729" i="3"/>
  <c r="H729" i="3"/>
  <c r="M729" i="3"/>
  <c r="G730" i="3"/>
  <c r="H730" i="3"/>
  <c r="M730" i="3"/>
  <c r="G731" i="3"/>
  <c r="H731" i="3"/>
  <c r="M731" i="3"/>
  <c r="G732" i="3"/>
  <c r="H732" i="3"/>
  <c r="M732" i="3"/>
  <c r="G733" i="3"/>
  <c r="H733" i="3"/>
  <c r="M733" i="3"/>
  <c r="G734" i="3"/>
  <c r="H734" i="3"/>
  <c r="M734" i="3"/>
  <c r="G735" i="3"/>
  <c r="H735" i="3"/>
  <c r="M735" i="3"/>
  <c r="G736" i="3"/>
  <c r="H736" i="3"/>
  <c r="M736" i="3"/>
  <c r="G737" i="3"/>
  <c r="H737" i="3"/>
  <c r="M737" i="3"/>
  <c r="G738" i="3"/>
  <c r="H738" i="3"/>
  <c r="M738" i="3"/>
  <c r="G739" i="3"/>
  <c r="H739" i="3"/>
  <c r="M739" i="3"/>
  <c r="G740" i="3"/>
  <c r="H740" i="3"/>
  <c r="M740" i="3"/>
  <c r="G741" i="3"/>
  <c r="H741" i="3"/>
  <c r="M741" i="3"/>
  <c r="G742" i="3"/>
  <c r="H742" i="3"/>
  <c r="M742" i="3"/>
  <c r="G743" i="3"/>
  <c r="H743" i="3"/>
  <c r="M743" i="3"/>
  <c r="G744" i="3"/>
  <c r="H744" i="3"/>
  <c r="M744" i="3"/>
  <c r="G745" i="3"/>
  <c r="H745" i="3"/>
  <c r="M745" i="3"/>
  <c r="G746" i="3"/>
  <c r="H746" i="3"/>
  <c r="M746" i="3"/>
  <c r="G747" i="3"/>
  <c r="H747" i="3"/>
  <c r="M747" i="3"/>
  <c r="G748" i="3"/>
  <c r="H748" i="3"/>
  <c r="M748" i="3"/>
  <c r="G749" i="3"/>
  <c r="H749" i="3"/>
  <c r="M749" i="3"/>
  <c r="G750" i="3"/>
  <c r="H750" i="3"/>
  <c r="M750" i="3"/>
  <c r="G751" i="3"/>
  <c r="H751" i="3"/>
  <c r="M751" i="3"/>
  <c r="G752" i="3"/>
  <c r="H752" i="3"/>
  <c r="M752" i="3"/>
  <c r="G753" i="3"/>
  <c r="H753" i="3"/>
  <c r="M753" i="3"/>
  <c r="G754" i="3"/>
  <c r="H754" i="3"/>
  <c r="M754" i="3"/>
  <c r="G755" i="3"/>
  <c r="H755" i="3"/>
  <c r="M755" i="3"/>
  <c r="G756" i="3"/>
  <c r="H756" i="3"/>
  <c r="M756" i="3"/>
  <c r="G757" i="3"/>
  <c r="H757" i="3"/>
  <c r="M757" i="3"/>
  <c r="G758" i="3"/>
  <c r="H758" i="3"/>
  <c r="M758" i="3"/>
  <c r="G759" i="3"/>
  <c r="H759" i="3"/>
  <c r="M759" i="3"/>
  <c r="G760" i="3"/>
  <c r="H760" i="3"/>
  <c r="M760" i="3"/>
  <c r="G761" i="3"/>
  <c r="H761" i="3"/>
  <c r="M761" i="3"/>
  <c r="G762" i="3"/>
  <c r="H762" i="3"/>
  <c r="M762" i="3"/>
  <c r="G763" i="3"/>
  <c r="H763" i="3"/>
  <c r="M763" i="3"/>
  <c r="G764" i="3"/>
  <c r="H764" i="3"/>
  <c r="M764" i="3"/>
  <c r="G765" i="3"/>
  <c r="H765" i="3"/>
  <c r="M765" i="3"/>
  <c r="G766" i="3"/>
  <c r="H766" i="3"/>
  <c r="M766" i="3"/>
  <c r="G767" i="3"/>
  <c r="H767" i="3"/>
  <c r="M767" i="3"/>
  <c r="G768" i="3"/>
  <c r="H768" i="3"/>
  <c r="M768" i="3"/>
  <c r="G769" i="3"/>
  <c r="H769" i="3"/>
  <c r="M769" i="3"/>
  <c r="G770" i="3"/>
  <c r="H770" i="3"/>
  <c r="M770" i="3"/>
  <c r="G771" i="3"/>
  <c r="H771" i="3"/>
  <c r="M771" i="3"/>
  <c r="G772" i="3"/>
  <c r="H772" i="3"/>
  <c r="M772" i="3"/>
  <c r="G773" i="3"/>
  <c r="H773" i="3"/>
  <c r="M773" i="3"/>
  <c r="G774" i="3"/>
  <c r="H774" i="3"/>
  <c r="M774" i="3"/>
  <c r="G775" i="3"/>
  <c r="H775" i="3"/>
  <c r="M775" i="3"/>
  <c r="G776" i="3"/>
  <c r="H776" i="3"/>
  <c r="M776" i="3"/>
  <c r="G777" i="3"/>
  <c r="H777" i="3"/>
  <c r="M777" i="3"/>
  <c r="G778" i="3"/>
  <c r="H778" i="3"/>
  <c r="M778" i="3"/>
  <c r="G779" i="3"/>
  <c r="H779" i="3"/>
  <c r="M779" i="3"/>
  <c r="G780" i="3"/>
  <c r="H780" i="3"/>
  <c r="M780" i="3"/>
  <c r="G781" i="3"/>
  <c r="H781" i="3"/>
  <c r="M781" i="3"/>
  <c r="G782" i="3"/>
  <c r="H782" i="3"/>
  <c r="M782" i="3"/>
  <c r="G783" i="3"/>
  <c r="H783" i="3"/>
  <c r="M783" i="3"/>
  <c r="G784" i="3"/>
  <c r="H784" i="3"/>
  <c r="M784" i="3"/>
  <c r="G785" i="3"/>
  <c r="H785" i="3"/>
  <c r="M785" i="3"/>
  <c r="G786" i="3"/>
  <c r="H786" i="3"/>
  <c r="M786" i="3"/>
  <c r="G787" i="3"/>
  <c r="H787" i="3"/>
  <c r="M787" i="3"/>
  <c r="G788" i="3"/>
  <c r="H788" i="3"/>
  <c r="M788" i="3"/>
  <c r="G789" i="3"/>
  <c r="H789" i="3"/>
  <c r="M789" i="3"/>
  <c r="G790" i="3"/>
  <c r="H790" i="3"/>
  <c r="M790" i="3"/>
  <c r="G791" i="3"/>
  <c r="H791" i="3"/>
  <c r="M791" i="3"/>
  <c r="G792" i="3"/>
  <c r="H792" i="3"/>
  <c r="M792" i="3"/>
  <c r="G793" i="3"/>
  <c r="H793" i="3"/>
  <c r="M793" i="3"/>
  <c r="G794" i="3"/>
  <c r="H794" i="3"/>
  <c r="M794" i="3"/>
  <c r="G795" i="3"/>
  <c r="H795" i="3"/>
  <c r="M795" i="3"/>
  <c r="G796" i="3"/>
  <c r="H796" i="3"/>
  <c r="M796" i="3"/>
  <c r="G797" i="3"/>
  <c r="H797" i="3"/>
  <c r="M797" i="3"/>
  <c r="G798" i="3"/>
  <c r="H798" i="3"/>
  <c r="M798" i="3"/>
  <c r="G799" i="3"/>
  <c r="H799" i="3"/>
  <c r="M799" i="3"/>
  <c r="G800" i="3"/>
  <c r="H800" i="3"/>
  <c r="M800" i="3"/>
  <c r="G801" i="3"/>
  <c r="H801" i="3"/>
  <c r="M801" i="3"/>
  <c r="G802" i="3"/>
  <c r="H802" i="3"/>
  <c r="M802" i="3"/>
  <c r="G803" i="3"/>
  <c r="H803" i="3"/>
  <c r="M803" i="3"/>
  <c r="G804" i="3"/>
  <c r="H804" i="3"/>
  <c r="M804" i="3"/>
  <c r="G805" i="3"/>
  <c r="H805" i="3"/>
  <c r="M805" i="3"/>
  <c r="G806" i="3"/>
  <c r="H806" i="3"/>
  <c r="M806" i="3"/>
  <c r="G807" i="3"/>
  <c r="H807" i="3"/>
  <c r="M807" i="3"/>
  <c r="G808" i="3"/>
  <c r="H808" i="3"/>
  <c r="M808" i="3"/>
  <c r="G809" i="3"/>
  <c r="H809" i="3"/>
  <c r="M809" i="3"/>
  <c r="G810" i="3"/>
  <c r="H810" i="3"/>
  <c r="M810" i="3"/>
  <c r="G811" i="3"/>
  <c r="H811" i="3"/>
  <c r="M811" i="3"/>
  <c r="G812" i="3"/>
  <c r="H812" i="3"/>
  <c r="M812" i="3"/>
  <c r="G813" i="3"/>
  <c r="H813" i="3"/>
  <c r="M813" i="3"/>
  <c r="G814" i="3"/>
  <c r="H814" i="3"/>
  <c r="M814" i="3"/>
  <c r="G815" i="3"/>
  <c r="H815" i="3"/>
  <c r="M815" i="3"/>
  <c r="G816" i="3"/>
  <c r="H816" i="3"/>
  <c r="M816" i="3"/>
  <c r="G817" i="3"/>
  <c r="H817" i="3"/>
  <c r="M817" i="3"/>
  <c r="G818" i="3"/>
  <c r="H818" i="3"/>
  <c r="M818" i="3"/>
  <c r="G819" i="3"/>
  <c r="H819" i="3"/>
  <c r="M819" i="3"/>
  <c r="G820" i="3"/>
  <c r="H820" i="3"/>
  <c r="M820" i="3"/>
  <c r="G821" i="3"/>
  <c r="H821" i="3"/>
  <c r="M821" i="3"/>
  <c r="G822" i="3"/>
  <c r="H822" i="3"/>
  <c r="M822" i="3"/>
  <c r="G823" i="3"/>
  <c r="H823" i="3"/>
  <c r="M823" i="3"/>
  <c r="G824" i="3"/>
  <c r="H824" i="3"/>
  <c r="M824" i="3"/>
  <c r="G825" i="3"/>
  <c r="H825" i="3"/>
  <c r="M825" i="3"/>
  <c r="I274" i="3" l="1"/>
  <c r="M274" i="3" s="1"/>
  <c r="I268" i="3"/>
  <c r="M268" i="3" s="1"/>
  <c r="I236" i="3"/>
  <c r="M236" i="3" s="1"/>
  <c r="I228" i="3"/>
  <c r="M228" i="3" s="1"/>
  <c r="I223" i="3"/>
  <c r="M223" i="3" s="1"/>
  <c r="I92" i="3"/>
  <c r="M92" i="3" s="1"/>
  <c r="I69" i="3"/>
  <c r="M69" i="3" s="1"/>
  <c r="I67" i="3"/>
  <c r="M67" i="3" s="1"/>
  <c r="I567" i="3"/>
  <c r="M567" i="3" s="1"/>
  <c r="I453" i="3"/>
  <c r="M453" i="3" s="1"/>
  <c r="I282" i="3"/>
  <c r="M282" i="3" s="1"/>
  <c r="I201" i="3"/>
  <c r="M201" i="3" s="1"/>
  <c r="I182" i="3"/>
  <c r="M182" i="3" s="1"/>
  <c r="I178" i="3"/>
  <c r="M178" i="3" s="1"/>
  <c r="I134" i="3"/>
  <c r="M134" i="3" s="1"/>
  <c r="I121" i="3"/>
  <c r="M121" i="3" s="1"/>
  <c r="I101" i="3"/>
  <c r="M101" i="3" s="1"/>
  <c r="I82" i="3"/>
  <c r="M82" i="3" s="1"/>
  <c r="I80" i="3"/>
  <c r="M80" i="3" s="1"/>
  <c r="I78" i="3"/>
  <c r="M78" i="3" s="1"/>
  <c r="I242" i="3"/>
  <c r="M242" i="3" s="1"/>
  <c r="I240" i="3"/>
  <c r="M240" i="3" s="1"/>
  <c r="I233" i="3"/>
  <c r="M233" i="3" s="1"/>
  <c r="I216" i="3"/>
  <c r="M216" i="3" s="1"/>
  <c r="I205" i="3"/>
  <c r="M205" i="3" s="1"/>
  <c r="I203" i="3"/>
  <c r="M203" i="3" s="1"/>
  <c r="I102" i="3"/>
  <c r="M102" i="3" s="1"/>
  <c r="I9" i="3"/>
  <c r="M9" i="3" s="1"/>
  <c r="I455" i="3"/>
  <c r="M455" i="3" s="1"/>
  <c r="I307" i="3"/>
  <c r="M307" i="3" s="1"/>
  <c r="I302" i="3"/>
  <c r="M302" i="3" s="1"/>
  <c r="I273" i="3"/>
  <c r="M273" i="3" s="1"/>
  <c r="I260" i="3"/>
  <c r="M260" i="3" s="1"/>
  <c r="I222" i="3"/>
  <c r="M222" i="3" s="1"/>
  <c r="I196" i="3"/>
  <c r="M196" i="3" s="1"/>
  <c r="I179" i="3"/>
  <c r="M179" i="3" s="1"/>
  <c r="I143" i="3"/>
  <c r="M143" i="3" s="1"/>
  <c r="I105" i="3"/>
  <c r="M105" i="3" s="1"/>
  <c r="I285" i="3"/>
  <c r="M285" i="3" s="1"/>
  <c r="I253" i="3"/>
  <c r="M253" i="3" s="1"/>
  <c r="I235" i="3"/>
  <c r="M235" i="3" s="1"/>
  <c r="I224" i="3"/>
  <c r="M224" i="3" s="1"/>
  <c r="I221" i="3"/>
  <c r="M221" i="3" s="1"/>
  <c r="I215" i="3"/>
  <c r="M215" i="3" s="1"/>
  <c r="I202" i="3"/>
  <c r="M202" i="3" s="1"/>
  <c r="I181" i="3"/>
  <c r="M181" i="3" s="1"/>
  <c r="I175" i="3"/>
  <c r="M175" i="3" s="1"/>
  <c r="I148" i="3"/>
  <c r="M148" i="3" s="1"/>
  <c r="I126" i="3"/>
  <c r="M126" i="3" s="1"/>
  <c r="I120" i="3"/>
  <c r="M120" i="3" s="1"/>
  <c r="I83" i="3"/>
  <c r="M83" i="3" s="1"/>
  <c r="I29" i="3"/>
  <c r="M29" i="3" s="1"/>
  <c r="I450" i="3"/>
  <c r="M450" i="3" s="1"/>
  <c r="I272" i="3"/>
  <c r="M272" i="3" s="1"/>
  <c r="I239" i="3"/>
  <c r="M239" i="3" s="1"/>
  <c r="I249" i="3"/>
  <c r="M249" i="3" s="1"/>
  <c r="I243" i="3"/>
  <c r="M243" i="3" s="1"/>
  <c r="I190" i="3"/>
  <c r="M190" i="3" s="1"/>
  <c r="I176" i="3"/>
  <c r="M176" i="3" s="1"/>
  <c r="I139" i="3"/>
  <c r="M139" i="3" s="1"/>
  <c r="I106" i="3"/>
  <c r="M106" i="3" s="1"/>
  <c r="I94" i="3"/>
  <c r="M94" i="3" s="1"/>
  <c r="I79" i="3"/>
  <c r="M79" i="3" s="1"/>
  <c r="I71" i="3"/>
  <c r="M71" i="3" s="1"/>
  <c r="I10" i="3"/>
  <c r="M10" i="3" s="1"/>
  <c r="I314" i="3"/>
  <c r="M314" i="3" s="1"/>
  <c r="I301" i="3"/>
  <c r="M301" i="3" s="1"/>
  <c r="I191" i="3"/>
  <c r="M191" i="3" s="1"/>
  <c r="I170" i="3"/>
  <c r="M170" i="3" s="1"/>
  <c r="I152" i="3"/>
  <c r="M152" i="3" s="1"/>
  <c r="I147" i="3"/>
  <c r="M147" i="3" s="1"/>
  <c r="I140" i="3"/>
  <c r="M140" i="3" s="1"/>
  <c r="I15" i="3"/>
  <c r="M15" i="3" s="1"/>
  <c r="I306" i="3"/>
  <c r="M306" i="3" s="1"/>
  <c r="I261" i="3"/>
  <c r="M261" i="3" s="1"/>
  <c r="I255" i="3"/>
  <c r="M255" i="3" s="1"/>
  <c r="I218" i="3"/>
  <c r="M218" i="3" s="1"/>
  <c r="I150" i="3"/>
  <c r="M150" i="3" s="1"/>
  <c r="I108" i="3"/>
  <c r="M108" i="3" s="1"/>
  <c r="I87" i="3"/>
  <c r="M87" i="3" s="1"/>
  <c r="I85" i="3"/>
  <c r="M85" i="3" s="1"/>
  <c r="I298" i="3"/>
  <c r="M298" i="3" s="1"/>
  <c r="I262" i="3"/>
  <c r="M262" i="3" s="1"/>
  <c r="I258" i="3"/>
  <c r="M258" i="3" s="1"/>
  <c r="I187" i="3"/>
  <c r="M187" i="3" s="1"/>
  <c r="I161" i="3"/>
  <c r="M161" i="3" s="1"/>
  <c r="I159" i="3"/>
  <c r="M159" i="3" s="1"/>
  <c r="I259" i="3"/>
  <c r="M259" i="3" s="1"/>
  <c r="I226" i="3"/>
  <c r="M226" i="3" s="1"/>
  <c r="I86" i="3"/>
  <c r="M86" i="3" s="1"/>
  <c r="O820" i="3"/>
  <c r="O821" i="3"/>
  <c r="O340" i="3" l="1"/>
  <c r="O342" i="3"/>
  <c r="O323" i="3"/>
  <c r="O324" i="3"/>
  <c r="O344" i="3"/>
  <c r="O333" i="3"/>
  <c r="O332" i="3"/>
  <c r="O348" i="3"/>
  <c r="O349" i="3"/>
  <c r="O541" i="3" l="1"/>
  <c r="O545" i="3"/>
  <c r="O502" i="3"/>
  <c r="O383" i="3"/>
  <c r="O23" i="3"/>
  <c r="O22" i="3"/>
  <c r="O717" i="3" l="1"/>
  <c r="O802" i="3" l="1"/>
  <c r="O822" i="3"/>
  <c r="O789" i="3"/>
  <c r="O633" i="3" l="1"/>
  <c r="O598" i="3"/>
  <c r="O599" i="3"/>
  <c r="O392" i="3"/>
  <c r="O623" i="3"/>
  <c r="O597" i="3"/>
  <c r="O600" i="3"/>
  <c r="O516" i="3"/>
  <c r="O536" i="3"/>
  <c r="O508" i="3"/>
  <c r="O601" i="3"/>
  <c r="O443" i="3"/>
  <c r="O444" i="3"/>
  <c r="O791" i="3" l="1"/>
  <c r="O653" i="3" l="1"/>
  <c r="O654" i="3"/>
  <c r="O733" i="3" l="1"/>
  <c r="O90" i="3" l="1"/>
  <c r="O76" i="3"/>
  <c r="O544" i="3" l="1"/>
  <c r="O345" i="3"/>
  <c r="O609" i="3" l="1"/>
  <c r="O310" i="3" l="1"/>
  <c r="O814" i="3"/>
  <c r="O311" i="3"/>
  <c r="O756" i="3" l="1"/>
  <c r="O758" i="3"/>
  <c r="O309" i="3" l="1"/>
  <c r="O570" i="3" l="1"/>
  <c r="O568" i="3"/>
  <c r="O569" i="3"/>
  <c r="O397" i="3"/>
  <c r="O585" i="3"/>
  <c r="O355" i="3"/>
  <c r="O563" i="3"/>
  <c r="O571" i="3"/>
  <c r="O308" i="3"/>
  <c r="O53" i="3" l="1"/>
  <c r="O13" i="3"/>
  <c r="O472" i="3"/>
  <c r="O14" i="3"/>
  <c r="O52" i="3"/>
  <c r="O6" i="3"/>
  <c r="O7" i="3"/>
  <c r="O58" i="3"/>
  <c r="O56" i="3"/>
  <c r="O28" i="3"/>
  <c r="O685" i="3" l="1"/>
  <c r="O401" i="3" l="1"/>
  <c r="O587" i="3"/>
  <c r="O180" i="3"/>
  <c r="O622" i="3" l="1"/>
  <c r="O391" i="3" l="1"/>
  <c r="O427" i="3"/>
  <c r="O425" i="3"/>
  <c r="O232" i="3"/>
  <c r="O648" i="3" l="1"/>
  <c r="O649" i="3"/>
  <c r="O551" i="3"/>
  <c r="O641" i="3"/>
  <c r="O584" i="3"/>
  <c r="O384" i="3"/>
  <c r="O208" i="3"/>
  <c r="O602" i="3"/>
  <c r="O651" i="3"/>
  <c r="O426" i="3"/>
  <c r="O247" i="3"/>
  <c r="O583" i="3"/>
  <c r="O586" i="3"/>
  <c r="O377" i="3"/>
  <c r="O372" i="3"/>
  <c r="O195" i="3"/>
  <c r="O473" i="3"/>
  <c r="O424" i="3"/>
  <c r="O421" i="3"/>
  <c r="O256" i="3"/>
  <c r="O390" i="3"/>
  <c r="O371" i="3"/>
  <c r="O229" i="3"/>
  <c r="O422" i="3"/>
  <c r="O405" i="3"/>
  <c r="O615" i="3"/>
  <c r="O538" i="3"/>
  <c r="O632" i="3"/>
  <c r="O326" i="3"/>
  <c r="O596" i="3"/>
  <c r="O327" i="3"/>
  <c r="O442" i="3"/>
  <c r="O404" i="3"/>
  <c r="O414" i="3"/>
  <c r="O631" i="3"/>
  <c r="O413" i="3"/>
  <c r="O194" i="3"/>
  <c r="O423" i="3"/>
  <c r="O68" i="3" l="1"/>
  <c r="O754" i="3" l="1"/>
  <c r="O666" i="3" l="1"/>
  <c r="O665" i="3"/>
  <c r="O672" i="3"/>
  <c r="O693" i="3" l="1"/>
  <c r="O708" i="3"/>
  <c r="O726" i="3"/>
  <c r="O543" i="3"/>
  <c r="O635" i="3"/>
  <c r="O553" i="3" l="1"/>
  <c r="O496" i="3" l="1"/>
  <c r="O507" i="3" l="1"/>
  <c r="O527" i="3"/>
  <c r="O528" i="3"/>
  <c r="O529" i="3"/>
  <c r="O530" i="3"/>
  <c r="O531" i="3"/>
  <c r="O532" i="3"/>
  <c r="O534" i="3"/>
  <c r="O524" i="3" l="1"/>
  <c r="O522" i="3"/>
  <c r="O525" i="3"/>
  <c r="O526" i="3"/>
  <c r="O515" i="3"/>
  <c r="O441" i="3"/>
  <c r="O630" i="3"/>
  <c r="O620" i="3"/>
  <c r="O621" i="3"/>
  <c r="O613" i="3"/>
  <c r="O614" i="3"/>
  <c r="O595" i="3"/>
  <c r="O581" i="3"/>
  <c r="O582" i="3"/>
  <c r="O295" i="3"/>
  <c r="O477" i="3"/>
  <c r="O479" i="3"/>
  <c r="O321" i="3" l="1"/>
  <c r="O319" i="3"/>
  <c r="O803" i="3" l="1"/>
  <c r="O710" i="3" l="1"/>
  <c r="O727" i="3"/>
  <c r="O825" i="3"/>
  <c r="O699" i="3"/>
  <c r="O694" i="3"/>
  <c r="O283" i="3" l="1"/>
  <c r="O289" i="3"/>
  <c r="O636" i="3"/>
  <c r="O711" i="3" l="1"/>
  <c r="O346" i="3" l="1"/>
  <c r="O315" i="3" l="1"/>
  <c r="O347" i="3" l="1"/>
  <c r="O807" i="3"/>
  <c r="O335" i="3" l="1"/>
  <c r="O131" i="3"/>
  <c r="O680" i="3" l="1"/>
  <c r="O689" i="3" l="1"/>
  <c r="O721" i="3" l="1"/>
  <c r="O687" i="3" l="1"/>
  <c r="O804" i="3"/>
  <c r="O655" i="3"/>
  <c r="O780" i="3"/>
  <c r="O695" i="3"/>
  <c r="O709" i="3" l="1"/>
  <c r="O19" i="3" l="1"/>
  <c r="O99" i="3"/>
  <c r="O95" i="3"/>
  <c r="O16" i="3"/>
  <c r="O21" i="3"/>
  <c r="O88" i="3"/>
  <c r="O97" i="3"/>
  <c r="O823" i="3"/>
  <c r="O73" i="3"/>
  <c r="O107" i="3"/>
  <c r="O24" i="3"/>
  <c r="O741" i="3" l="1"/>
  <c r="O794" i="3" l="1"/>
  <c r="O145" i="3" l="1"/>
  <c r="O354" i="3"/>
  <c r="O328" i="3"/>
  <c r="O816" i="3" l="1"/>
  <c r="O320" i="3" l="1"/>
  <c r="O322" i="3"/>
  <c r="O336" i="3"/>
  <c r="O353" i="3"/>
  <c r="O61" i="3" l="1"/>
  <c r="O65" i="3"/>
  <c r="O64" i="3"/>
  <c r="O63" i="3"/>
  <c r="O312" i="3"/>
  <c r="O62" i="3"/>
  <c r="O59" i="3"/>
  <c r="O318" i="3" l="1"/>
  <c r="O824" i="3" l="1"/>
  <c r="O629" i="3"/>
  <c r="O628" i="3"/>
  <c r="O625" i="3"/>
  <c r="O604" i="3"/>
  <c r="O603" i="3"/>
  <c r="O464" i="3" l="1"/>
  <c r="O446" i="3"/>
  <c r="O465" i="3"/>
  <c r="O356" i="3"/>
  <c r="O466" i="3"/>
  <c r="O213" i="3"/>
  <c r="O358" i="3" l="1"/>
  <c r="O359" i="3"/>
  <c r="O360" i="3"/>
  <c r="O361" i="3"/>
  <c r="O198" i="3" l="1"/>
  <c r="O199" i="3"/>
  <c r="O200" i="3"/>
  <c r="O193" i="3" l="1"/>
  <c r="O132" i="3"/>
  <c r="O762" i="3" l="1"/>
  <c r="O639" i="3" l="1"/>
  <c r="O33" i="3"/>
  <c r="O44" i="3"/>
  <c r="O263" i="3"/>
  <c r="O166" i="3"/>
  <c r="O432" i="3"/>
  <c r="O626" i="3"/>
  <c r="O338" i="3"/>
  <c r="O316" i="3"/>
  <c r="O398" i="3"/>
  <c r="O339" i="3"/>
  <c r="O555" i="3"/>
  <c r="O559" i="3"/>
  <c r="O565" i="3"/>
  <c r="O573" i="3"/>
  <c r="O576" i="3"/>
  <c r="O572" i="3"/>
  <c r="O577" i="3"/>
  <c r="O579" i="3"/>
  <c r="O605" i="3"/>
  <c r="O606" i="3"/>
  <c r="O607" i="3"/>
  <c r="O608" i="3"/>
  <c r="O743" i="3"/>
  <c r="O735" i="3"/>
  <c r="O705" i="3"/>
  <c r="O722" i="3"/>
  <c r="O724" i="3"/>
  <c r="O787" i="3"/>
  <c r="O697" i="3"/>
  <c r="O732" i="3"/>
  <c r="O740" i="3"/>
  <c r="O737" i="3"/>
  <c r="O729" i="3"/>
  <c r="O725" i="3"/>
  <c r="O703" i="3"/>
  <c r="O704" i="3"/>
  <c r="O698" i="3"/>
  <c r="O744" i="3"/>
  <c r="O742" i="3"/>
  <c r="O731" i="3"/>
  <c r="O739" i="3"/>
  <c r="O734" i="3"/>
  <c r="O715" i="3"/>
  <c r="O701" i="3"/>
  <c r="O700" i="3"/>
  <c r="O723" i="3"/>
  <c r="O746" i="3"/>
  <c r="O738" i="3"/>
  <c r="O819" i="3"/>
  <c r="O817" i="3"/>
  <c r="O818" i="3"/>
  <c r="O736" i="3"/>
  <c r="O765" i="3"/>
  <c r="O784" i="3"/>
  <c r="O783" i="3"/>
  <c r="O775" i="3"/>
  <c r="O777" i="3"/>
  <c r="O776" i="3"/>
  <c r="O707" i="3"/>
  <c r="O718" i="3"/>
  <c r="O696" i="3"/>
  <c r="O678" i="3"/>
  <c r="O720" i="3"/>
  <c r="O716" i="3"/>
  <c r="O730" i="3"/>
  <c r="O747" i="3"/>
  <c r="O713" i="3"/>
  <c r="O714" i="3"/>
  <c r="O719" i="3"/>
  <c r="O712" i="3"/>
  <c r="O785" i="3"/>
  <c r="O770" i="3"/>
  <c r="O786" i="3"/>
  <c r="O782" i="3"/>
  <c r="O788" i="3"/>
  <c r="O772" i="3"/>
  <c r="O769" i="3"/>
  <c r="O757" i="3"/>
  <c r="O759" i="3"/>
  <c r="O766" i="3"/>
  <c r="O767" i="3"/>
  <c r="O768" i="3"/>
  <c r="O749" i="3"/>
  <c r="O750" i="3"/>
  <c r="O755" i="3"/>
  <c r="O752" i="3"/>
  <c r="O657" i="3"/>
  <c r="O751" i="3"/>
  <c r="O779" i="3"/>
  <c r="O686" i="3"/>
  <c r="O684" i="3"/>
  <c r="O683" i="3"/>
  <c r="O675" i="3"/>
  <c r="O674" i="3"/>
  <c r="O673" i="3"/>
  <c r="O679" i="3"/>
  <c r="O681" i="3"/>
  <c r="O658" i="3"/>
  <c r="O677" i="3"/>
  <c r="O676" i="3"/>
  <c r="O638" i="3"/>
  <c r="O656" i="3"/>
  <c r="O748" i="3"/>
  <c r="O671" i="3"/>
  <c r="O682" i="3"/>
  <c r="O688" i="3"/>
  <c r="O661" i="3"/>
  <c r="O670" i="3"/>
  <c r="O659" i="3"/>
  <c r="O660" i="3"/>
  <c r="O664" i="3"/>
  <c r="O663" i="3"/>
  <c r="O662" i="3"/>
  <c r="O669" i="3"/>
  <c r="O668" i="3"/>
  <c r="O650" i="3"/>
  <c r="O753" i="3"/>
  <c r="O690" i="3"/>
  <c r="O637" i="3"/>
  <c r="O667" i="3"/>
  <c r="O702" i="3"/>
  <c r="O781" i="3"/>
  <c r="O706" i="3"/>
  <c r="O773" i="3"/>
  <c r="O692" i="3"/>
  <c r="O691" i="3"/>
  <c r="O745" i="3"/>
  <c r="O728" i="3"/>
  <c r="O796" i="3"/>
  <c r="O801" i="3"/>
  <c r="O798" i="3"/>
  <c r="O774" i="3"/>
  <c r="O761" i="3"/>
  <c r="O760" i="3"/>
  <c r="O795" i="3"/>
  <c r="O778" i="3"/>
  <c r="O811" i="3"/>
  <c r="O810" i="3"/>
  <c r="O799" i="3"/>
  <c r="O792" i="3"/>
  <c r="O790" i="3"/>
  <c r="O800" i="3"/>
  <c r="O797" i="3"/>
  <c r="O793" i="3"/>
  <c r="O806" i="3"/>
  <c r="O764" i="3"/>
  <c r="O763" i="3"/>
  <c r="O771" i="3"/>
  <c r="O805" i="3"/>
  <c r="O350" i="3"/>
  <c r="O627" i="3"/>
  <c r="O300" i="3"/>
  <c r="O11" i="3"/>
  <c r="O12" i="3"/>
  <c r="O25" i="3"/>
  <c r="O27" i="3"/>
  <c r="O37" i="3"/>
  <c r="O38" i="3"/>
  <c r="O39" i="3"/>
  <c r="O40" i="3"/>
  <c r="O41" i="3"/>
  <c r="O42" i="3"/>
  <c r="O26" i="3"/>
  <c r="O55" i="3"/>
  <c r="O57" i="3"/>
  <c r="O54" i="3"/>
  <c r="O49" i="3"/>
  <c r="O50" i="3"/>
  <c r="O100" i="3"/>
  <c r="O482" i="3"/>
  <c r="O487" i="3"/>
  <c r="O177" i="3"/>
  <c r="O192" i="3"/>
  <c r="O549" i="3"/>
  <c r="O566" i="3"/>
  <c r="O299" i="3"/>
  <c r="O470" i="3"/>
  <c r="O287" i="3"/>
  <c r="O617" i="3"/>
  <c r="O184" i="3"/>
  <c r="O463" i="3"/>
  <c r="O185" i="3"/>
  <c r="O204" i="3"/>
  <c r="O211" i="3"/>
  <c r="O407" i="3"/>
  <c r="O409" i="3"/>
  <c r="O410" i="3"/>
  <c r="O219" i="3"/>
  <c r="O411" i="3"/>
  <c r="O415" i="3"/>
  <c r="O416" i="3"/>
  <c r="O417" i="3"/>
  <c r="O431" i="3"/>
  <c r="O445" i="3"/>
  <c r="O403" i="3"/>
  <c r="O381" i="3"/>
  <c r="O382" i="3"/>
  <c r="O575" i="3"/>
  <c r="O521" i="3"/>
  <c r="O149" i="3"/>
  <c r="O146" i="3"/>
  <c r="O125" i="3"/>
  <c r="O136" i="3"/>
  <c r="O138" i="3"/>
  <c r="O128" i="3"/>
  <c r="O334" i="3"/>
  <c r="O130" i="3"/>
  <c r="O351" i="3"/>
  <c r="O162" i="3"/>
  <c r="O163" i="3"/>
  <c r="O127" i="3"/>
  <c r="O129" i="3"/>
  <c r="O151" i="3"/>
  <c r="O329" i="3"/>
  <c r="O352" i="3"/>
  <c r="JD1" i="6" l="1"/>
  <c r="DC1" i="6"/>
  <c r="HB1" i="6"/>
  <c r="BVY2" i="7" l="1"/>
  <c r="BVY5" i="7"/>
  <c r="BVY6" i="7"/>
  <c r="BVY7" i="7"/>
  <c r="BVY8" i="7"/>
  <c r="BVY9" i="7"/>
  <c r="BVY10" i="7"/>
  <c r="BVY11" i="7"/>
  <c r="BVY12" i="7"/>
  <c r="BVY13" i="7"/>
  <c r="BVY14" i="7"/>
  <c r="BVY15" i="7"/>
  <c r="BVY16" i="7"/>
  <c r="BVY17" i="7"/>
  <c r="BVY18" i="7"/>
  <c r="BVY19" i="7"/>
  <c r="BVY20" i="7"/>
  <c r="BVY21" i="7"/>
  <c r="BVY22" i="7"/>
  <c r="BVY23" i="7"/>
  <c r="BVY24" i="7"/>
  <c r="BVY25" i="7"/>
  <c r="BVY26" i="7"/>
  <c r="BVY27" i="7"/>
  <c r="BVY28" i="7"/>
  <c r="BVY29" i="7"/>
  <c r="BVY30" i="7"/>
  <c r="BVY31" i="7"/>
  <c r="BVY32" i="7"/>
  <c r="BVY33" i="7"/>
  <c r="BVY34" i="7"/>
  <c r="BVY35" i="7"/>
  <c r="BVY36" i="7"/>
  <c r="BVY37" i="7"/>
  <c r="BVY38" i="7"/>
  <c r="BVY39" i="7"/>
  <c r="BVY40" i="7"/>
  <c r="BVY41" i="7"/>
  <c r="BVY42" i="7"/>
  <c r="BVY43" i="7"/>
  <c r="BVY44" i="7"/>
  <c r="BVY45" i="7"/>
  <c r="BVY46" i="7"/>
  <c r="BVY47" i="7"/>
  <c r="BVY48" i="7"/>
  <c r="BVY49" i="7"/>
  <c r="BVY50" i="7"/>
  <c r="BVY51" i="7"/>
  <c r="BVY52" i="7"/>
  <c r="BVY53" i="7"/>
  <c r="BVY54" i="7"/>
  <c r="BVY55" i="7"/>
  <c r="BVY56" i="7"/>
  <c r="BVY57" i="7"/>
  <c r="BVY58" i="7"/>
  <c r="BVY59" i="7"/>
  <c r="BVY60" i="7"/>
  <c r="BVY61" i="7"/>
  <c r="BVY62" i="7"/>
  <c r="BVY63" i="7"/>
  <c r="BVY64" i="7"/>
  <c r="BVY65" i="7"/>
  <c r="BVY66" i="7"/>
  <c r="BVY67" i="7"/>
  <c r="BVY68" i="7"/>
  <c r="BVY69" i="7"/>
  <c r="BVY70" i="7"/>
  <c r="BVY71" i="7"/>
  <c r="BVY72" i="7"/>
  <c r="BVY73" i="7"/>
  <c r="BVY74" i="7"/>
  <c r="BVY75" i="7"/>
  <c r="BVY76" i="7"/>
  <c r="BVY77" i="7"/>
  <c r="BVY78" i="7"/>
  <c r="BVY79" i="7"/>
  <c r="BVY80" i="7"/>
  <c r="BVY81" i="7"/>
  <c r="BVY82" i="7"/>
  <c r="BVY83" i="7"/>
  <c r="BVY84" i="7"/>
  <c r="BVY85" i="7"/>
  <c r="BVY86" i="7"/>
  <c r="BVY87" i="7"/>
  <c r="BVY88" i="7"/>
  <c r="BVY89" i="7"/>
  <c r="BVY90" i="7"/>
  <c r="BVY91" i="7"/>
  <c r="BVY92" i="7"/>
  <c r="BVY93" i="7"/>
  <c r="BVY94" i="7"/>
  <c r="BVY95" i="7"/>
  <c r="BVY96" i="7"/>
  <c r="BVY97" i="7"/>
  <c r="BVY98" i="7"/>
  <c r="BVY99" i="7"/>
  <c r="BVY100" i="7"/>
  <c r="BVY101" i="7"/>
  <c r="BVY102" i="7"/>
  <c r="BVY103" i="7"/>
  <c r="BVY104" i="7"/>
  <c r="BVY105" i="7"/>
  <c r="BVY106" i="7"/>
  <c r="BVY107" i="7"/>
  <c r="BVY108" i="7"/>
  <c r="BVY109" i="7"/>
  <c r="BVY110" i="7"/>
  <c r="BVY111" i="7"/>
  <c r="BVY112" i="7"/>
  <c r="BVY113" i="7"/>
  <c r="BVY114" i="7"/>
  <c r="BVY115" i="7"/>
  <c r="BVY116" i="7"/>
  <c r="BVY117" i="7"/>
  <c r="BVY118" i="7"/>
  <c r="BVY119" i="7"/>
  <c r="BVY120" i="7"/>
  <c r="BVY121" i="7"/>
  <c r="BVY122" i="7"/>
  <c r="BVY123" i="7"/>
  <c r="BVY124" i="7"/>
  <c r="BVY125" i="7"/>
  <c r="BVY126" i="7"/>
  <c r="BVY127" i="7"/>
  <c r="BVY128" i="7"/>
  <c r="BVY129" i="7"/>
  <c r="BVY130" i="7"/>
  <c r="BVY131" i="7"/>
  <c r="BVY132" i="7"/>
  <c r="BVY133" i="7"/>
  <c r="BVY134" i="7"/>
  <c r="BVY135" i="7"/>
  <c r="BVY136" i="7"/>
  <c r="BVY137" i="7"/>
  <c r="BVY138" i="7"/>
  <c r="BVY139" i="7"/>
  <c r="BVY140" i="7"/>
  <c r="BVY141" i="7"/>
  <c r="BVY142" i="7"/>
  <c r="BVY143" i="7"/>
  <c r="BVY144" i="7"/>
  <c r="BVY145" i="7"/>
  <c r="BVY146" i="7"/>
  <c r="BVY147" i="7"/>
  <c r="BVY148" i="7"/>
  <c r="BVY149" i="7"/>
  <c r="BVY150" i="7"/>
  <c r="BVY151" i="7"/>
  <c r="BVY152" i="7"/>
  <c r="BVY153" i="7"/>
  <c r="BVY154" i="7"/>
  <c r="BVY155" i="7"/>
  <c r="BVY156" i="7"/>
  <c r="BVY157" i="7"/>
  <c r="BVY158" i="7"/>
  <c r="BVY159" i="7"/>
  <c r="BVY160" i="7"/>
  <c r="BVY161" i="7"/>
  <c r="BVY162" i="7"/>
  <c r="BVY163" i="7"/>
  <c r="BVY164" i="7"/>
  <c r="BVY165" i="7"/>
  <c r="BVY166" i="7"/>
  <c r="BVY167" i="7"/>
  <c r="BVY168" i="7"/>
  <c r="BVY169" i="7"/>
  <c r="BVY170" i="7"/>
  <c r="BVY171" i="7"/>
  <c r="BVY172" i="7"/>
  <c r="BVY173" i="7"/>
  <c r="BVY174" i="7"/>
  <c r="BVY175" i="7"/>
  <c r="BVY176" i="7"/>
  <c r="BVY177" i="7"/>
  <c r="BVY178" i="7"/>
  <c r="BVY179" i="7"/>
  <c r="BVY180" i="7"/>
  <c r="BVY181" i="7"/>
  <c r="BVY182" i="7"/>
  <c r="BVY183" i="7"/>
  <c r="BVY184" i="7"/>
  <c r="BVY185" i="7"/>
  <c r="BVY186" i="7"/>
  <c r="BVY187" i="7"/>
  <c r="BVY188" i="7"/>
  <c r="BVY189" i="7"/>
  <c r="BVY190" i="7"/>
  <c r="BVY191" i="7"/>
  <c r="BVY192" i="7"/>
  <c r="BVY193" i="7"/>
  <c r="BVY194" i="7"/>
  <c r="BVY195" i="7"/>
  <c r="BVY196" i="7"/>
  <c r="BVY197" i="7"/>
  <c r="BVY198" i="7"/>
  <c r="BVY199" i="7"/>
  <c r="BVY200" i="7"/>
  <c r="BVY201" i="7"/>
  <c r="BVY202" i="7"/>
  <c r="BVY203" i="7"/>
  <c r="BVY204" i="7"/>
  <c r="BVY205" i="7"/>
  <c r="BVY206" i="7"/>
  <c r="BVY207" i="7"/>
  <c r="BVY208" i="7"/>
  <c r="BVY209" i="7"/>
  <c r="BVY210" i="7"/>
  <c r="BVY211" i="7"/>
  <c r="BVY212" i="7"/>
  <c r="BVY213" i="7"/>
  <c r="BVY214" i="7"/>
  <c r="BVY215" i="7"/>
  <c r="BVY216" i="7"/>
  <c r="BVY217" i="7"/>
  <c r="BVY218" i="7"/>
  <c r="BVY219" i="7"/>
  <c r="BVY220" i="7"/>
  <c r="BVY221" i="7"/>
  <c r="BVY222" i="7"/>
  <c r="BVY223" i="7"/>
  <c r="BVY224" i="7"/>
  <c r="BVY225" i="7"/>
  <c r="BVY226" i="7"/>
  <c r="BVY227" i="7"/>
  <c r="BVY228" i="7"/>
  <c r="BVY229" i="7"/>
  <c r="BVY230" i="7"/>
  <c r="BVY231" i="7"/>
  <c r="BVY232" i="7"/>
  <c r="BVY233" i="7"/>
  <c r="BVY234" i="7"/>
  <c r="BVY235" i="7"/>
  <c r="BVY236" i="7"/>
  <c r="BVY237" i="7"/>
  <c r="BVY238" i="7"/>
  <c r="BVY239" i="7"/>
  <c r="BVY240" i="7"/>
  <c r="BVY241" i="7"/>
  <c r="BVY242" i="7"/>
  <c r="BVY243" i="7"/>
  <c r="BVY244" i="7"/>
  <c r="BVY245" i="7"/>
  <c r="BVY246" i="7"/>
  <c r="BVY247" i="7"/>
  <c r="BVY248" i="7"/>
  <c r="BVY249" i="7"/>
  <c r="BVY250" i="7"/>
  <c r="BVY251" i="7"/>
  <c r="BVY252" i="7"/>
  <c r="BVY253" i="7"/>
  <c r="BVY254" i="7"/>
  <c r="BVY255" i="7"/>
  <c r="BVY256" i="7"/>
  <c r="BVY257" i="7"/>
  <c r="BVY258" i="7"/>
  <c r="BVY259" i="7"/>
  <c r="BVY260" i="7"/>
  <c r="BVY261" i="7"/>
  <c r="BVY262" i="7"/>
  <c r="BVY263" i="7"/>
  <c r="BVY264" i="7"/>
  <c r="BVY265" i="7"/>
  <c r="BVY266" i="7"/>
  <c r="BVY267" i="7"/>
  <c r="BVY268" i="7"/>
  <c r="BVY269" i="7"/>
  <c r="BVY270" i="7"/>
  <c r="BVY271" i="7"/>
  <c r="BVY272" i="7"/>
  <c r="BVY273" i="7"/>
  <c r="BVY274" i="7"/>
  <c r="BVY275" i="7"/>
  <c r="BVY276" i="7"/>
  <c r="BVY277" i="7"/>
  <c r="BVY278" i="7"/>
  <c r="BVY279" i="7"/>
  <c r="BVY280" i="7"/>
  <c r="BVY281" i="7"/>
  <c r="BVY282" i="7"/>
  <c r="BVY283" i="7"/>
  <c r="BVY284" i="7"/>
  <c r="BVY285" i="7"/>
  <c r="BVY286" i="7"/>
  <c r="BVY287" i="7"/>
  <c r="BVY288" i="7"/>
  <c r="BVY289" i="7"/>
  <c r="BVY290" i="7"/>
  <c r="BVY291" i="7"/>
  <c r="BVY292" i="7"/>
  <c r="BVY293" i="7"/>
  <c r="BVY294" i="7"/>
  <c r="BVY295" i="7"/>
  <c r="BVY296" i="7"/>
  <c r="BVY297" i="7"/>
  <c r="BVY298" i="7"/>
  <c r="BVY299" i="7"/>
  <c r="BVY300" i="7"/>
  <c r="BVY301" i="7"/>
  <c r="BVY302" i="7"/>
  <c r="BVY303" i="7"/>
  <c r="BVY304" i="7"/>
  <c r="BVY305" i="7"/>
  <c r="BVY306" i="7"/>
  <c r="BVY307" i="7"/>
  <c r="BVY308" i="7"/>
  <c r="BVY309" i="7"/>
  <c r="BVY310" i="7"/>
  <c r="BVY311" i="7"/>
  <c r="BVY312" i="7"/>
  <c r="BVY313" i="7"/>
  <c r="BVY314" i="7"/>
  <c r="BVY315" i="7"/>
  <c r="BVY316" i="7"/>
  <c r="BVY317" i="7"/>
  <c r="BVY318" i="7"/>
  <c r="BVY319" i="7"/>
  <c r="BVY320" i="7"/>
  <c r="BVY321" i="7"/>
  <c r="BVY322" i="7"/>
  <c r="BVY323" i="7"/>
  <c r="BVY324" i="7"/>
  <c r="BVY325" i="7"/>
  <c r="BVY326" i="7"/>
  <c r="BVY327" i="7"/>
  <c r="BVY328" i="7"/>
  <c r="BVY329" i="7"/>
  <c r="BVY330" i="7"/>
  <c r="BVY331" i="7"/>
  <c r="BVY332" i="7"/>
  <c r="BVY333" i="7"/>
  <c r="BVY334" i="7"/>
  <c r="BVY335" i="7"/>
  <c r="BVY336" i="7"/>
  <c r="BVY337" i="7"/>
  <c r="BVY338" i="7"/>
  <c r="BVY339" i="7"/>
  <c r="BVY340" i="7"/>
  <c r="BVY341" i="7"/>
  <c r="BVY342" i="7"/>
  <c r="BVY343" i="7"/>
  <c r="BVY344" i="7"/>
  <c r="BVY345" i="7"/>
  <c r="BVY346" i="7"/>
  <c r="BVY347" i="7"/>
  <c r="BVY348" i="7"/>
  <c r="BVY349" i="7"/>
  <c r="BVY350" i="7"/>
  <c r="BVY351" i="7"/>
  <c r="BVY352" i="7"/>
  <c r="BVY353" i="7"/>
  <c r="BVY354" i="7"/>
  <c r="BVY355" i="7"/>
  <c r="BVY356" i="7"/>
  <c r="BVY357" i="7"/>
  <c r="BVY358" i="7"/>
  <c r="BVY359" i="7"/>
  <c r="BVY360" i="7"/>
  <c r="BVY361" i="7"/>
  <c r="BVY362" i="7"/>
  <c r="BVY363" i="7"/>
  <c r="BVY364" i="7"/>
  <c r="BVY365" i="7"/>
  <c r="BVY366" i="7"/>
  <c r="BVY367" i="7"/>
  <c r="BVY368" i="7"/>
  <c r="BVY369" i="7"/>
  <c r="BVY370" i="7"/>
  <c r="BVY371" i="7"/>
  <c r="BVY372" i="7"/>
  <c r="BVY373" i="7"/>
  <c r="BVY374" i="7"/>
  <c r="BVY375" i="7"/>
  <c r="BVY376" i="7"/>
  <c r="BVY377" i="7"/>
  <c r="BVY378" i="7"/>
  <c r="BVY379" i="7"/>
  <c r="BVY380" i="7"/>
  <c r="BVY381" i="7"/>
  <c r="BVY382" i="7"/>
  <c r="BVY383" i="7"/>
  <c r="BVY384" i="7"/>
  <c r="BVY385" i="7"/>
  <c r="BVY386" i="7"/>
  <c r="BVY387" i="7"/>
  <c r="BVY388" i="7"/>
  <c r="BVY389" i="7"/>
  <c r="BVY390" i="7"/>
  <c r="BVY391" i="7"/>
  <c r="BVY392" i="7"/>
  <c r="BVY393" i="7"/>
  <c r="BVY394" i="7"/>
  <c r="BVY395" i="7"/>
  <c r="BVY396" i="7"/>
  <c r="BVY397" i="7"/>
  <c r="BVY398" i="7"/>
  <c r="BVY399" i="7"/>
  <c r="BVY400" i="7"/>
  <c r="BVY401" i="7"/>
  <c r="BVY402" i="7"/>
  <c r="BVY403" i="7"/>
  <c r="BVY404" i="7"/>
  <c r="BVY405" i="7"/>
  <c r="BVY406" i="7"/>
  <c r="BVY407" i="7"/>
  <c r="BVY408" i="7"/>
  <c r="BVY409" i="7"/>
  <c r="BVY410" i="7"/>
  <c r="BVY411" i="7"/>
  <c r="BVY412" i="7"/>
  <c r="BVY413" i="7"/>
  <c r="BVY414" i="7"/>
  <c r="BVY415" i="7"/>
  <c r="BVY416" i="7"/>
  <c r="BVY417" i="7"/>
  <c r="BVY418" i="7"/>
  <c r="BVY419" i="7"/>
  <c r="BVY420" i="7"/>
  <c r="BVY421" i="7"/>
  <c r="BVY422" i="7"/>
  <c r="BVY423" i="7"/>
  <c r="BVY424" i="7"/>
  <c r="BVY425" i="7"/>
  <c r="BVY426" i="7"/>
  <c r="BVY427" i="7"/>
  <c r="BVY428" i="7"/>
  <c r="BVY429" i="7"/>
  <c r="BVY430" i="7"/>
  <c r="BVY431" i="7"/>
  <c r="BVY432" i="7"/>
  <c r="BVY433" i="7"/>
  <c r="BVY434" i="7"/>
  <c r="BVY435" i="7"/>
  <c r="BVY436" i="7"/>
  <c r="BVY437" i="7"/>
  <c r="BVY438" i="7"/>
  <c r="BVY439" i="7"/>
  <c r="BVY440" i="7"/>
  <c r="BVY441" i="7"/>
  <c r="BVY442" i="7"/>
  <c r="BVY443" i="7"/>
  <c r="BVY444" i="7"/>
  <c r="BVY445" i="7"/>
  <c r="BVY446" i="7"/>
  <c r="BVY447" i="7"/>
  <c r="BVY448" i="7"/>
  <c r="BVY449" i="7"/>
  <c r="BVY450" i="7"/>
  <c r="BVY451" i="7"/>
  <c r="BVY452" i="7"/>
  <c r="BVY453" i="7"/>
  <c r="BVY454" i="7"/>
  <c r="BVY455" i="7"/>
  <c r="BVY456" i="7"/>
  <c r="BVY457" i="7"/>
  <c r="BVY458" i="7"/>
  <c r="BVY459" i="7"/>
  <c r="BVY460" i="7"/>
  <c r="BVY461" i="7"/>
  <c r="BVY462" i="7"/>
  <c r="BVY463" i="7"/>
  <c r="BVY464" i="7"/>
  <c r="BVY465" i="7"/>
  <c r="BVY466" i="7"/>
  <c r="BVY467" i="7"/>
  <c r="BVY468" i="7"/>
  <c r="BVY469" i="7"/>
  <c r="BVY470" i="7"/>
  <c r="BVY471" i="7"/>
  <c r="BVY472" i="7"/>
  <c r="BVY473" i="7"/>
  <c r="BVY474" i="7"/>
  <c r="BVY475" i="7"/>
  <c r="BVY476" i="7"/>
  <c r="BVY477" i="7"/>
  <c r="BVY478" i="7"/>
  <c r="BVY479" i="7"/>
  <c r="BVY480" i="7"/>
  <c r="BVY481" i="7"/>
  <c r="BVY482" i="7"/>
  <c r="BVY483" i="7"/>
  <c r="BVY484" i="7"/>
  <c r="BVY485" i="7"/>
  <c r="BVY486" i="7"/>
  <c r="BVY487" i="7"/>
  <c r="BVY488" i="7"/>
  <c r="BVY489" i="7"/>
  <c r="BVY490" i="7"/>
  <c r="BVY491" i="7"/>
  <c r="BVY492" i="7"/>
  <c r="BVY493" i="7"/>
  <c r="BVY494" i="7"/>
  <c r="BVY495" i="7"/>
  <c r="BVY496" i="7"/>
  <c r="BVY497" i="7"/>
  <c r="BVY498" i="7"/>
  <c r="BVY499" i="7"/>
  <c r="BVY500" i="7"/>
  <c r="BVY501" i="7"/>
  <c r="BVY502" i="7"/>
  <c r="BVY503" i="7"/>
  <c r="BVY504" i="7"/>
  <c r="BVY505" i="7"/>
  <c r="BVY506" i="7"/>
  <c r="BVY507" i="7"/>
  <c r="BVY508" i="7"/>
  <c r="BVY509" i="7"/>
  <c r="BVY510" i="7"/>
  <c r="BVY511" i="7"/>
  <c r="BVY512" i="7"/>
  <c r="BVY513" i="7"/>
  <c r="BVY514" i="7"/>
  <c r="BVY515" i="7"/>
  <c r="BVY516" i="7"/>
  <c r="BVY517" i="7"/>
  <c r="BVY518" i="7"/>
  <c r="BVY519" i="7"/>
  <c r="BVY520" i="7"/>
  <c r="BVY521" i="7"/>
  <c r="BVY522" i="7"/>
  <c r="BVY523" i="7"/>
  <c r="BVY524" i="7"/>
  <c r="BVY525" i="7"/>
  <c r="BVY526" i="7"/>
  <c r="BVY527" i="7"/>
  <c r="BVY528" i="7"/>
  <c r="BVY529" i="7"/>
  <c r="BVY530" i="7"/>
  <c r="BVY531" i="7"/>
  <c r="BVY532" i="7"/>
  <c r="BVY533" i="7"/>
  <c r="BVY534" i="7"/>
  <c r="BVY535" i="7"/>
  <c r="BVY536" i="7"/>
  <c r="BVY537" i="7"/>
  <c r="BVY538" i="7"/>
  <c r="BVY539" i="7"/>
  <c r="BVY540" i="7"/>
  <c r="BVY541" i="7"/>
  <c r="BVY542" i="7"/>
  <c r="BVY543" i="7"/>
  <c r="BVY544" i="7"/>
  <c r="BVY545" i="7"/>
  <c r="BVY546" i="7"/>
  <c r="BVY547" i="7"/>
  <c r="BVY548" i="7"/>
  <c r="BVY549" i="7"/>
  <c r="BVY550" i="7"/>
  <c r="BVY551" i="7"/>
  <c r="BVY552" i="7"/>
  <c r="BVY553" i="7"/>
  <c r="BVY554" i="7"/>
  <c r="BVY555" i="7"/>
  <c r="BVY556" i="7"/>
  <c r="BVY557" i="7"/>
  <c r="BVY558" i="7"/>
  <c r="BVY559" i="7"/>
  <c r="BVY560" i="7"/>
  <c r="BVY561" i="7"/>
  <c r="BVY562" i="7"/>
  <c r="BVY563" i="7"/>
  <c r="BVY564" i="7"/>
  <c r="BVY565" i="7"/>
  <c r="BVY566" i="7"/>
  <c r="BVY567" i="7"/>
  <c r="BVY568" i="7"/>
  <c r="BVY569" i="7"/>
  <c r="BVY570" i="7"/>
  <c r="BVY571" i="7"/>
  <c r="BVY572" i="7"/>
  <c r="BVY573" i="7"/>
  <c r="BVY574" i="7"/>
  <c r="BVY575" i="7"/>
  <c r="BVY576" i="7"/>
  <c r="BVY577" i="7"/>
  <c r="BVY578" i="7"/>
  <c r="BVY579" i="7"/>
  <c r="BVY580" i="7"/>
  <c r="BVY581" i="7"/>
  <c r="BVY582" i="7"/>
  <c r="BVY583" i="7"/>
  <c r="BVY584" i="7"/>
  <c r="BVY585" i="7"/>
  <c r="BVY586" i="7"/>
  <c r="BVY587" i="7"/>
  <c r="BVY588" i="7"/>
  <c r="BVY589" i="7"/>
  <c r="BVY590" i="7"/>
  <c r="BVY591" i="7"/>
  <c r="BVY592" i="7"/>
  <c r="BVY593" i="7"/>
  <c r="BVY594" i="7"/>
  <c r="BVY595" i="7"/>
  <c r="BVY596" i="7"/>
  <c r="BVY597" i="7"/>
  <c r="BVY598" i="7"/>
  <c r="BVY599" i="7"/>
  <c r="BVY600" i="7"/>
  <c r="BVY601" i="7"/>
  <c r="BVY602" i="7"/>
  <c r="BVY603" i="7"/>
  <c r="BVY604" i="7"/>
  <c r="BVY605" i="7"/>
  <c r="BVY606" i="7"/>
  <c r="BVY607" i="7"/>
  <c r="BVY608" i="7"/>
  <c r="BVY609" i="7"/>
  <c r="BVY610" i="7"/>
  <c r="BVY611" i="7"/>
  <c r="BVY612" i="7"/>
  <c r="BVY613" i="7"/>
  <c r="BVY614" i="7"/>
  <c r="BVY615" i="7"/>
  <c r="BVY616" i="7"/>
  <c r="BVY617" i="7"/>
  <c r="BVY618" i="7"/>
  <c r="BVY619" i="7"/>
  <c r="BVY620" i="7"/>
  <c r="BVY621" i="7"/>
  <c r="BVY622" i="7"/>
  <c r="BVY623" i="7"/>
  <c r="BVY624" i="7"/>
  <c r="BVY625" i="7"/>
  <c r="BVY626" i="7"/>
  <c r="BVY627" i="7"/>
  <c r="BVY628" i="7"/>
  <c r="BVY629" i="7"/>
  <c r="BVY630" i="7"/>
  <c r="BVY631" i="7"/>
  <c r="BVY632" i="7"/>
  <c r="BVY633" i="7"/>
  <c r="BVY634" i="7"/>
  <c r="BVY635" i="7"/>
  <c r="BVY636" i="7"/>
  <c r="BVY637" i="7"/>
  <c r="BVY638" i="7"/>
  <c r="BVY639" i="7"/>
  <c r="BVY640" i="7"/>
  <c r="BVY641" i="7"/>
  <c r="BVY642" i="7"/>
  <c r="BVY643" i="7"/>
  <c r="BVY644" i="7"/>
  <c r="BVY645" i="7"/>
  <c r="BVY646" i="7"/>
  <c r="BVY647" i="7"/>
  <c r="BVY648" i="7"/>
  <c r="BVY649" i="7"/>
  <c r="BVY650" i="7"/>
  <c r="BVY651" i="7"/>
  <c r="BVY652" i="7"/>
  <c r="BVY653" i="7"/>
  <c r="BVY654" i="7"/>
  <c r="BVY655" i="7"/>
  <c r="BVY656" i="7"/>
  <c r="BVY657" i="7"/>
  <c r="BVY658" i="7"/>
  <c r="BVY659" i="7"/>
  <c r="BVY660" i="7"/>
  <c r="BVY661" i="7"/>
  <c r="BVY662" i="7"/>
  <c r="BVY663" i="7"/>
  <c r="BVY664" i="7"/>
  <c r="BVY665" i="7"/>
  <c r="BVY666" i="7"/>
  <c r="BVY667" i="7"/>
  <c r="BVY668" i="7"/>
  <c r="BVY669" i="7"/>
  <c r="BVY670" i="7"/>
  <c r="BVY671" i="7"/>
  <c r="BVY672" i="7"/>
  <c r="BVY673" i="7"/>
  <c r="BVY674" i="7"/>
  <c r="BVY675" i="7"/>
  <c r="BVY676" i="7"/>
  <c r="BVY677" i="7"/>
  <c r="BVY678" i="7"/>
  <c r="BVY679" i="7"/>
  <c r="BVY680" i="7"/>
  <c r="BVY681" i="7"/>
  <c r="BVY682" i="7"/>
  <c r="BVY683" i="7"/>
  <c r="BVY684" i="7"/>
  <c r="BVY685" i="7"/>
  <c r="BVY686" i="7"/>
  <c r="BVY687" i="7"/>
  <c r="BVY688" i="7"/>
  <c r="BVY689" i="7"/>
  <c r="BVY690" i="7"/>
  <c r="BVY691" i="7"/>
  <c r="BVY692" i="7"/>
  <c r="BVY693" i="7"/>
  <c r="BVY694" i="7"/>
  <c r="BVY695" i="7"/>
  <c r="BVY696" i="7"/>
  <c r="BVY697" i="7"/>
  <c r="BVY698" i="7"/>
  <c r="BVY699" i="7"/>
  <c r="BVY700" i="7"/>
  <c r="BVY701" i="7"/>
  <c r="BVY702" i="7"/>
  <c r="BVY703" i="7"/>
  <c r="BVY704" i="7"/>
  <c r="BVY705" i="7"/>
  <c r="BVY706" i="7"/>
  <c r="BVY707" i="7"/>
  <c r="BVY708" i="7"/>
  <c r="BVY709" i="7"/>
  <c r="BVY710" i="7"/>
  <c r="BVY711" i="7"/>
  <c r="BVY712" i="7"/>
  <c r="BVY713" i="7"/>
  <c r="BVY714" i="7"/>
  <c r="BVY715" i="7"/>
  <c r="BVY716" i="7"/>
  <c r="BVY717" i="7"/>
  <c r="BVY718" i="7"/>
  <c r="BVY719" i="7"/>
  <c r="BVY720" i="7"/>
  <c r="BVY721" i="7"/>
  <c r="BVY722" i="7"/>
  <c r="BVY723" i="7"/>
  <c r="BVY724" i="7"/>
  <c r="BVY725" i="7"/>
  <c r="BVY726" i="7"/>
  <c r="BVY727" i="7"/>
  <c r="BVY728" i="7"/>
  <c r="BVY729" i="7"/>
  <c r="BVY730" i="7"/>
  <c r="BVY731" i="7"/>
  <c r="BVY732" i="7"/>
  <c r="BVY733" i="7"/>
  <c r="BVY734" i="7"/>
  <c r="BVY735" i="7"/>
  <c r="BVY736" i="7"/>
  <c r="BVY737" i="7"/>
  <c r="BVY738" i="7"/>
  <c r="BVY739" i="7"/>
  <c r="BVY740" i="7"/>
  <c r="BVY741" i="7"/>
  <c r="BVY742" i="7"/>
  <c r="BVY743" i="7"/>
  <c r="BVY744" i="7"/>
  <c r="BVY745" i="7"/>
  <c r="BVY746" i="7"/>
  <c r="BVY747" i="7"/>
  <c r="BVY748" i="7"/>
  <c r="BVY749" i="7"/>
  <c r="BVY750" i="7"/>
  <c r="BVY751" i="7"/>
  <c r="BVY752" i="7"/>
  <c r="BVY753" i="7"/>
  <c r="BVY754" i="7"/>
  <c r="BVY755" i="7"/>
  <c r="BVY756" i="7"/>
  <c r="BVY757" i="7"/>
  <c r="BVY758" i="7"/>
  <c r="BVY759" i="7"/>
  <c r="BVY760" i="7"/>
  <c r="BVY761" i="7"/>
  <c r="BVY762" i="7"/>
  <c r="BVY763" i="7"/>
  <c r="BVY764" i="7"/>
  <c r="BVY765" i="7"/>
  <c r="BVY766" i="7"/>
  <c r="BVY767" i="7"/>
  <c r="BVY768" i="7"/>
  <c r="BVY769" i="7"/>
  <c r="BVY770" i="7"/>
  <c r="BVY771" i="7"/>
  <c r="BVY772" i="7"/>
  <c r="BVY773" i="7"/>
  <c r="BVY774" i="7"/>
  <c r="BVY775" i="7"/>
  <c r="BVY776" i="7"/>
  <c r="BVY777" i="7"/>
  <c r="BVY778" i="7"/>
  <c r="BVY779" i="7"/>
  <c r="BVY780" i="7"/>
  <c r="BVY781" i="7"/>
  <c r="BVY782" i="7"/>
  <c r="BVY783" i="7"/>
  <c r="BVY784" i="7"/>
  <c r="BVY785" i="7"/>
  <c r="BVY786" i="7"/>
  <c r="BVY787" i="7"/>
  <c r="BVY788" i="7"/>
  <c r="BVY789" i="7"/>
  <c r="BVY790" i="7"/>
  <c r="BVY791" i="7"/>
  <c r="BVY792" i="7"/>
  <c r="BVY793" i="7"/>
  <c r="BVY794" i="7"/>
  <c r="BVY795" i="7"/>
  <c r="BVY796" i="7"/>
  <c r="BVY797" i="7"/>
  <c r="BVY798" i="7"/>
  <c r="BVY799" i="7"/>
  <c r="BVY800" i="7"/>
  <c r="BVY801" i="7"/>
  <c r="BVY802" i="7"/>
  <c r="BVY803" i="7"/>
  <c r="BVY804" i="7"/>
  <c r="BVY805" i="7"/>
  <c r="BVY806" i="7"/>
  <c r="BVY807" i="7"/>
  <c r="BVY808" i="7"/>
  <c r="BVY809" i="7"/>
  <c r="BVY810" i="7"/>
  <c r="BVY811" i="7"/>
  <c r="BVY812" i="7"/>
  <c r="BVY813" i="7"/>
  <c r="BVY814" i="7"/>
  <c r="BVY815" i="7"/>
  <c r="BVY816" i="7"/>
  <c r="BVY817" i="7"/>
  <c r="BVY818" i="7"/>
  <c r="BVY819" i="7"/>
  <c r="BVY820" i="7"/>
  <c r="BVY821" i="7"/>
  <c r="BVY822" i="7"/>
  <c r="BVY823" i="7"/>
  <c r="BVY824" i="7"/>
  <c r="BVY825" i="7"/>
  <c r="BVY826" i="7"/>
  <c r="BVY827" i="7"/>
  <c r="BVY828" i="7"/>
  <c r="BVY829" i="7"/>
  <c r="BVY830" i="7"/>
  <c r="BVY831" i="7"/>
  <c r="BVY832" i="7"/>
  <c r="BVY833" i="7"/>
  <c r="BVY834" i="7"/>
  <c r="BVY835" i="7"/>
  <c r="BVY836" i="7"/>
  <c r="BVY837" i="7"/>
  <c r="BVY838" i="7"/>
  <c r="BVY839" i="7"/>
  <c r="BVY840" i="7"/>
  <c r="BVY841" i="7"/>
  <c r="BVY842" i="7"/>
  <c r="BVY843" i="7"/>
  <c r="BVY844" i="7"/>
  <c r="BVY845" i="7"/>
  <c r="BVY846" i="7"/>
  <c r="BVY847" i="7"/>
  <c r="BVY848" i="7"/>
  <c r="BVY849" i="7"/>
  <c r="BVY850" i="7"/>
  <c r="BVY851" i="7"/>
  <c r="BVY852" i="7"/>
  <c r="BVY853" i="7"/>
  <c r="BVY854" i="7"/>
  <c r="BVY855" i="7"/>
  <c r="BVY856" i="7"/>
  <c r="BVY857" i="7"/>
  <c r="BVY858" i="7"/>
  <c r="BVY859" i="7"/>
  <c r="BVY860" i="7"/>
  <c r="BVY861" i="7"/>
  <c r="BVY862" i="7"/>
  <c r="BVY3" i="7"/>
  <c r="BVY4" i="7"/>
  <c r="KQ3" i="6"/>
  <c r="KQ4" i="6"/>
  <c r="KQ5" i="6"/>
  <c r="KQ6" i="6"/>
  <c r="KQ7" i="6"/>
  <c r="KQ8" i="6"/>
  <c r="KQ9" i="6"/>
  <c r="KQ10" i="6"/>
  <c r="KQ11" i="6"/>
  <c r="KQ12" i="6"/>
  <c r="KQ13" i="6"/>
  <c r="KQ14" i="6"/>
  <c r="KQ15" i="6"/>
  <c r="KQ16" i="6"/>
  <c r="KQ17" i="6"/>
  <c r="KQ18" i="6"/>
  <c r="KQ19" i="6"/>
  <c r="KQ20" i="6"/>
  <c r="KQ21" i="6"/>
  <c r="KQ22" i="6"/>
  <c r="KQ23" i="6"/>
  <c r="KQ24" i="6"/>
  <c r="KQ25" i="6"/>
  <c r="KQ26" i="6"/>
  <c r="KQ27" i="6"/>
  <c r="KQ28" i="6"/>
  <c r="KQ29" i="6"/>
  <c r="KQ30" i="6"/>
  <c r="KQ31" i="6"/>
  <c r="KQ32" i="6"/>
  <c r="KQ33" i="6"/>
  <c r="KQ34" i="6"/>
  <c r="KQ35" i="6"/>
  <c r="KQ36" i="6"/>
  <c r="KQ37" i="6"/>
  <c r="KQ38" i="6"/>
  <c r="KQ39" i="6"/>
  <c r="KQ40" i="6"/>
  <c r="KQ41" i="6"/>
  <c r="KQ42" i="6"/>
  <c r="KQ43" i="6"/>
  <c r="KQ44" i="6"/>
  <c r="KQ45" i="6"/>
  <c r="KQ46" i="6"/>
  <c r="KQ47" i="6"/>
  <c r="KQ48" i="6"/>
  <c r="KQ49" i="6"/>
  <c r="KQ50" i="6"/>
  <c r="KQ51" i="6"/>
  <c r="KQ52" i="6"/>
  <c r="KQ53" i="6"/>
  <c r="KQ54" i="6"/>
  <c r="KQ55" i="6"/>
  <c r="KQ56" i="6"/>
  <c r="KQ57" i="6"/>
  <c r="KQ58" i="6"/>
  <c r="KQ59" i="6"/>
  <c r="KQ60" i="6"/>
  <c r="KQ61" i="6"/>
  <c r="KQ62" i="6"/>
  <c r="KQ63" i="6"/>
  <c r="KQ64" i="6"/>
  <c r="KQ65" i="6"/>
  <c r="KQ66" i="6"/>
  <c r="KQ67" i="6"/>
  <c r="KQ68" i="6"/>
  <c r="KQ69" i="6"/>
  <c r="KQ70" i="6"/>
  <c r="KQ71" i="6"/>
  <c r="KQ72" i="6"/>
  <c r="KQ73" i="6"/>
  <c r="KQ74" i="6"/>
  <c r="KQ75" i="6"/>
  <c r="KQ76" i="6"/>
  <c r="KQ77" i="6"/>
  <c r="KQ78" i="6"/>
  <c r="KQ79" i="6"/>
  <c r="KQ80" i="6"/>
  <c r="KQ81" i="6"/>
  <c r="KQ82" i="6"/>
  <c r="KQ83" i="6"/>
  <c r="KQ84" i="6"/>
  <c r="KQ85" i="6"/>
  <c r="KQ86" i="6"/>
  <c r="KQ87" i="6"/>
  <c r="KQ88" i="6"/>
  <c r="KQ89" i="6"/>
  <c r="KQ90" i="6"/>
  <c r="KQ91" i="6"/>
  <c r="KQ92" i="6"/>
  <c r="KQ93" i="6"/>
  <c r="KQ94" i="6"/>
  <c r="KQ95" i="6"/>
  <c r="KQ96" i="6"/>
  <c r="KQ97" i="6"/>
  <c r="KQ98" i="6"/>
  <c r="KQ99" i="6"/>
  <c r="KQ100" i="6"/>
  <c r="KQ101" i="6"/>
  <c r="KQ102" i="6"/>
  <c r="KQ103" i="6"/>
  <c r="KQ104" i="6"/>
  <c r="KQ105" i="6"/>
  <c r="KQ106" i="6"/>
  <c r="KQ107" i="6"/>
  <c r="KQ108" i="6"/>
  <c r="KQ109" i="6"/>
  <c r="KQ110" i="6"/>
  <c r="KQ111" i="6"/>
  <c r="KQ112" i="6"/>
  <c r="KQ113" i="6"/>
  <c r="KQ114" i="6"/>
  <c r="KQ115" i="6"/>
  <c r="KQ116" i="6"/>
  <c r="KQ117" i="6"/>
  <c r="KQ118" i="6"/>
  <c r="KQ119" i="6"/>
  <c r="KQ120" i="6"/>
  <c r="KQ121" i="6"/>
  <c r="KQ122" i="6"/>
  <c r="KQ123" i="6"/>
  <c r="KQ124" i="6"/>
  <c r="KQ125" i="6"/>
  <c r="KQ126" i="6"/>
  <c r="KQ127" i="6"/>
  <c r="KQ128" i="6"/>
  <c r="KQ129" i="6"/>
  <c r="KQ130" i="6"/>
  <c r="KQ131" i="6"/>
  <c r="KQ132" i="6"/>
  <c r="KQ133" i="6"/>
  <c r="KQ134" i="6"/>
  <c r="KQ135" i="6"/>
  <c r="KQ136" i="6"/>
  <c r="KQ137" i="6"/>
  <c r="KQ138" i="6"/>
  <c r="KQ139" i="6"/>
  <c r="KQ140" i="6"/>
  <c r="KQ141" i="6"/>
  <c r="KQ142" i="6"/>
  <c r="KQ143" i="6"/>
  <c r="KQ144" i="6"/>
  <c r="KQ145" i="6"/>
  <c r="KQ146" i="6"/>
  <c r="KQ147" i="6"/>
  <c r="KQ148" i="6"/>
  <c r="KQ149" i="6"/>
  <c r="KQ150" i="6"/>
  <c r="KQ151" i="6"/>
  <c r="KQ152" i="6"/>
  <c r="KQ153" i="6"/>
  <c r="KQ154" i="6"/>
  <c r="KQ155" i="6"/>
  <c r="KQ156" i="6"/>
  <c r="KQ157" i="6"/>
  <c r="KQ158" i="6"/>
  <c r="KQ159" i="6"/>
  <c r="KQ160" i="6"/>
  <c r="KQ161" i="6"/>
  <c r="KQ162" i="6"/>
  <c r="KQ163" i="6"/>
  <c r="KQ164" i="6"/>
  <c r="KQ165" i="6"/>
  <c r="KQ166" i="6"/>
  <c r="KQ167" i="6"/>
  <c r="KQ168" i="6"/>
  <c r="KQ169" i="6"/>
  <c r="KQ170" i="6"/>
  <c r="KQ171" i="6"/>
  <c r="KQ172" i="6"/>
  <c r="KQ173" i="6"/>
  <c r="KQ174" i="6"/>
  <c r="KQ175" i="6"/>
  <c r="KQ176" i="6"/>
  <c r="KQ177" i="6"/>
  <c r="KQ178" i="6"/>
  <c r="KQ179" i="6"/>
  <c r="KQ180" i="6"/>
  <c r="KQ181" i="6"/>
  <c r="KQ182" i="6"/>
  <c r="KQ183" i="6"/>
  <c r="KQ184" i="6"/>
  <c r="KQ185" i="6"/>
  <c r="KQ186" i="6"/>
  <c r="KQ187" i="6"/>
  <c r="KQ188" i="6"/>
  <c r="KQ189" i="6"/>
  <c r="KQ190" i="6"/>
  <c r="KQ191" i="6"/>
  <c r="KQ192" i="6"/>
  <c r="KQ193" i="6"/>
  <c r="KQ194" i="6"/>
  <c r="KQ195" i="6"/>
  <c r="KQ196" i="6"/>
  <c r="KQ197" i="6"/>
  <c r="KQ198" i="6"/>
  <c r="KQ199" i="6"/>
  <c r="KQ200" i="6"/>
  <c r="KQ201" i="6"/>
  <c r="KQ202" i="6"/>
  <c r="KQ203" i="6"/>
  <c r="KQ204" i="6"/>
  <c r="KQ205" i="6"/>
  <c r="KQ206" i="6"/>
  <c r="KQ207" i="6"/>
  <c r="KQ208" i="6"/>
  <c r="KQ209" i="6"/>
  <c r="KQ210" i="6"/>
  <c r="KQ211" i="6"/>
  <c r="KQ212" i="6"/>
  <c r="KQ213" i="6"/>
  <c r="KQ214" i="6"/>
  <c r="KQ215" i="6"/>
  <c r="KQ216" i="6"/>
  <c r="KQ217" i="6"/>
  <c r="KQ218" i="6"/>
  <c r="KQ219" i="6"/>
  <c r="KQ220" i="6"/>
  <c r="KQ221" i="6"/>
  <c r="KQ222" i="6"/>
  <c r="KQ223" i="6"/>
  <c r="KQ224" i="6"/>
  <c r="KQ225" i="6"/>
  <c r="KQ226" i="6"/>
  <c r="KQ227" i="6"/>
  <c r="KQ228" i="6"/>
  <c r="KQ229" i="6"/>
  <c r="KQ230" i="6"/>
  <c r="KQ231" i="6"/>
  <c r="KQ232" i="6"/>
  <c r="KQ233" i="6"/>
  <c r="KQ234" i="6"/>
  <c r="KQ235" i="6"/>
  <c r="KQ236" i="6"/>
  <c r="KQ237" i="6"/>
  <c r="KQ238" i="6"/>
  <c r="KQ239" i="6"/>
  <c r="KQ240" i="6"/>
  <c r="KQ241" i="6"/>
  <c r="KQ242" i="6"/>
  <c r="KQ243" i="6"/>
  <c r="KQ244" i="6"/>
  <c r="KQ245" i="6"/>
  <c r="KQ246" i="6"/>
  <c r="KQ247" i="6"/>
  <c r="KQ248" i="6"/>
  <c r="KQ249" i="6"/>
  <c r="KQ250" i="6"/>
  <c r="KQ251" i="6"/>
  <c r="KQ252" i="6"/>
  <c r="KQ253" i="6"/>
  <c r="KQ254" i="6"/>
  <c r="KQ255" i="6"/>
  <c r="KQ256" i="6"/>
  <c r="KQ257" i="6"/>
  <c r="KQ258" i="6"/>
  <c r="KQ259" i="6"/>
  <c r="KQ260" i="6"/>
  <c r="KQ261" i="6"/>
  <c r="KQ262" i="6"/>
  <c r="KQ263" i="6"/>
  <c r="KQ264" i="6"/>
  <c r="KQ265" i="6"/>
  <c r="KQ266" i="6"/>
  <c r="KQ267" i="6"/>
  <c r="KQ268" i="6"/>
  <c r="KQ269" i="6"/>
  <c r="KQ270" i="6"/>
  <c r="KQ271" i="6"/>
  <c r="KQ272" i="6"/>
  <c r="KQ273" i="6"/>
  <c r="KQ274" i="6"/>
  <c r="KQ275" i="6"/>
  <c r="KQ276" i="6"/>
  <c r="KQ277" i="6"/>
  <c r="KQ278" i="6"/>
  <c r="KQ279" i="6"/>
  <c r="KQ280" i="6"/>
  <c r="KQ281" i="6"/>
  <c r="KQ282" i="6"/>
  <c r="KQ283" i="6"/>
  <c r="KQ284" i="6"/>
  <c r="KQ285" i="6"/>
  <c r="KQ286" i="6"/>
  <c r="KQ287" i="6"/>
  <c r="KQ288" i="6"/>
  <c r="KQ289" i="6"/>
  <c r="KQ290" i="6"/>
  <c r="KQ291" i="6"/>
  <c r="KQ292" i="6"/>
  <c r="KQ293" i="6"/>
  <c r="KQ294" i="6"/>
  <c r="KQ295" i="6"/>
  <c r="KQ296" i="6"/>
  <c r="KQ297" i="6"/>
  <c r="KQ298" i="6"/>
  <c r="KQ299" i="6"/>
  <c r="KQ300" i="6"/>
  <c r="KQ301" i="6"/>
  <c r="KQ302" i="6"/>
  <c r="KQ303" i="6"/>
  <c r="KQ304" i="6"/>
  <c r="KQ305" i="6"/>
  <c r="KQ306" i="6"/>
  <c r="KQ307" i="6"/>
  <c r="KQ308" i="6"/>
  <c r="KQ309" i="6"/>
  <c r="KQ310" i="6"/>
  <c r="KQ311" i="6"/>
  <c r="KQ312" i="6"/>
  <c r="KQ313" i="6"/>
  <c r="KQ314" i="6"/>
  <c r="KQ315" i="6"/>
  <c r="KQ316" i="6"/>
  <c r="KQ317" i="6"/>
  <c r="KQ318" i="6"/>
  <c r="KQ319" i="6"/>
  <c r="KQ320" i="6"/>
  <c r="KQ321" i="6"/>
  <c r="KQ322" i="6"/>
  <c r="KQ323" i="6"/>
  <c r="KQ324" i="6"/>
  <c r="KQ325" i="6"/>
  <c r="KQ326" i="6"/>
  <c r="KQ327" i="6"/>
  <c r="KQ328" i="6"/>
  <c r="KQ329" i="6"/>
  <c r="KQ330" i="6"/>
  <c r="KQ331" i="6"/>
  <c r="KQ332" i="6"/>
  <c r="KQ333" i="6"/>
  <c r="KQ334" i="6"/>
  <c r="KQ335" i="6"/>
  <c r="KQ336" i="6"/>
  <c r="KQ337" i="6"/>
  <c r="KQ338" i="6"/>
  <c r="KQ339" i="6"/>
  <c r="KQ340" i="6"/>
  <c r="KQ341" i="6"/>
  <c r="KQ342" i="6"/>
  <c r="KQ343" i="6"/>
  <c r="KQ344" i="6"/>
  <c r="KQ345" i="6"/>
  <c r="KQ346" i="6"/>
  <c r="KQ347" i="6"/>
  <c r="KQ348" i="6"/>
  <c r="KQ349" i="6"/>
  <c r="KQ350" i="6"/>
  <c r="KQ351" i="6"/>
  <c r="KQ352" i="6"/>
  <c r="KQ353" i="6"/>
  <c r="KQ354" i="6"/>
  <c r="KQ355" i="6"/>
  <c r="KQ356" i="6"/>
  <c r="KQ357" i="6"/>
  <c r="KQ358" i="6"/>
  <c r="KQ359" i="6"/>
  <c r="KQ360" i="6"/>
  <c r="KQ361" i="6"/>
  <c r="KQ362" i="6"/>
  <c r="KQ363" i="6"/>
  <c r="KQ364" i="6"/>
  <c r="KQ365" i="6"/>
  <c r="KQ366" i="6"/>
  <c r="KQ367" i="6"/>
  <c r="KQ368" i="6"/>
  <c r="KQ369" i="6"/>
  <c r="KQ370" i="6"/>
  <c r="KQ371" i="6"/>
  <c r="KQ372" i="6"/>
  <c r="KQ373" i="6"/>
  <c r="KQ374" i="6"/>
  <c r="KQ375" i="6"/>
  <c r="KQ376" i="6"/>
  <c r="KQ377" i="6"/>
  <c r="KQ378" i="6"/>
  <c r="KQ379" i="6"/>
  <c r="KQ380" i="6"/>
  <c r="KQ381" i="6"/>
  <c r="KQ382" i="6"/>
  <c r="KQ383" i="6"/>
  <c r="KQ384" i="6"/>
  <c r="KQ385" i="6"/>
  <c r="KQ386" i="6"/>
  <c r="KQ387" i="6"/>
  <c r="KQ388" i="6"/>
  <c r="KQ389" i="6"/>
  <c r="KQ390" i="6"/>
  <c r="KQ391" i="6"/>
  <c r="KQ392" i="6"/>
  <c r="KQ393" i="6"/>
  <c r="KQ394" i="6"/>
  <c r="KQ395" i="6"/>
  <c r="KQ396" i="6"/>
  <c r="KQ397" i="6"/>
  <c r="KQ398" i="6"/>
  <c r="KQ399" i="6"/>
  <c r="KQ400" i="6"/>
  <c r="KQ401" i="6"/>
  <c r="KQ402" i="6"/>
  <c r="KQ403" i="6"/>
  <c r="KQ404" i="6"/>
  <c r="KQ405" i="6"/>
  <c r="KQ406" i="6"/>
  <c r="KQ407" i="6"/>
  <c r="KQ408" i="6"/>
  <c r="KQ409" i="6"/>
  <c r="KQ410" i="6"/>
  <c r="KQ411" i="6"/>
  <c r="KQ412" i="6"/>
  <c r="KQ413" i="6"/>
  <c r="KQ414" i="6"/>
  <c r="KQ415" i="6"/>
  <c r="KQ416" i="6"/>
  <c r="KQ417" i="6"/>
  <c r="KQ418" i="6"/>
  <c r="KQ419" i="6"/>
  <c r="KQ420" i="6"/>
  <c r="KQ421" i="6"/>
  <c r="KQ422" i="6"/>
  <c r="KQ423" i="6"/>
  <c r="KQ424" i="6"/>
  <c r="KQ425" i="6"/>
  <c r="KQ426" i="6"/>
  <c r="KQ427" i="6"/>
  <c r="KQ428" i="6"/>
  <c r="KQ429" i="6"/>
  <c r="KQ430" i="6"/>
  <c r="KQ431" i="6"/>
  <c r="KQ432" i="6"/>
  <c r="KQ433" i="6"/>
  <c r="KQ434" i="6"/>
  <c r="KQ435" i="6"/>
  <c r="KQ436" i="6"/>
  <c r="KQ437" i="6"/>
  <c r="KQ438" i="6"/>
  <c r="KQ439" i="6"/>
  <c r="KQ440" i="6"/>
  <c r="KQ441" i="6"/>
  <c r="KQ442" i="6"/>
  <c r="KQ443" i="6"/>
  <c r="KQ444" i="6"/>
  <c r="KQ445" i="6"/>
  <c r="KQ446" i="6"/>
  <c r="KQ447" i="6"/>
  <c r="KQ448" i="6"/>
  <c r="KQ449" i="6"/>
  <c r="KQ450" i="6"/>
  <c r="KQ451" i="6"/>
  <c r="KQ452" i="6"/>
  <c r="KQ453" i="6"/>
  <c r="KQ454" i="6"/>
  <c r="KQ455" i="6"/>
  <c r="KQ456" i="6"/>
  <c r="KQ457" i="6"/>
  <c r="KQ458" i="6"/>
  <c r="KQ459" i="6"/>
  <c r="KQ460" i="6"/>
  <c r="KQ461" i="6"/>
  <c r="KQ462" i="6"/>
  <c r="KQ463" i="6"/>
  <c r="KQ464" i="6"/>
  <c r="KQ465" i="6"/>
  <c r="KQ466" i="6"/>
  <c r="KQ467" i="6"/>
  <c r="KQ468" i="6"/>
  <c r="KQ469" i="6"/>
  <c r="KQ470" i="6"/>
  <c r="KQ471" i="6"/>
  <c r="KQ472" i="6"/>
  <c r="KQ473" i="6"/>
  <c r="KQ474" i="6"/>
  <c r="KQ475" i="6"/>
  <c r="KQ476" i="6"/>
  <c r="KQ477" i="6"/>
  <c r="KQ478" i="6"/>
  <c r="KQ479" i="6"/>
  <c r="KQ480" i="6"/>
  <c r="KQ481" i="6"/>
  <c r="KQ482" i="6"/>
  <c r="KQ483" i="6"/>
  <c r="KQ484" i="6"/>
  <c r="KQ485" i="6"/>
  <c r="KQ486" i="6"/>
  <c r="KQ487" i="6"/>
  <c r="KQ488" i="6"/>
  <c r="KQ489" i="6"/>
  <c r="KQ490" i="6"/>
  <c r="KQ491" i="6"/>
  <c r="KQ492" i="6"/>
  <c r="KQ493" i="6"/>
  <c r="KQ494" i="6"/>
  <c r="KQ495" i="6"/>
  <c r="KQ496" i="6"/>
  <c r="KQ497" i="6"/>
  <c r="KQ498" i="6"/>
  <c r="KQ499" i="6"/>
  <c r="KQ500" i="6"/>
  <c r="KQ501" i="6"/>
  <c r="KQ502" i="6"/>
  <c r="KQ503" i="6"/>
  <c r="KQ504" i="6"/>
  <c r="KQ505" i="6"/>
  <c r="KQ506" i="6"/>
  <c r="KQ507" i="6"/>
  <c r="KQ508" i="6"/>
  <c r="KQ509" i="6"/>
  <c r="KQ510" i="6"/>
  <c r="KQ511" i="6"/>
  <c r="KQ512" i="6"/>
  <c r="KQ513" i="6"/>
  <c r="KQ514" i="6"/>
  <c r="KQ515" i="6"/>
  <c r="KQ516" i="6"/>
  <c r="KQ517" i="6"/>
  <c r="KQ518" i="6"/>
  <c r="KQ519" i="6"/>
  <c r="KQ520" i="6"/>
  <c r="KQ521" i="6"/>
  <c r="KQ522" i="6"/>
  <c r="KQ523" i="6"/>
  <c r="KQ524" i="6"/>
  <c r="KQ525" i="6"/>
  <c r="KQ526" i="6"/>
  <c r="KQ527" i="6"/>
  <c r="KQ528" i="6"/>
  <c r="KQ529" i="6"/>
  <c r="KQ530" i="6"/>
  <c r="KQ531" i="6"/>
  <c r="KQ532" i="6"/>
  <c r="KQ533" i="6"/>
  <c r="KQ534" i="6"/>
  <c r="KQ535" i="6"/>
  <c r="KQ536" i="6"/>
  <c r="KQ537" i="6"/>
  <c r="KQ538" i="6"/>
  <c r="KQ539" i="6"/>
  <c r="KQ540" i="6"/>
  <c r="KQ541" i="6"/>
  <c r="KQ542" i="6"/>
  <c r="KQ543" i="6"/>
  <c r="KQ544" i="6"/>
  <c r="KQ545" i="6"/>
  <c r="KQ546" i="6"/>
  <c r="KQ547" i="6"/>
  <c r="KQ548" i="6"/>
  <c r="KQ549" i="6"/>
  <c r="KQ550" i="6"/>
  <c r="KQ551" i="6"/>
  <c r="KQ552" i="6"/>
  <c r="KQ553" i="6"/>
  <c r="KQ554" i="6"/>
  <c r="KQ555" i="6"/>
  <c r="KQ556" i="6"/>
  <c r="KQ557" i="6"/>
  <c r="KQ558" i="6"/>
  <c r="KQ559" i="6"/>
  <c r="KQ560" i="6"/>
  <c r="KQ561" i="6"/>
  <c r="KQ562" i="6"/>
  <c r="KQ563" i="6"/>
  <c r="KQ564" i="6"/>
  <c r="KQ565" i="6"/>
  <c r="KQ566" i="6"/>
  <c r="KQ567" i="6"/>
  <c r="KQ568" i="6"/>
  <c r="KQ569" i="6"/>
  <c r="KQ570" i="6"/>
  <c r="KQ571" i="6"/>
  <c r="KQ572" i="6"/>
  <c r="KQ573" i="6"/>
  <c r="KQ574" i="6"/>
  <c r="KQ575" i="6"/>
  <c r="KQ576" i="6"/>
  <c r="KQ577" i="6"/>
  <c r="KQ578" i="6"/>
  <c r="KQ579" i="6"/>
  <c r="KQ580" i="6"/>
  <c r="KQ581" i="6"/>
  <c r="KQ582" i="6"/>
  <c r="KQ583" i="6"/>
  <c r="KQ584" i="6"/>
  <c r="KQ585" i="6"/>
  <c r="KQ586" i="6"/>
  <c r="KQ587" i="6"/>
  <c r="KQ588" i="6"/>
  <c r="KQ589" i="6"/>
  <c r="KQ590" i="6"/>
  <c r="KQ591" i="6"/>
  <c r="KQ592" i="6"/>
  <c r="KQ593" i="6"/>
  <c r="KQ594" i="6"/>
  <c r="KQ595" i="6"/>
  <c r="KQ596" i="6"/>
  <c r="KQ597" i="6"/>
  <c r="KQ598" i="6"/>
  <c r="KQ599" i="6"/>
  <c r="KQ600" i="6"/>
  <c r="KQ601" i="6"/>
  <c r="KQ602" i="6"/>
  <c r="KQ603" i="6"/>
  <c r="KQ604" i="6"/>
  <c r="KQ605" i="6"/>
  <c r="KQ606" i="6"/>
  <c r="KQ607" i="6"/>
  <c r="KQ608" i="6"/>
  <c r="KQ609" i="6"/>
  <c r="KQ610" i="6"/>
  <c r="KQ611" i="6"/>
  <c r="KQ612" i="6"/>
  <c r="KQ613" i="6"/>
  <c r="KQ614" i="6"/>
  <c r="KQ615" i="6"/>
  <c r="KQ616" i="6"/>
  <c r="KQ617" i="6"/>
  <c r="KQ618" i="6"/>
  <c r="KQ619" i="6"/>
  <c r="KQ620" i="6"/>
  <c r="KQ621" i="6"/>
  <c r="KQ622" i="6"/>
  <c r="KQ623" i="6"/>
  <c r="KQ624" i="6"/>
  <c r="KQ625" i="6"/>
  <c r="KQ626" i="6"/>
  <c r="KQ627" i="6"/>
  <c r="KQ628" i="6"/>
  <c r="KQ629" i="6"/>
  <c r="KQ630" i="6"/>
  <c r="KQ631" i="6"/>
  <c r="KQ632" i="6"/>
  <c r="KQ633" i="6"/>
  <c r="KQ634" i="6"/>
  <c r="KQ635" i="6"/>
  <c r="KQ636" i="6"/>
  <c r="KQ637" i="6"/>
  <c r="KQ638" i="6"/>
  <c r="KQ639" i="6"/>
  <c r="KQ640" i="6"/>
  <c r="KQ641" i="6"/>
  <c r="KQ642" i="6"/>
  <c r="KQ643" i="6"/>
  <c r="KQ644" i="6"/>
  <c r="KQ645" i="6"/>
  <c r="KQ646" i="6"/>
  <c r="KQ647" i="6"/>
  <c r="KQ648" i="6"/>
  <c r="KQ649" i="6"/>
  <c r="KQ650" i="6"/>
  <c r="KQ651" i="6"/>
  <c r="KQ652" i="6"/>
  <c r="KQ653" i="6"/>
  <c r="KQ654" i="6"/>
  <c r="KQ655" i="6"/>
  <c r="KQ656" i="6"/>
  <c r="KQ657" i="6"/>
  <c r="KQ658" i="6"/>
  <c r="KQ659" i="6"/>
  <c r="KQ660" i="6"/>
  <c r="KQ661" i="6"/>
  <c r="KQ662" i="6"/>
  <c r="KQ663" i="6"/>
  <c r="KQ664" i="6"/>
  <c r="KQ665" i="6"/>
  <c r="KQ666" i="6"/>
  <c r="KQ667" i="6"/>
  <c r="KQ668" i="6"/>
  <c r="KQ669" i="6"/>
  <c r="KQ670" i="6"/>
  <c r="KQ671" i="6"/>
  <c r="KQ672" i="6"/>
  <c r="KQ673" i="6"/>
  <c r="KQ674" i="6"/>
  <c r="KQ675" i="6"/>
  <c r="KQ676" i="6"/>
  <c r="KQ677" i="6"/>
  <c r="KQ678" i="6"/>
  <c r="KQ679" i="6"/>
  <c r="KQ680" i="6"/>
  <c r="KQ681" i="6"/>
  <c r="KQ682" i="6"/>
  <c r="KQ683" i="6"/>
  <c r="KQ684" i="6"/>
  <c r="KQ685" i="6"/>
  <c r="KQ686" i="6"/>
  <c r="KQ687" i="6"/>
  <c r="KQ688" i="6"/>
  <c r="KQ689" i="6"/>
  <c r="KQ690" i="6"/>
  <c r="KQ691" i="6"/>
  <c r="KQ692" i="6"/>
  <c r="KQ693" i="6"/>
  <c r="KQ694" i="6"/>
  <c r="KQ695" i="6"/>
  <c r="KQ696" i="6"/>
  <c r="KQ697" i="6"/>
  <c r="KQ698" i="6"/>
  <c r="KQ699" i="6"/>
  <c r="KQ700" i="6"/>
  <c r="KQ701" i="6"/>
  <c r="KQ702" i="6"/>
  <c r="KQ703" i="6"/>
  <c r="KQ704" i="6"/>
  <c r="KQ705" i="6"/>
  <c r="KQ706" i="6"/>
  <c r="KQ707" i="6"/>
  <c r="KQ708" i="6"/>
  <c r="KQ709" i="6"/>
  <c r="KQ710" i="6"/>
  <c r="KQ711" i="6"/>
  <c r="KQ712" i="6"/>
  <c r="KQ713" i="6"/>
  <c r="KQ714" i="6"/>
  <c r="KQ715" i="6"/>
  <c r="KQ716" i="6"/>
  <c r="KQ717" i="6"/>
  <c r="KQ718" i="6"/>
  <c r="KQ719" i="6"/>
  <c r="KQ720" i="6"/>
  <c r="KQ721" i="6"/>
  <c r="KQ722" i="6"/>
  <c r="KQ723" i="6"/>
  <c r="KQ724" i="6"/>
  <c r="KQ725" i="6"/>
  <c r="KQ726" i="6"/>
  <c r="KQ727" i="6"/>
  <c r="KQ728" i="6"/>
  <c r="KQ729" i="6"/>
  <c r="KQ730" i="6"/>
  <c r="KQ731" i="6"/>
  <c r="KQ732" i="6"/>
  <c r="KQ733" i="6"/>
  <c r="KQ734" i="6"/>
  <c r="KQ735" i="6"/>
  <c r="KQ736" i="6"/>
  <c r="KQ737" i="6"/>
  <c r="KQ738" i="6"/>
  <c r="KQ739" i="6"/>
  <c r="KQ740" i="6"/>
  <c r="KQ741" i="6"/>
  <c r="KQ742" i="6"/>
  <c r="KQ743" i="6"/>
  <c r="KQ744" i="6"/>
  <c r="KQ745" i="6"/>
  <c r="KQ746" i="6"/>
  <c r="KQ747" i="6"/>
  <c r="KQ748" i="6"/>
  <c r="KQ749" i="6"/>
  <c r="KQ750" i="6"/>
  <c r="KQ751" i="6"/>
  <c r="KQ752" i="6"/>
  <c r="KQ753" i="6"/>
  <c r="KQ754" i="6"/>
  <c r="KQ755" i="6"/>
  <c r="KQ756" i="6"/>
  <c r="KQ757" i="6"/>
  <c r="KQ758" i="6"/>
  <c r="KQ759" i="6"/>
  <c r="KQ760" i="6"/>
  <c r="KQ761" i="6"/>
  <c r="KQ762" i="6"/>
  <c r="KQ763" i="6"/>
  <c r="KQ764" i="6"/>
  <c r="KQ765" i="6"/>
  <c r="KQ766" i="6"/>
  <c r="KQ767" i="6"/>
  <c r="KQ768" i="6"/>
  <c r="KQ769" i="6"/>
  <c r="KQ770" i="6"/>
  <c r="KQ771" i="6"/>
  <c r="KQ772" i="6"/>
  <c r="KQ773" i="6"/>
  <c r="KQ774" i="6"/>
  <c r="KQ775" i="6"/>
  <c r="KQ776" i="6"/>
  <c r="KQ777" i="6"/>
  <c r="KQ778" i="6"/>
  <c r="KQ779" i="6"/>
  <c r="KQ780" i="6"/>
  <c r="KQ781" i="6"/>
  <c r="KQ782" i="6"/>
  <c r="KQ783" i="6"/>
  <c r="KQ784" i="6"/>
  <c r="KQ785" i="6"/>
  <c r="KQ786" i="6"/>
  <c r="KQ787" i="6"/>
  <c r="KQ788" i="6"/>
  <c r="KQ789" i="6"/>
  <c r="KQ790" i="6"/>
  <c r="KQ791" i="6"/>
  <c r="KQ792" i="6"/>
  <c r="KQ793" i="6"/>
  <c r="KQ794" i="6"/>
  <c r="KQ795" i="6"/>
  <c r="KQ796" i="6"/>
  <c r="KQ797" i="6"/>
  <c r="KQ798" i="6"/>
  <c r="KQ799" i="6"/>
  <c r="KQ800" i="6"/>
  <c r="KQ801" i="6"/>
  <c r="KQ802" i="6"/>
  <c r="KQ803" i="6"/>
  <c r="KQ804" i="6"/>
  <c r="KQ2" i="6"/>
  <c r="D1" i="6"/>
  <c r="D1" i="7"/>
  <c r="O18" i="3" l="1"/>
  <c r="O20" i="3"/>
  <c r="O103" i="3"/>
  <c r="O523" i="3"/>
  <c r="O331" i="3"/>
  <c r="O17" i="3"/>
  <c r="O72" i="3"/>
  <c r="O212" i="3"/>
  <c r="O412" i="3"/>
  <c r="O84" i="3"/>
  <c r="O34" i="3"/>
  <c r="O330" i="3"/>
  <c r="O142" i="3"/>
  <c r="O337" i="3"/>
  <c r="O808" i="3"/>
  <c r="O325" i="3"/>
  <c r="O119" i="3"/>
  <c r="O123" i="3"/>
  <c r="O60" i="3"/>
  <c r="O317" i="3"/>
  <c r="O210" i="3"/>
  <c r="O511" i="3"/>
  <c r="O505" i="3"/>
  <c r="O124" i="3"/>
  <c r="O231" i="3"/>
  <c r="O535" i="3"/>
  <c r="O186" i="3"/>
  <c r="O197" i="3"/>
  <c r="O122" i="3"/>
  <c r="O70" i="3"/>
  <c r="O36" i="3"/>
  <c r="O35" i="3"/>
  <c r="O248" i="3"/>
  <c r="O230" i="3"/>
  <c r="O169" i="3"/>
  <c r="O167" i="3"/>
  <c r="O112" i="3"/>
  <c r="O104" i="3"/>
  <c r="O96" i="3"/>
  <c r="O386" i="3"/>
  <c r="O402" i="3"/>
  <c r="O375" i="3"/>
  <c r="O313" i="3" l="1"/>
  <c r="O550" i="3"/>
  <c r="O168" i="3"/>
  <c r="O497" i="3"/>
  <c r="O284" i="3"/>
  <c r="O80" i="3"/>
  <c r="O539" i="3"/>
  <c r="O140" i="3"/>
  <c r="O435" i="3"/>
  <c r="O616" i="3"/>
  <c r="O282" i="3"/>
  <c r="O533" i="3"/>
  <c r="O484" i="3"/>
  <c r="O634" i="3"/>
  <c r="O593" i="3"/>
  <c r="O134" i="3"/>
  <c r="O314" i="3"/>
  <c r="O251" i="3"/>
  <c r="O249" i="3"/>
  <c r="O591" i="3"/>
  <c r="O181" i="3"/>
  <c r="O491" i="3"/>
  <c r="O281" i="3"/>
  <c r="O144" i="3"/>
  <c r="O264" i="3"/>
  <c r="O234" i="3"/>
  <c r="O387" i="3"/>
  <c r="O406" i="3"/>
  <c r="O245" i="3"/>
  <c r="O164" i="3"/>
  <c r="O513" i="3"/>
  <c r="O357" i="3"/>
  <c r="O374" i="3"/>
  <c r="O388" i="3"/>
  <c r="O420" i="3"/>
  <c r="O430" i="3"/>
  <c r="O433" i="3"/>
  <c r="O562" i="3"/>
  <c r="O400" i="3"/>
  <c r="O564" i="3"/>
  <c r="O475" i="3"/>
  <c r="O488" i="3"/>
  <c r="O480" i="3"/>
  <c r="O483" i="3"/>
  <c r="O500" i="3"/>
  <c r="O510" i="3"/>
  <c r="O514" i="3"/>
  <c r="O518" i="3"/>
  <c r="O520" i="3"/>
  <c r="O540" i="3"/>
  <c r="O547" i="3"/>
  <c r="O554" i="3"/>
  <c r="O561" i="3"/>
  <c r="O589" i="3"/>
  <c r="O594" i="3"/>
  <c r="O618" i="3"/>
  <c r="O652" i="3"/>
  <c r="O552" i="3"/>
  <c r="O558" i="3"/>
  <c r="O580" i="3"/>
  <c r="O611" i="3"/>
  <c r="O612" i="3"/>
  <c r="O619" i="3"/>
  <c r="O32" i="3"/>
  <c r="O48" i="3"/>
  <c r="O75" i="3"/>
  <c r="O78" i="3"/>
  <c r="O82" i="3"/>
  <c r="O93" i="3"/>
  <c r="O98" i="3"/>
  <c r="O115" i="3"/>
  <c r="O222" i="3"/>
  <c r="O190" i="3"/>
  <c r="O178" i="3"/>
  <c r="O241" i="3"/>
  <c r="O250" i="3"/>
  <c r="O243" i="3"/>
  <c r="O236" i="3"/>
  <c r="O240" i="3"/>
  <c r="O116" i="3"/>
  <c r="O126" i="3"/>
  <c r="O139" i="3"/>
  <c r="O148" i="3"/>
  <c r="O153" i="3"/>
  <c r="O454" i="3"/>
  <c r="O160" i="3"/>
  <c r="O304" i="3"/>
  <c r="O201" i="3"/>
  <c r="O205" i="3"/>
  <c r="O298" i="3"/>
  <c r="O297" i="3"/>
  <c r="O270" i="3"/>
  <c r="O275" i="3"/>
  <c r="O280" i="3"/>
  <c r="O67" i="3"/>
  <c r="O71" i="3"/>
  <c r="O74" i="3"/>
  <c r="O79" i="3"/>
  <c r="O81" i="3"/>
  <c r="O91" i="3"/>
  <c r="O111" i="3"/>
  <c r="O108" i="3"/>
  <c r="O172" i="3"/>
  <c r="O170" i="3"/>
  <c r="O171" i="3"/>
  <c r="O486" i="3"/>
  <c r="O221" i="3"/>
  <c r="O182" i="3"/>
  <c r="O492" i="3"/>
  <c r="O495" i="3"/>
  <c r="O233" i="3"/>
  <c r="O228" i="3"/>
  <c r="O246" i="3"/>
  <c r="O237" i="3"/>
  <c r="O259" i="3"/>
  <c r="O117" i="3"/>
  <c r="O121" i="3"/>
  <c r="O137" i="3"/>
  <c r="O150" i="3"/>
  <c r="O155" i="3"/>
  <c r="O156" i="3"/>
  <c r="O161" i="3"/>
  <c r="O306" i="3"/>
  <c r="O207" i="3"/>
  <c r="O296" i="3"/>
  <c r="O265" i="3"/>
  <c r="O267" i="3"/>
  <c r="O271" i="3"/>
  <c r="O276" i="3"/>
  <c r="O279" i="3"/>
  <c r="O302" i="3"/>
  <c r="O343" i="3"/>
  <c r="O303" i="3"/>
  <c r="O4" i="3"/>
  <c r="O434" i="3"/>
  <c r="O385" i="3"/>
  <c r="O217" i="3"/>
  <c r="O368" i="3"/>
  <c r="O273" i="3"/>
  <c r="O244" i="3"/>
  <c r="O261" i="3"/>
  <c r="O47" i="3"/>
  <c r="O254" i="3"/>
  <c r="O174" i="3"/>
  <c r="O43" i="3"/>
  <c r="O418" i="3"/>
  <c r="O101" i="3"/>
  <c r="O468" i="3"/>
  <c r="O133" i="3"/>
  <c r="O269" i="3"/>
  <c r="O592" i="3"/>
  <c r="O51" i="3"/>
  <c r="O286" i="3"/>
  <c r="O147" i="3"/>
  <c r="O225" i="3"/>
  <c r="O215" i="3"/>
  <c r="O179" i="3"/>
  <c r="O389" i="3"/>
  <c r="O187" i="3"/>
  <c r="O438" i="3"/>
  <c r="O262" i="3"/>
  <c r="O113" i="3"/>
  <c r="O294" i="3"/>
  <c r="O102" i="3"/>
  <c r="O85" i="3"/>
  <c r="O450" i="3"/>
  <c r="O292" i="3"/>
  <c r="O290" i="3"/>
  <c r="O301" i="3"/>
  <c r="O367" i="3"/>
  <c r="O380" i="3"/>
  <c r="O395" i="3"/>
  <c r="O469" i="3"/>
  <c r="O489" i="3"/>
  <c r="O485" i="3"/>
  <c r="O493" i="3"/>
  <c r="O499" i="3"/>
  <c r="O504" i="3"/>
  <c r="O512" i="3"/>
  <c r="O542" i="3"/>
  <c r="O548" i="3"/>
  <c r="O364" i="3"/>
  <c r="O370" i="3"/>
  <c r="O376" i="3"/>
  <c r="O399" i="3"/>
  <c r="O428" i="3"/>
  <c r="O437" i="3"/>
  <c r="O460" i="3"/>
  <c r="O362" i="3"/>
  <c r="O365" i="3"/>
  <c r="O379" i="3"/>
  <c r="O188" i="3"/>
  <c r="O429" i="3"/>
  <c r="O439" i="3"/>
  <c r="O467" i="3"/>
  <c r="O474" i="3"/>
  <c r="O490" i="3"/>
  <c r="O501" i="3"/>
  <c r="O291" i="3"/>
  <c r="O509" i="3"/>
  <c r="O546" i="3"/>
  <c r="O363" i="3"/>
  <c r="O369" i="3"/>
  <c r="O373" i="3"/>
  <c r="O378" i="3"/>
  <c r="O393" i="3"/>
  <c r="O396" i="3"/>
  <c r="O419" i="3"/>
  <c r="O436" i="3"/>
  <c r="O458" i="3"/>
  <c r="O471" i="3"/>
  <c r="O478" i="3"/>
  <c r="O494" i="3"/>
  <c r="O498" i="3"/>
  <c r="O503" i="3"/>
  <c r="O517" i="3"/>
  <c r="O519" i="3"/>
  <c r="O537" i="3"/>
  <c r="O556" i="3"/>
  <c r="O578" i="3"/>
  <c r="O590" i="3"/>
  <c r="O341" i="3"/>
  <c r="O557" i="3"/>
  <c r="O560" i="3"/>
  <c r="O610" i="3"/>
  <c r="O408" i="3"/>
  <c r="O624" i="3"/>
  <c r="O46" i="3"/>
  <c r="O66" i="3"/>
  <c r="O77" i="3"/>
  <c r="O86" i="3"/>
  <c r="O89" i="3"/>
  <c r="O165" i="3"/>
  <c r="O220" i="3"/>
  <c r="O189" i="3"/>
  <c r="O191" i="3"/>
  <c r="O242" i="3"/>
  <c r="O252" i="3"/>
  <c r="O238" i="3"/>
  <c r="O258" i="3"/>
  <c r="O226" i="3"/>
  <c r="O120" i="3"/>
  <c r="O135" i="3"/>
  <c r="O141" i="3"/>
  <c r="O455" i="3"/>
  <c r="O453" i="3"/>
  <c r="O157" i="3"/>
  <c r="O196" i="3"/>
  <c r="O260" i="3"/>
  <c r="O202" i="3"/>
  <c r="O209" i="3"/>
  <c r="O293" i="3"/>
  <c r="O272" i="3"/>
  <c r="O285" i="3"/>
  <c r="O30" i="3"/>
  <c r="O45" i="3"/>
  <c r="O69" i="3"/>
  <c r="O83" i="3"/>
  <c r="O87" i="3"/>
  <c r="O92" i="3"/>
  <c r="O109" i="3"/>
  <c r="O114" i="3"/>
  <c r="O173" i="3"/>
  <c r="O481" i="3"/>
  <c r="O175" i="3"/>
  <c r="O218" i="3"/>
  <c r="O183" i="3"/>
  <c r="O223" i="3"/>
  <c r="O235" i="3"/>
  <c r="O239" i="3"/>
  <c r="O255" i="3"/>
  <c r="O118" i="3"/>
  <c r="O457" i="3"/>
  <c r="O152" i="3"/>
  <c r="O159" i="3"/>
  <c r="O567" i="3"/>
  <c r="O203" i="3"/>
  <c r="O588" i="3"/>
  <c r="O266" i="3"/>
  <c r="O268" i="3"/>
  <c r="O277" i="3"/>
  <c r="O274" i="3"/>
  <c r="O288" i="3"/>
  <c r="O305" i="3"/>
  <c r="O206" i="3"/>
  <c r="O366" i="3"/>
  <c r="O394" i="3"/>
  <c r="O110" i="3"/>
  <c r="O29" i="3"/>
  <c r="O224" i="3"/>
  <c r="O106" i="3"/>
  <c r="O31" i="3"/>
  <c r="O15" i="3"/>
  <c r="O5" i="3"/>
  <c r="O176" i="3"/>
  <c r="O459" i="3"/>
  <c r="O105" i="3"/>
  <c r="O154" i="3"/>
  <c r="O9" i="3"/>
  <c r="O307" i="3"/>
  <c r="O278" i="3"/>
  <c r="O216" i="3"/>
  <c r="O143" i="3"/>
  <c r="O94" i="3"/>
  <c r="O456" i="3"/>
  <c r="O158" i="3"/>
  <c r="O8" i="3"/>
  <c r="O214" i="3"/>
  <c r="O476" i="3"/>
  <c r="O253" i="3"/>
  <c r="O10" i="3"/>
  <c r="O227" i="3"/>
</calcChain>
</file>

<file path=xl/sharedStrings.xml><?xml version="1.0" encoding="utf-8"?>
<sst xmlns="http://schemas.openxmlformats.org/spreadsheetml/2006/main" count="9787" uniqueCount="3302">
  <si>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</si>
  <si>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</si>
  <si>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</si>
  <si>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</si>
  <si>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</si>
  <si>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</si>
  <si>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</si>
  <si>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</si>
  <si>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</si>
  <si>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</si>
  <si>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</si>
  <si>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</si>
  <si>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</si>
  <si>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1,000.00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</si>
  <si>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</si>
  <si>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</si>
  <si>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</si>
  <si>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</si>
  <si>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</si>
  <si>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</si>
  <si>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</si>
  <si>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</si>
  <si>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</si>
  <si>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</si>
  <si>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</si>
  <si>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</si>
  <si>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</si>
  <si>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</si>
  <si>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</si>
  <si>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</si>
  <si>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</si>
  <si>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</si>
  <si>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</si>
  <si>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</si>
  <si>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</si>
  <si>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</si>
  <si>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</si>
  <si>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</si>
  <si>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</si>
  <si>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</si>
  <si>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</si>
  <si>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</si>
  <si>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</si>
  <si>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</si>
  <si>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</si>
  <si>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</si>
  <si>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</si>
  <si>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</si>
  <si>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</si>
  <si>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</si>
  <si>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</si>
  <si>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</si>
  <si>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</si>
  <si>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</si>
  <si>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</si>
  <si>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</si>
  <si>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</si>
  <si>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</si>
  <si>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</si>
  <si>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</si>
  <si>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</si>
  <si>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</si>
  <si>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</si>
  <si>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</si>
  <si>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</si>
  <si>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</si>
  <si>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</si>
  <si>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</si>
  <si>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</si>
  <si>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</si>
  <si>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</si>
  <si>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</si>
  <si>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</si>
  <si>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</si>
  <si>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</si>
  <si>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</si>
  <si>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</si>
  <si>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</si>
  <si>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</si>
  <si>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</si>
  <si>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</si>
  <si>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</si>
  <si>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</si>
  <si>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</si>
  <si>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</si>
  <si>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</si>
  <si>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</si>
  <si>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</si>
  <si>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</si>
  <si>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</si>
  <si>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</si>
  <si>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</si>
  <si>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</si>
  <si>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</si>
  <si>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</si>
  <si>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</si>
  <si>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</si>
  <si>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</si>
  <si>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</si>
  <si>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</si>
  <si>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</si>
  <si>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</si>
  <si>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</si>
  <si>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</si>
  <si>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</si>
  <si>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</si>
  <si>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</si>
  <si>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</si>
  <si>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</si>
  <si>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</si>
  <si>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</si>
  <si>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</si>
  <si>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</si>
  <si>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</si>
  <si>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</si>
  <si>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</si>
  <si>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</si>
  <si>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</si>
  <si>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</si>
  <si>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</si>
  <si>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</si>
  <si>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</si>
  <si>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</si>
  <si>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</si>
  <si>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</si>
  <si>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</si>
  <si>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</si>
  <si>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</si>
  <si>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</si>
  <si>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</si>
  <si>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</si>
  <si>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</si>
  <si>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</si>
  <si>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</si>
  <si>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</si>
  <si>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</si>
  <si>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</si>
  <si>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</si>
  <si>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</si>
  <si>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</si>
  <si>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</si>
  <si>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</si>
  <si>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</si>
  <si>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</si>
  <si>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</si>
  <si>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</si>
  <si>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</si>
  <si>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</si>
  <si>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</si>
  <si>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</si>
  <si>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</si>
  <si>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</si>
  <si>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</si>
  <si>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</si>
  <si>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</si>
  <si>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</si>
  <si>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</si>
  <si>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</si>
  <si>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</si>
  <si>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</si>
  <si>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</si>
  <si>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</si>
  <si>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</si>
  <si>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</si>
  <si>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</si>
  <si>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</si>
  <si>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</si>
  <si>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</si>
  <si>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</si>
  <si>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</si>
  <si>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</si>
  <si>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</si>
  <si>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</si>
  <si>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</si>
  <si>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</si>
  <si>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</si>
  <si>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</si>
  <si>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</si>
  <si>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</si>
  <si>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</si>
  <si>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</si>
  <si>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</si>
  <si>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</si>
  <si>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</si>
  <si>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</si>
  <si>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</si>
  <si>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</si>
  <si>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</si>
  <si>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</si>
  <si>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</si>
  <si>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</si>
  <si>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</si>
  <si>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</si>
  <si>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</si>
  <si>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</si>
  <si>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</si>
  <si>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</si>
  <si>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</si>
  <si>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</si>
  <si>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</si>
  <si>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</si>
  <si>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</si>
  <si>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</si>
  <si>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</si>
  <si>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</si>
  <si>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</si>
  <si>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</si>
  <si>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</si>
  <si>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</si>
  <si>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</si>
  <si>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</si>
  <si>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</si>
  <si>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</si>
  <si>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</si>
  <si>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</si>
  <si>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</si>
  <si>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</si>
  <si>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</si>
  <si>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</si>
  <si>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</si>
  <si>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</si>
  <si>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</si>
  <si>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</si>
  <si>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</si>
  <si>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</si>
  <si>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</si>
  <si>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</si>
  <si>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</si>
  <si>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</si>
  <si>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</si>
  <si>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</si>
  <si>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</si>
  <si>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</si>
  <si>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</si>
  <si>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</si>
  <si>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</si>
  <si>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</si>
  <si>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</si>
  <si>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</si>
  <si>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</si>
  <si>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</si>
  <si>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</si>
  <si>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</si>
  <si>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</si>
  <si>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</si>
  <si>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</si>
  <si>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</si>
  <si>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</si>
  <si>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</si>
  <si>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</si>
  <si>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</si>
  <si>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</si>
  <si>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</si>
  <si>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</si>
  <si>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</si>
  <si>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</si>
  <si>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</si>
  <si>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</si>
  <si>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</si>
  <si>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</si>
  <si>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</si>
  <si>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</si>
  <si>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</si>
  <si>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</si>
  <si>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</si>
  <si>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</si>
  <si>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</si>
  <si>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</si>
  <si>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</si>
  <si>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</si>
  <si>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</si>
  <si>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</si>
  <si>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</si>
  <si>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</si>
  <si>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</si>
  <si>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</si>
  <si>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</si>
  <si>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</si>
  <si>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</si>
  <si>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</si>
  <si>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</si>
  <si>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</si>
  <si>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</si>
  <si>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</si>
  <si>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</si>
  <si>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</si>
  <si>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</si>
  <si>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</si>
  <si>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</si>
  <si>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</si>
  <si>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</si>
  <si>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</si>
  <si>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</si>
  <si>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</si>
  <si>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</si>
  <si>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</si>
  <si>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</si>
  <si>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</si>
  <si>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</si>
  <si>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</si>
  <si>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</si>
  <si>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</si>
  <si>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</si>
  <si>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</si>
  <si>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</si>
  <si>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</si>
  <si>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</si>
  <si>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</si>
  <si>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</si>
  <si>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</si>
  <si>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</si>
  <si>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</si>
  <si>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</si>
  <si>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</si>
  <si>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</si>
  <si>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</si>
  <si>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</si>
  <si>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</si>
  <si>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</si>
  <si>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</si>
  <si>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</si>
  <si>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</si>
  <si>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</si>
  <si>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</si>
  <si>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</si>
  <si>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</si>
  <si>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</si>
  <si>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</si>
  <si>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</si>
  <si>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</si>
  <si>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</si>
  <si>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</si>
  <si>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</si>
  <si>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</si>
  <si>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</si>
  <si>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</si>
  <si>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8,843,00</t>
  </si>
  <si>
    <t>5,101,4</t>
  </si>
  <si>
    <t>1,900,90</t>
  </si>
  <si>
    <t>2,375,34</t>
  </si>
  <si>
    <t>7,900,00</t>
  </si>
  <si>
    <t>1,416,00</t>
  </si>
  <si>
    <t>2,529,00</t>
  </si>
  <si>
    <t>1,085,88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</si>
  <si>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</si>
  <si>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</si>
  <si>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</si>
  <si>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</si>
  <si>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</si>
  <si>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</si>
  <si>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</si>
  <si>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</si>
  <si>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</si>
  <si>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</si>
  <si>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</si>
  <si>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</si>
  <si>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</si>
  <si>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</si>
  <si>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</si>
  <si>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</si>
  <si>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</si>
  <si>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</si>
  <si>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</si>
  <si>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</si>
  <si>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</si>
  <si>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</si>
  <si>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</si>
  <si>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</si>
  <si>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</si>
  <si>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</si>
  <si>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</si>
  <si>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</si>
  <si>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</si>
  <si>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</si>
  <si>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</si>
  <si>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</si>
  <si>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</si>
  <si>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</si>
  <si>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</si>
  <si>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</si>
  <si>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</si>
  <si>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</si>
  <si>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</si>
  <si>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</si>
  <si>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</si>
  <si>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</si>
  <si>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</si>
  <si>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</si>
  <si>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</si>
  <si>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</si>
  <si>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</si>
  <si>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</si>
  <si>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</si>
  <si>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</si>
  <si>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</si>
  <si>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</si>
  <si>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</si>
  <si>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</si>
  <si>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</si>
  <si>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</si>
  <si>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</si>
  <si>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</si>
  <si>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</si>
  <si>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</si>
  <si>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</si>
  <si>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</si>
  <si>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</si>
  <si>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</si>
  <si>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</si>
  <si>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</si>
  <si>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</si>
  <si>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</si>
  <si>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</si>
  <si>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</si>
  <si>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</si>
  <si>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</si>
  <si>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</si>
  <si>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</si>
  <si>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</si>
  <si>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</si>
  <si>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11,500,00</t>
  </si>
  <si>
    <t>1,100,00</t>
  </si>
  <si>
    <t>2,400,00</t>
  </si>
  <si>
    <t>1,753,00</t>
  </si>
  <si>
    <t>2,800,00</t>
  </si>
  <si>
    <t>3,300,00</t>
  </si>
  <si>
    <t>2,600,00</t>
  </si>
  <si>
    <t>510.00</t>
  </si>
  <si>
    <t>1,180,00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</si>
  <si>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</si>
  <si>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</si>
  <si>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</si>
  <si>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</si>
  <si>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</si>
  <si>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</si>
  <si>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</si>
  <si>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</si>
  <si>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</si>
  <si>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</si>
  <si>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</si>
  <si>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</si>
  <si>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</si>
  <si>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</si>
  <si>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</si>
  <si>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</si>
  <si>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</si>
  <si>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</si>
  <si>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</si>
  <si>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</si>
  <si>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</si>
  <si>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</si>
  <si>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</si>
  <si>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</si>
  <si>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</si>
  <si>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</si>
  <si>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</si>
  <si>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</si>
  <si>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</si>
  <si>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</si>
  <si>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</si>
  <si>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</si>
  <si>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</si>
  <si>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</si>
  <si>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</si>
  <si>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</si>
  <si>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</si>
  <si>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</si>
  <si>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</si>
  <si>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</si>
  <si>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</si>
  <si>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</si>
  <si>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</si>
  <si>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</si>
  <si>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</si>
  <si>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</si>
  <si>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</si>
  <si>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</si>
  <si>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</si>
  <si>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</si>
  <si>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</si>
  <si>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</si>
  <si>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</si>
  <si>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</si>
  <si>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</si>
  <si>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</si>
  <si>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</si>
  <si>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</si>
  <si>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</si>
  <si>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</si>
  <si>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</si>
  <si>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</si>
  <si>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</si>
  <si>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</si>
  <si>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</si>
  <si>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</si>
  <si>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</si>
  <si>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</si>
  <si>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</si>
  <si>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</si>
  <si>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</si>
  <si>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</si>
  <si>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</si>
  <si>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</si>
  <si>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</si>
  <si>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</si>
  <si>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</si>
  <si>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</si>
  <si>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</si>
  <si>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</si>
  <si>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</si>
  <si>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</si>
  <si>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</si>
  <si>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</si>
  <si>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</si>
  <si>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</si>
  <si>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</si>
  <si>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</si>
  <si>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</si>
  <si>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</si>
  <si>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</si>
  <si>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</si>
  <si>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</si>
  <si>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</si>
  <si>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</si>
  <si>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</si>
  <si>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</si>
  <si>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</si>
  <si>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</si>
  <si>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</si>
  <si>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</si>
  <si>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</si>
  <si>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</si>
  <si>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</si>
  <si>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</si>
  <si>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</si>
  <si>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</si>
  <si>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</si>
  <si>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</si>
  <si>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</si>
  <si>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</si>
  <si>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</si>
  <si>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</si>
  <si>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</si>
  <si>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</si>
  <si>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</si>
  <si>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</si>
  <si>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</si>
  <si>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</si>
  <si>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</si>
  <si>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</si>
  <si>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</si>
  <si>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</si>
  <si>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</si>
  <si>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</si>
  <si>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</si>
  <si>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</si>
  <si>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</si>
  <si>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</si>
  <si>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</si>
  <si>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</si>
  <si>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</si>
  <si>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</si>
  <si>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</si>
  <si>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</si>
  <si>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</si>
  <si>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</si>
  <si>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</si>
  <si>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</si>
  <si>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</si>
  <si>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</si>
  <si>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</si>
  <si>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</si>
  <si>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</si>
  <si>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</si>
  <si>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</si>
  <si>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</si>
  <si>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</si>
  <si>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</si>
  <si>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</si>
  <si>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</si>
  <si>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</si>
  <si>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</si>
  <si>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</si>
  <si>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</si>
  <si>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</si>
  <si>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</si>
  <si>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</si>
  <si>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</si>
  <si>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</si>
  <si>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</si>
  <si>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</si>
  <si>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</si>
  <si>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</si>
  <si>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</si>
  <si>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</si>
  <si>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</si>
  <si>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</si>
  <si>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25.00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</si>
  <si>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</si>
  <si>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</si>
  <si>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</si>
  <si>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</si>
  <si>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</si>
  <si>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</si>
  <si>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</si>
  <si>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</si>
  <si>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</si>
  <si>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</si>
  <si>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</si>
  <si>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</si>
  <si>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</si>
  <si>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</si>
  <si>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</si>
  <si>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</si>
  <si>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</si>
  <si>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</si>
  <si>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</si>
  <si>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</si>
  <si>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</si>
  <si>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</si>
  <si>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</si>
  <si>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</si>
  <si>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</si>
  <si>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</si>
  <si>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</si>
  <si>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</si>
  <si>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</si>
  <si>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</si>
  <si>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</si>
  <si>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</si>
  <si>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</si>
  <si>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</si>
  <si>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</si>
  <si>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</si>
  <si>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</si>
  <si>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</si>
  <si>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</si>
  <si>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</si>
  <si>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</si>
  <si>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</si>
  <si>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</si>
  <si>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</si>
  <si>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</si>
  <si>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</si>
  <si>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</si>
  <si>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</si>
  <si>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</si>
  <si>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</si>
  <si>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</si>
  <si>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</si>
  <si>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</si>
  <si>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</si>
  <si>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</si>
  <si>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</si>
  <si>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</si>
  <si>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</si>
  <si>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</si>
  <si>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</si>
  <si>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</si>
  <si>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</si>
  <si>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</si>
  <si>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</si>
  <si>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</si>
  <si>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</si>
  <si>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</si>
  <si>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</si>
  <si>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</si>
  <si>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</si>
  <si>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</si>
  <si>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</si>
  <si>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</si>
  <si>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</si>
  <si>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</si>
  <si>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</si>
  <si>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</si>
  <si>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</si>
  <si>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</si>
  <si>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</si>
  <si>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</si>
  <si>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</si>
  <si>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</si>
  <si>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</si>
  <si>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</si>
  <si>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</si>
  <si>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</si>
  <si>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</si>
  <si>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</si>
  <si>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</si>
  <si>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</si>
  <si>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</si>
  <si>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</si>
  <si>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</si>
  <si>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</si>
  <si>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</si>
  <si>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</si>
  <si>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</si>
  <si>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</si>
  <si>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</si>
  <si>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</si>
  <si>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</si>
  <si>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</si>
  <si>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</si>
  <si>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</si>
  <si>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</si>
  <si>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</si>
  <si>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</si>
  <si>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</si>
  <si>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</si>
  <si>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</si>
  <si>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</si>
  <si>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</si>
  <si>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</si>
  <si>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</si>
  <si>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</si>
  <si>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</si>
  <si>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</si>
  <si>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</si>
  <si>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</si>
  <si>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</si>
  <si>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</si>
  <si>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</si>
  <si>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</si>
  <si>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</si>
  <si>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</si>
  <si>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</si>
  <si>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</si>
  <si>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</si>
  <si>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</si>
  <si>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</si>
  <si>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</si>
  <si>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</si>
  <si>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</si>
  <si>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</si>
  <si>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</si>
  <si>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</si>
  <si>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</si>
  <si>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</si>
  <si>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</si>
  <si>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</si>
  <si>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</si>
  <si>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</si>
  <si>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</si>
  <si>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</si>
  <si>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</si>
  <si>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</si>
  <si>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</si>
  <si>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</si>
  <si>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</si>
  <si>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</si>
  <si>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</si>
  <si>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</si>
  <si>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</si>
  <si>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</si>
  <si>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</si>
  <si>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</si>
  <si>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</si>
  <si>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</si>
  <si>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</si>
  <si>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</si>
  <si>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</si>
  <si>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</si>
  <si>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</si>
  <si>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</si>
  <si>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</si>
  <si>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</si>
  <si>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</si>
  <si>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</si>
  <si>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</si>
  <si>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</si>
  <si>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5,700.00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</si>
  <si>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</si>
  <si>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</si>
  <si>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</si>
  <si>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</si>
  <si>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</si>
  <si>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</si>
  <si>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</si>
  <si>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</si>
  <si>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</si>
  <si>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</si>
  <si>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</si>
  <si>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</si>
  <si>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</si>
  <si>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</si>
  <si>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</si>
  <si>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</si>
  <si>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</si>
  <si>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</si>
  <si>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</si>
  <si>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</si>
  <si>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</si>
  <si>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</si>
  <si>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</si>
  <si>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</si>
  <si>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</si>
  <si>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</si>
  <si>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</si>
  <si>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</si>
  <si>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</si>
  <si>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</si>
  <si>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</si>
  <si>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</si>
  <si>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</si>
  <si>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</si>
  <si>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</si>
  <si>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</si>
  <si>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</si>
  <si>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</si>
  <si>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</si>
  <si>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</si>
  <si>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</si>
  <si>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</si>
  <si>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</si>
  <si>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</si>
  <si>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</si>
  <si>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</si>
  <si>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</si>
  <si>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</si>
  <si>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</si>
  <si>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</si>
  <si>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</si>
  <si>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</si>
  <si>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</si>
  <si>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</si>
  <si>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</si>
  <si>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</si>
  <si>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</si>
  <si>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</si>
  <si>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</si>
  <si>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</si>
  <si>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</si>
  <si>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</si>
  <si>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</si>
  <si>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</si>
  <si>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</si>
  <si>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</si>
  <si>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</si>
  <si>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</si>
  <si>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</si>
  <si>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</si>
  <si>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</si>
  <si>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</si>
  <si>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</si>
  <si>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</si>
  <si>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</si>
  <si>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</si>
  <si>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</si>
  <si>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</si>
  <si>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</si>
  <si>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</si>
  <si>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</si>
  <si>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</si>
  <si>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1,247.00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</si>
  <si>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</si>
  <si>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</si>
  <si>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</si>
  <si>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</si>
  <si>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</si>
  <si>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</si>
  <si>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</si>
  <si>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</si>
  <si>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1,429.00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</si>
  <si>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</si>
  <si>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</si>
  <si>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</si>
  <si>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</si>
  <si>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</si>
  <si>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</si>
  <si>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</si>
  <si>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1,438.00</t>
  </si>
  <si>
    <t>1521-043-0044-1</t>
  </si>
  <si>
    <t>TINTA  HP 22 A COLOR</t>
  </si>
  <si>
    <t>1521-043-0044</t>
  </si>
  <si>
    <t>TINTA  HP 21 NEGRO</t>
  </si>
  <si>
    <t>1,328.00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</si>
  <si>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</si>
  <si>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</si>
  <si>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</si>
  <si>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</si>
  <si>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</si>
  <si>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</si>
  <si>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</si>
  <si>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</si>
  <si>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</si>
  <si>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</si>
  <si>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</si>
  <si>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</si>
  <si>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</si>
  <si>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</si>
  <si>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</si>
  <si>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</si>
  <si>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</si>
  <si>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</si>
  <si>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</si>
  <si>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</si>
  <si>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</si>
  <si>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</si>
  <si>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</si>
  <si>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</si>
  <si>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</si>
  <si>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</si>
  <si>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</si>
  <si>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</si>
  <si>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</si>
  <si>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</si>
  <si>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</si>
  <si>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</si>
  <si>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125.00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</si>
  <si>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</si>
  <si>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</si>
  <si>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</si>
  <si>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</si>
  <si>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</si>
  <si>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</si>
  <si>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</si>
  <si>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</si>
  <si>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</si>
  <si>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</si>
  <si>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</si>
  <si>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</si>
  <si>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</si>
  <si>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</si>
  <si>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</si>
  <si>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</si>
  <si>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</si>
  <si>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</si>
  <si>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</si>
  <si>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</si>
  <si>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</si>
  <si>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</si>
  <si>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</si>
  <si>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</si>
  <si>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</si>
  <si>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</si>
  <si>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343.00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</si>
  <si>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</si>
  <si>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</si>
  <si>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</si>
  <si>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</si>
  <si>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</si>
  <si>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</si>
  <si>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</si>
  <si>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</si>
  <si>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2.07</t>
  </si>
  <si>
    <t>1521-001-0013</t>
  </si>
  <si>
    <t>PAPEL CONTINUO 9 1/2X5 1/2 DE 2 PARTES</t>
  </si>
  <si>
    <t>1,250.00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</si>
  <si>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</si>
  <si>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</si>
  <si>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</si>
  <si>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</si>
  <si>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</si>
  <si>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</si>
  <si>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</si>
  <si>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</si>
  <si>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</si>
  <si>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</si>
  <si>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</si>
  <si>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</si>
  <si>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</si>
  <si>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</si>
  <si>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</si>
  <si>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</si>
  <si>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</si>
  <si>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</si>
  <si>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</si>
  <si>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</si>
  <si>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</si>
  <si>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</si>
  <si>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</si>
  <si>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</si>
  <si>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</si>
  <si>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</si>
  <si>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</si>
  <si>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</si>
  <si>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</si>
  <si>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</si>
  <si>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</si>
  <si>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</si>
  <si>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</si>
  <si>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</si>
  <si>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</si>
  <si>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590.00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</si>
  <si>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</si>
  <si>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</si>
  <si>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</si>
  <si>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</si>
  <si>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</si>
  <si>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</si>
  <si>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</si>
  <si>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</si>
  <si>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</si>
  <si>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</si>
  <si>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</si>
  <si>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</si>
  <si>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</si>
  <si>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</si>
  <si>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</si>
  <si>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</si>
  <si>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</si>
  <si>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</si>
  <si>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</si>
  <si>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</si>
  <si>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</si>
  <si>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</si>
  <si>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</si>
  <si>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</si>
  <si>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</si>
  <si>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</si>
  <si>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</si>
  <si>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</si>
  <si>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</si>
  <si>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</si>
  <si>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</si>
  <si>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</si>
  <si>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3,672.00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</si>
  <si>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</si>
  <si>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</si>
  <si>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</si>
  <si>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</si>
  <si>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</si>
  <si>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</si>
  <si>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</si>
  <si>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</si>
  <si>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</si>
  <si>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</si>
  <si>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</si>
  <si>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</si>
  <si>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</si>
  <si>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210.00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</si>
  <si>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</si>
  <si>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</si>
  <si>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</si>
  <si>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</si>
  <si>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</si>
  <si>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</si>
  <si>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</si>
  <si>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</si>
  <si>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</si>
  <si>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</si>
  <si>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</si>
  <si>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59.00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</si>
  <si>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</si>
  <si>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</si>
  <si>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</si>
  <si>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</si>
  <si>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</si>
  <si>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</si>
  <si>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</si>
  <si>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770.00</t>
  </si>
  <si>
    <t>1522-500-0001-68</t>
  </si>
  <si>
    <t>FUNDENTE P/SOLDAR</t>
  </si>
  <si>
    <t>780.00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</si>
  <si>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</si>
  <si>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</si>
  <si>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</si>
  <si>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</si>
  <si>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</si>
  <si>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</si>
  <si>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</si>
  <si>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</si>
  <si>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</si>
  <si>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</si>
  <si>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</si>
  <si>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14.00</t>
  </si>
  <si>
    <t>1523-001-0078-59</t>
  </si>
  <si>
    <t>VALVULA DE SERVICIO S/R</t>
  </si>
  <si>
    <t>1522-102-0002-50</t>
  </si>
  <si>
    <t>CONECTORES MACHO 5/8 A 3/8 BRONCE</t>
  </si>
  <si>
    <t>1523-001-0061-20</t>
  </si>
  <si>
    <t>CONECTORES P/CABLE 1/0 S/R</t>
  </si>
  <si>
    <t>92.00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</si>
  <si>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</si>
  <si>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</si>
  <si>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</si>
  <si>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</si>
  <si>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</si>
  <si>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</si>
  <si>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3,900.00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</si>
  <si>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</si>
  <si>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</si>
  <si>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</si>
  <si>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</si>
  <si>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</si>
  <si>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</si>
  <si>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</si>
  <si>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</si>
  <si>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</si>
  <si>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</si>
  <si>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</si>
  <si>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</si>
  <si>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</si>
  <si>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</si>
  <si>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</si>
  <si>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</si>
  <si>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</si>
  <si>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</si>
  <si>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344.00</t>
  </si>
  <si>
    <t>1523-006-0072-1</t>
  </si>
  <si>
    <t>TRANSPORTADOR P/ LAMPARA 40W</t>
  </si>
  <si>
    <t>352.00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</si>
  <si>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</si>
  <si>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</si>
  <si>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</si>
  <si>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</si>
  <si>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</si>
  <si>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</si>
  <si>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</si>
  <si>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</si>
  <si>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</si>
  <si>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116.00</t>
  </si>
  <si>
    <t>1523-006-0073-96</t>
  </si>
  <si>
    <t>FUSIBLE CARTUCHO 400 A 250</t>
  </si>
  <si>
    <t>1523-006-0073-42</t>
  </si>
  <si>
    <t>FUSIBLE CARTUCHO 250 A 200</t>
  </si>
  <si>
    <t>400.00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</si>
  <si>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</si>
  <si>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</si>
  <si>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</si>
  <si>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</si>
  <si>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</si>
  <si>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</si>
  <si>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</si>
  <si>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</si>
  <si>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34.00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</si>
  <si>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</si>
  <si>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</si>
  <si>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</si>
  <si>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</si>
  <si>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</si>
  <si>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</si>
  <si>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</si>
  <si>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</si>
  <si>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</si>
  <si>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</si>
  <si>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</si>
  <si>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</si>
  <si>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</si>
  <si>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</si>
  <si>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</si>
  <si>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</si>
  <si>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</si>
  <si>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</si>
  <si>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2,650.00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</si>
  <si>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</si>
  <si>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</si>
  <si>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</si>
  <si>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</si>
  <si>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</si>
  <si>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</si>
  <si>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</si>
  <si>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</si>
  <si>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</si>
  <si>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</si>
  <si>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</si>
  <si>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</si>
  <si>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</si>
  <si>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</si>
  <si>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</si>
  <si>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</si>
  <si>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</si>
  <si>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</si>
  <si>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</si>
  <si>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</si>
  <si>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150.00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</si>
  <si>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</si>
  <si>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</si>
  <si>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</si>
  <si>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</si>
  <si>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</si>
  <si>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</si>
  <si>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</si>
  <si>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</si>
  <si>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</si>
  <si>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</si>
  <si>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</si>
  <si>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</si>
  <si>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</si>
  <si>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</si>
  <si>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</si>
  <si>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</si>
  <si>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</si>
  <si>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</si>
  <si>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</si>
  <si>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32.00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</si>
  <si>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</si>
  <si>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</si>
  <si>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</si>
  <si>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</si>
  <si>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</si>
  <si>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</si>
  <si>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200.00</t>
  </si>
  <si>
    <t>1523-000-0017-6</t>
  </si>
  <si>
    <t>TAPA  DE INODORO S/R</t>
  </si>
  <si>
    <t>1521-000-0001-2</t>
  </si>
  <si>
    <t>DISPENSADOR DE PAPEL S/R</t>
  </si>
  <si>
    <t>1,203.00</t>
  </si>
  <si>
    <t>1523-000-0017-18</t>
  </si>
  <si>
    <t>ORINAL (COMPLETO) S/R</t>
  </si>
  <si>
    <t>4,310.00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</si>
  <si>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</si>
  <si>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</si>
  <si>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</si>
  <si>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</si>
  <si>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</si>
  <si>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</si>
  <si>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</si>
  <si>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</si>
  <si>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</si>
  <si>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</si>
  <si>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</si>
  <si>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</si>
  <si>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</si>
  <si>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</si>
  <si>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</si>
  <si>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</si>
  <si>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</si>
  <si>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</si>
  <si>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</si>
  <si>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</si>
  <si>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</si>
  <si>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</si>
  <si>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</si>
  <si>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</si>
  <si>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</si>
  <si>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</si>
  <si>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76.00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</si>
  <si>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</si>
  <si>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</si>
  <si>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</si>
  <si>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</si>
  <si>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</si>
  <si>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</si>
  <si>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</si>
  <si>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145.00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</si>
  <si>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</si>
  <si>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</si>
  <si>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</si>
  <si>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</si>
  <si>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</si>
  <si>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</si>
  <si>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</si>
  <si>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</si>
  <si>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159.00</t>
  </si>
  <si>
    <t>1523-000-0017-10</t>
  </si>
  <si>
    <t>COLA P/FREGADERO 1 1/2 X4</t>
  </si>
  <si>
    <t>1523-020-0009-17</t>
  </si>
  <si>
    <t>VALVULA DE SALIDA P/ INODORO S/R</t>
  </si>
  <si>
    <t>156.00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</si>
  <si>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</si>
  <si>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</si>
  <si>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</si>
  <si>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</si>
  <si>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</si>
  <si>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</si>
  <si>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</si>
  <si>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406.00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</si>
  <si>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</si>
  <si>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</si>
  <si>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</si>
  <si>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</si>
  <si>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</si>
  <si>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</si>
  <si>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</si>
  <si>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</si>
  <si>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</si>
  <si>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</si>
  <si>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</si>
  <si>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174.00</t>
  </si>
  <si>
    <t>1523-024-0001-22</t>
  </si>
  <si>
    <t>TAPON PVC 4" HEMBRA</t>
  </si>
  <si>
    <t>54.00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</si>
  <si>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</si>
  <si>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</si>
  <si>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</si>
  <si>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</si>
  <si>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</si>
  <si>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</si>
  <si>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</si>
  <si>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</si>
  <si>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</si>
  <si>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</si>
  <si>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70.00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</si>
  <si>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</si>
  <si>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</si>
  <si>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</si>
  <si>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</si>
  <si>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</si>
  <si>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</si>
  <si>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</si>
  <si>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</si>
  <si>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</si>
  <si>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</si>
  <si>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</si>
  <si>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</si>
  <si>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</si>
  <si>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</si>
  <si>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</si>
  <si>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</si>
  <si>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</si>
  <si>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</si>
  <si>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</si>
  <si>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</si>
  <si>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</si>
  <si>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</si>
  <si>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100.00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</si>
  <si>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</si>
  <si>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</si>
  <si>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</si>
  <si>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</si>
  <si>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</si>
  <si>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</si>
  <si>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</si>
  <si>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</si>
  <si>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13.00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</si>
  <si>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</si>
  <si>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</si>
  <si>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</si>
  <si>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</si>
  <si>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</si>
  <si>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</si>
  <si>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</si>
  <si>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</si>
  <si>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</si>
  <si>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</si>
  <si>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</si>
  <si>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</si>
  <si>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313.00</t>
  </si>
  <si>
    <t>1523-001-0051-25</t>
  </si>
  <si>
    <t>ADAPTADOR MACHO DE 2" PVC</t>
  </si>
  <si>
    <t>293.00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</si>
  <si>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</si>
  <si>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</si>
  <si>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</si>
  <si>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</si>
  <si>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</si>
  <si>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</si>
  <si>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41.00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</si>
  <si>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</si>
  <si>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</si>
  <si>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</si>
  <si>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</si>
  <si>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</si>
  <si>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</si>
  <si>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</si>
  <si>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</si>
  <si>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</si>
  <si>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</si>
  <si>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</si>
  <si>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</si>
  <si>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</si>
  <si>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</si>
  <si>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</si>
  <si>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1,534.00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</si>
  <si>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</si>
  <si>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</si>
  <si>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</si>
  <si>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</si>
  <si>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</si>
  <si>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</si>
  <si>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135.00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</si>
  <si>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</si>
  <si>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</si>
  <si>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</si>
  <si>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</si>
  <si>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</si>
  <si>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</si>
  <si>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</si>
  <si>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</si>
  <si>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</si>
  <si>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</si>
  <si>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</si>
  <si>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</si>
  <si>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</si>
  <si>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</si>
  <si>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</si>
  <si>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</si>
  <si>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</si>
  <si>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</si>
  <si>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</si>
  <si>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</si>
  <si>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</si>
  <si>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</si>
  <si>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</si>
  <si>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</si>
  <si>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</si>
  <si>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</si>
  <si>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</si>
  <si>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</si>
  <si>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</si>
  <si>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</si>
  <si>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</si>
  <si>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</si>
  <si>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</si>
  <si>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</si>
  <si>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</si>
  <si>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</si>
  <si>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</si>
  <si>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</si>
  <si>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</si>
  <si>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</si>
  <si>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</si>
  <si>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</si>
  <si>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</si>
  <si>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</si>
  <si>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</si>
  <si>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</si>
  <si>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</si>
  <si>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</si>
  <si>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</si>
  <si>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</si>
  <si>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</si>
  <si>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</si>
  <si>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</si>
  <si>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</si>
  <si>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</si>
  <si>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A3-17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</si>
  <si>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</si>
  <si>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</si>
  <si>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</si>
  <si>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</si>
  <si>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</si>
  <si>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</si>
  <si>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</si>
  <si>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</si>
  <si>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</si>
  <si>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</si>
  <si>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</si>
  <si>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</si>
  <si>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</si>
  <si>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</si>
  <si>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</si>
  <si>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</si>
  <si>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</si>
  <si>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</si>
  <si>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</si>
  <si>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</si>
  <si>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</si>
  <si>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</si>
  <si>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</si>
  <si>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</si>
  <si>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A3-25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</si>
  <si>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</si>
  <si>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</si>
  <si>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</si>
  <si>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</si>
  <si>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</si>
  <si>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</si>
  <si>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</si>
  <si>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</si>
  <si>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</si>
  <si>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</si>
  <si>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50.00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</si>
  <si>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</si>
  <si>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</si>
  <si>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</si>
  <si>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</si>
  <si>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</si>
  <si>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</si>
  <si>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</si>
  <si>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</si>
  <si>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</si>
  <si>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</si>
  <si>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</si>
  <si>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</si>
  <si>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</si>
  <si>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</si>
  <si>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</si>
  <si>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</si>
  <si>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</si>
  <si>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</si>
  <si>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</si>
  <si>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</si>
  <si>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</si>
  <si>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700.00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</si>
  <si>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</si>
  <si>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</si>
  <si>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</si>
  <si>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</si>
  <si>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</si>
  <si>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</si>
  <si>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</si>
  <si>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</si>
  <si>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</si>
  <si>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</si>
  <si>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</si>
  <si>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80.00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</si>
  <si>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</si>
  <si>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</si>
  <si>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</si>
  <si>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</si>
  <si>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</si>
  <si>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</si>
  <si>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</si>
  <si>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</si>
  <si>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</si>
  <si>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</si>
  <si>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</si>
  <si>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</si>
  <si>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</si>
  <si>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</si>
  <si>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</si>
  <si>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</si>
  <si>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</si>
  <si>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0.61</t>
  </si>
  <si>
    <t>1523-025-0001-13</t>
  </si>
  <si>
    <t xml:space="preserve">CLAVO CON CABEZA DE 1" </t>
  </si>
  <si>
    <t>1521-500-0006-17</t>
  </si>
  <si>
    <t>REMACHE ALUMINIO DE 1/2</t>
  </si>
  <si>
    <t>0.79</t>
  </si>
  <si>
    <t>1523-001-0072-29</t>
  </si>
  <si>
    <t>TORNILLO AUTOTALADRANTE 3/16X 1 1/2</t>
  </si>
  <si>
    <t>1.79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</si>
  <si>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</si>
  <si>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</si>
  <si>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</si>
  <si>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</si>
  <si>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</si>
  <si>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</si>
  <si>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</si>
  <si>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</si>
  <si>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</si>
  <si>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</si>
  <si>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</si>
  <si>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2,253.00</t>
  </si>
  <si>
    <t>1523-020-0002-1</t>
  </si>
  <si>
    <t>SIZAYA DE 18"</t>
  </si>
  <si>
    <t>2,150.00</t>
  </si>
  <si>
    <t>1523-020-0003-11</t>
  </si>
  <si>
    <t>PATA DE CABRA 24"</t>
  </si>
  <si>
    <t>1523-020-0003-3</t>
  </si>
  <si>
    <t>PATA DE CABRA 29"</t>
  </si>
  <si>
    <t>950.00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</si>
  <si>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</si>
  <si>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</si>
  <si>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</si>
  <si>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</si>
  <si>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</si>
  <si>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</si>
  <si>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</si>
  <si>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</si>
  <si>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</si>
  <si>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17.00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</si>
  <si>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</si>
  <si>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</si>
  <si>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</si>
  <si>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</si>
  <si>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</si>
  <si>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</si>
  <si>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</si>
  <si>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</si>
  <si>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</si>
  <si>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</si>
  <si>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</si>
  <si>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250.00</t>
  </si>
  <si>
    <t>1523-0010059-80</t>
  </si>
  <si>
    <t>TAPON DE MADERA DE 3/8</t>
  </si>
  <si>
    <t>0.10</t>
  </si>
  <si>
    <t>1522-020-0027-46</t>
  </si>
  <si>
    <t>DISCO DE PULIR BOSCH 7"X 1/4"X 7/8"</t>
  </si>
  <si>
    <t>B4-17</t>
  </si>
  <si>
    <t>1522-020-0027-31</t>
  </si>
  <si>
    <t>DISCO DE CORTE BOSCH 7"X1/16X7/8"</t>
  </si>
  <si>
    <t>304.00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</si>
  <si>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</si>
  <si>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</si>
  <si>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</si>
  <si>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</si>
  <si>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</si>
  <si>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</si>
  <si>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</si>
  <si>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</si>
  <si>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</si>
  <si>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</si>
  <si>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</si>
  <si>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</si>
  <si>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</si>
  <si>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</si>
  <si>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</si>
  <si>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</si>
  <si>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</si>
  <si>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</si>
  <si>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</si>
  <si>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</si>
  <si>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</si>
  <si>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</si>
  <si>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</si>
  <si>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</si>
  <si>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</si>
  <si>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</si>
  <si>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</si>
  <si>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</si>
  <si>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</si>
  <si>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</si>
  <si>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</si>
  <si>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</si>
  <si>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</si>
  <si>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</si>
  <si>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</si>
  <si>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</si>
  <si>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</si>
  <si>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</si>
  <si>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</si>
  <si>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</si>
  <si>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</si>
  <si>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</si>
  <si>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</si>
  <si>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</si>
  <si>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</si>
  <si>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38.00</t>
  </si>
  <si>
    <t>1523-011-0016-5</t>
  </si>
  <si>
    <t>ROLO COMPLETO DE 4</t>
  </si>
  <si>
    <t>B4-25</t>
  </si>
  <si>
    <t>1523-011-0016-9</t>
  </si>
  <si>
    <t>ROLO COMPLETO DE 6</t>
  </si>
  <si>
    <t>98.00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</si>
  <si>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</si>
  <si>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</si>
  <si>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</si>
  <si>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</si>
  <si>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</si>
  <si>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</si>
  <si>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</si>
  <si>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</si>
  <si>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</si>
  <si>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</si>
  <si>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</si>
  <si>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</si>
  <si>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</si>
  <si>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</si>
  <si>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</si>
  <si>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</si>
  <si>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</si>
  <si>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</si>
  <si>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</si>
  <si>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</si>
  <si>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</si>
  <si>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</si>
  <si>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</si>
  <si>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</si>
  <si>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</si>
  <si>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</si>
  <si>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</si>
  <si>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</si>
  <si>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</si>
  <si>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</si>
  <si>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</si>
  <si>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545.00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</si>
  <si>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</si>
  <si>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</si>
  <si>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</si>
  <si>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</si>
  <si>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</si>
  <si>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</si>
  <si>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</si>
  <si>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</si>
  <si>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</si>
  <si>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</si>
  <si>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</si>
  <si>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</si>
  <si>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</si>
  <si>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</si>
  <si>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</si>
  <si>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</si>
  <si>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</si>
  <si>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580.00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</si>
  <si>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</si>
  <si>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</si>
  <si>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</si>
  <si>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</si>
  <si>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</si>
  <si>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</si>
  <si>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</si>
  <si>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</si>
  <si>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</si>
  <si>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</si>
  <si>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</si>
  <si>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</si>
  <si>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</si>
  <si>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</si>
  <si>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</si>
  <si>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754.00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</si>
  <si>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</si>
  <si>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</si>
  <si>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</si>
  <si>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</si>
  <si>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</si>
  <si>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</si>
  <si>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</si>
  <si>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</si>
  <si>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</si>
  <si>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</si>
  <si>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</si>
  <si>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</si>
  <si>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</si>
  <si>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</si>
  <si>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</si>
  <si>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</si>
  <si>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1,416.00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</si>
  <si>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</si>
  <si>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</si>
  <si>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</si>
  <si>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</si>
  <si>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</si>
  <si>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</si>
  <si>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</si>
  <si>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</si>
  <si>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</si>
  <si>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1,803.00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</si>
  <si>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</si>
  <si>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</si>
  <si>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</si>
  <si>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</si>
  <si>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</si>
  <si>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</si>
  <si>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</si>
  <si>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</si>
  <si>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</si>
  <si>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</si>
  <si>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</si>
  <si>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</si>
  <si>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</si>
  <si>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</si>
  <si>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</si>
  <si>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</si>
  <si>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</si>
  <si>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</si>
  <si>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</si>
  <si>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</si>
  <si>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</si>
  <si>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</si>
  <si>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</si>
  <si>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</si>
  <si>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</si>
  <si>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</si>
  <si>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</si>
  <si>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</si>
  <si>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</si>
  <si>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</si>
  <si>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</si>
  <si>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</si>
  <si>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</si>
  <si>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</si>
  <si>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</si>
  <si>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</si>
  <si>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</si>
  <si>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</si>
  <si>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</si>
  <si>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</si>
  <si>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</si>
  <si>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</si>
  <si>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</si>
  <si>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</si>
  <si>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</si>
  <si>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</si>
  <si>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</si>
  <si>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</si>
  <si>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</si>
  <si>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</si>
  <si>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</si>
  <si>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</si>
  <si>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</si>
  <si>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</si>
  <si>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</si>
  <si>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</si>
  <si>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</si>
  <si>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</si>
  <si>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</si>
  <si>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</si>
  <si>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</si>
  <si>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</si>
  <si>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</si>
  <si>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</si>
  <si>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</si>
  <si>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</si>
  <si>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</si>
  <si>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</si>
  <si>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</si>
  <si>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</si>
  <si>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</si>
  <si>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</si>
  <si>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</si>
  <si>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</si>
  <si>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</si>
  <si>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</si>
  <si>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</si>
  <si>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</si>
  <si>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</si>
  <si>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</si>
  <si>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</si>
  <si>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</si>
  <si>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</si>
  <si>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</si>
  <si>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</si>
  <si>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</si>
  <si>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</si>
  <si>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</si>
  <si>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</si>
  <si>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</si>
  <si>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</si>
  <si>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</si>
  <si>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</si>
  <si>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</si>
  <si>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</si>
  <si>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</si>
  <si>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</si>
  <si>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</si>
  <si>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</si>
  <si>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</si>
  <si>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</si>
  <si>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</si>
  <si>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</si>
  <si>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</si>
  <si>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</si>
  <si>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</si>
  <si>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</si>
  <si>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</si>
  <si>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</si>
  <si>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</si>
  <si>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</si>
  <si>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</si>
  <si>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</si>
  <si>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</si>
  <si>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</si>
  <si>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</si>
  <si>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</si>
  <si>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</si>
  <si>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</si>
  <si>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</si>
  <si>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</si>
  <si>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</si>
  <si>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</si>
  <si>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</si>
  <si>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</si>
  <si>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</si>
  <si>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</si>
  <si>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</si>
  <si>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</si>
  <si>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</si>
  <si>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</si>
  <si>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</si>
  <si>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</si>
  <si>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</si>
  <si>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</si>
  <si>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</si>
  <si>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</si>
  <si>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</si>
  <si>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</si>
  <si>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</si>
  <si>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</si>
  <si>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</si>
  <si>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OBSOLETO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</si>
  <si>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</si>
  <si>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</si>
  <si>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</si>
  <si>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</si>
  <si>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</si>
  <si>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</si>
  <si>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</si>
  <si>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</si>
  <si>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</si>
  <si>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</si>
  <si>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</si>
  <si>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</si>
  <si>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</si>
  <si>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</si>
  <si>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</si>
  <si>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</si>
  <si>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</si>
  <si>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</si>
  <si>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</si>
  <si>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</si>
  <si>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</si>
  <si>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</si>
  <si>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</si>
  <si>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</si>
  <si>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</si>
  <si>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</si>
  <si>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</si>
  <si>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</si>
  <si>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</si>
  <si>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</si>
  <si>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</si>
  <si>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</si>
  <si>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</si>
  <si>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</si>
  <si>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</si>
  <si>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</si>
  <si>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</si>
  <si>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</si>
  <si>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</si>
  <si>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</si>
  <si>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</si>
  <si>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</si>
  <si>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</si>
  <si>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</si>
  <si>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</si>
  <si>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</si>
  <si>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</si>
  <si>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</si>
  <si>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</si>
  <si>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</si>
  <si>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</si>
  <si>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</si>
  <si>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</si>
  <si>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</si>
  <si>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</si>
  <si>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</si>
  <si>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</si>
  <si>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</si>
  <si>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</si>
  <si>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</si>
  <si>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</si>
  <si>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</si>
  <si>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</si>
  <si>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</si>
  <si>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</si>
  <si>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</si>
  <si>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</si>
  <si>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</si>
  <si>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</si>
  <si>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</si>
  <si>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PISO-03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</si>
  <si>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</si>
  <si>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</si>
  <si>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</si>
  <si>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</si>
  <si>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</si>
  <si>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</si>
  <si>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</si>
  <si>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</si>
  <si>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</si>
  <si>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</si>
  <si>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</si>
  <si>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</si>
  <si>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SUM SALIDAS</t>
  </si>
  <si>
    <t>SUM ENTRADAS</t>
  </si>
  <si>
    <t>CANT.INICIAL</t>
  </si>
  <si>
    <t>TOTAL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</si>
  <si>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</si>
  <si>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</si>
  <si>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</si>
  <si>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</si>
  <si>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</si>
  <si>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</si>
  <si>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</si>
  <si>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</si>
  <si>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</si>
  <si>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</si>
  <si>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</si>
  <si>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</si>
  <si>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</si>
  <si>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</si>
  <si>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</si>
  <si>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</si>
  <si>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</si>
  <si>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</si>
  <si>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</si>
  <si>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</si>
  <si>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</si>
  <si>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</si>
  <si>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</si>
  <si>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</si>
  <si>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</si>
  <si>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</si>
  <si>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</si>
  <si>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</si>
  <si>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</si>
  <si>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</si>
  <si>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</si>
  <si>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</si>
  <si>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</si>
  <si>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</si>
  <si>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</si>
  <si>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</si>
  <si>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</si>
  <si>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</si>
  <si>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</si>
  <si>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</si>
  <si>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</si>
  <si>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</si>
  <si>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</si>
  <si>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</si>
  <si>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</si>
  <si>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</si>
  <si>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</si>
  <si>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</si>
  <si>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</si>
  <si>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</si>
  <si>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</si>
  <si>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</si>
  <si>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</si>
  <si>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</si>
  <si>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</si>
  <si>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</si>
  <si>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</si>
  <si>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</si>
  <si>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</si>
  <si>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</si>
  <si>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</si>
  <si>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</si>
  <si>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</si>
  <si>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</si>
  <si>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</si>
  <si>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</si>
  <si>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</si>
  <si>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</si>
  <si>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</si>
  <si>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</si>
  <si>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</si>
  <si>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</si>
  <si>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</si>
  <si>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</si>
  <si>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</si>
  <si>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</si>
  <si>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</si>
  <si>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</si>
  <si>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</si>
  <si>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</si>
  <si>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</si>
  <si>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</si>
  <si>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</si>
  <si>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</si>
  <si>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</si>
  <si>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</si>
  <si>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</si>
  <si>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</si>
  <si>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</si>
  <si>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</si>
  <si>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</si>
  <si>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</si>
  <si>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</si>
  <si>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</si>
  <si>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</si>
  <si>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</si>
  <si>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</si>
  <si>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</si>
  <si>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</si>
  <si>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</si>
  <si>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</si>
  <si>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</si>
  <si>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</si>
  <si>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</si>
  <si>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</si>
  <si>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</si>
  <si>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</si>
  <si>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</si>
  <si>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</si>
  <si>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</si>
  <si>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</si>
  <si>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</si>
  <si>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</si>
  <si>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</si>
  <si>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</si>
  <si>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</si>
  <si>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</si>
  <si>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</si>
  <si>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</si>
  <si>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</si>
  <si>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</si>
  <si>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</si>
  <si>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</si>
  <si>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</si>
  <si>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</si>
  <si>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</si>
  <si>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</si>
  <si>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</si>
  <si>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</si>
  <si>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</si>
  <si>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</si>
  <si>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</si>
  <si>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</si>
  <si>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</si>
  <si>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</si>
  <si>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</si>
  <si>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</si>
  <si>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</si>
  <si>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</si>
  <si>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</si>
  <si>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</si>
  <si>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</si>
  <si>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</si>
  <si>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</si>
  <si>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</si>
  <si>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</si>
  <si>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</si>
  <si>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</si>
  <si>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</si>
  <si>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</si>
  <si>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</si>
  <si>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</si>
  <si>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</si>
  <si>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</si>
  <si>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</si>
  <si>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</si>
  <si>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</si>
  <si>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</si>
  <si>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</si>
  <si>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</si>
  <si>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</si>
  <si>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</si>
  <si>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</si>
  <si>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</si>
  <si>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</si>
  <si>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</si>
  <si>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</si>
  <si>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</si>
  <si>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</si>
  <si>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</si>
  <si>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</si>
  <si>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</si>
  <si>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</si>
  <si>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</si>
  <si>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</si>
  <si>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</si>
  <si>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</si>
  <si>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</si>
  <si>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</si>
  <si>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</si>
  <si>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</si>
  <si>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</si>
  <si>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</si>
  <si>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</si>
  <si>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</si>
  <si>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</si>
  <si>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</si>
  <si>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</si>
  <si>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</si>
  <si>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</si>
  <si>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</si>
  <si>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</si>
  <si>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</si>
  <si>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</si>
  <si>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</si>
  <si>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</si>
  <si>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</si>
  <si>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</si>
  <si>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</si>
  <si>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</si>
  <si>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</si>
  <si>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</si>
  <si>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</si>
  <si>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</si>
  <si>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</si>
  <si>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</si>
  <si>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</si>
  <si>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</si>
  <si>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</si>
  <si>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</si>
  <si>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</si>
  <si>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</si>
  <si>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</si>
  <si>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</si>
  <si>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</si>
  <si>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</si>
  <si>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</si>
  <si>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</si>
  <si>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</si>
  <si>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</si>
  <si>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</si>
  <si>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</si>
  <si>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</si>
  <si>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</si>
  <si>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</si>
  <si>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</si>
  <si>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</si>
  <si>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</si>
  <si>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</si>
  <si>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</si>
  <si>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</si>
  <si>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</si>
  <si>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</si>
  <si>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</si>
  <si>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</si>
  <si>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</si>
  <si>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</si>
  <si>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</si>
  <si>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</si>
  <si>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</si>
  <si>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</si>
  <si>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</si>
  <si>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</si>
  <si>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</si>
  <si>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</si>
  <si>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</si>
  <si>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</si>
  <si>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</si>
  <si>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</si>
  <si>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</si>
  <si>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</si>
  <si>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</si>
  <si>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</si>
  <si>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</si>
  <si>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</si>
  <si>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</si>
  <si>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</si>
  <si>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</si>
  <si>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</si>
  <si>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</si>
  <si>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</si>
  <si>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</si>
  <si>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</si>
  <si>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</si>
  <si>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</si>
  <si>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</si>
  <si>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</si>
  <si>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</si>
  <si>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</si>
  <si>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</si>
  <si>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</si>
  <si>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</si>
  <si>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</si>
  <si>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</si>
  <si>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</si>
  <si>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</si>
  <si>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</si>
  <si>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</si>
  <si>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</si>
  <si>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</si>
  <si>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</si>
  <si>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</si>
  <si>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</si>
  <si>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</si>
  <si>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</si>
  <si>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</si>
  <si>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</si>
  <si>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</si>
  <si>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</si>
  <si>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</si>
  <si>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</si>
  <si>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</si>
  <si>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</si>
  <si>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</si>
  <si>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</si>
  <si>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</si>
  <si>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</si>
  <si>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</si>
  <si>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</si>
  <si>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</si>
  <si>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</si>
  <si>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</si>
  <si>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</si>
  <si>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</si>
  <si>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</si>
  <si>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</si>
  <si>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</si>
  <si>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</si>
  <si>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</si>
  <si>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</si>
  <si>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</si>
  <si>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</si>
  <si>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</si>
  <si>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</si>
  <si>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</si>
  <si>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</si>
  <si>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</si>
  <si>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</si>
  <si>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</si>
  <si>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</si>
  <si>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</si>
  <si>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</si>
  <si>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</si>
  <si>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</si>
  <si>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</si>
  <si>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</si>
  <si>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</si>
  <si>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</si>
  <si>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</si>
  <si>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</si>
  <si>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</si>
  <si>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</si>
  <si>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</si>
  <si>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</si>
  <si>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</si>
  <si>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</si>
  <si>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</si>
  <si>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</si>
  <si>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</si>
  <si>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</si>
  <si>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</si>
  <si>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</si>
  <si>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</si>
  <si>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</si>
  <si>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</si>
  <si>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</si>
  <si>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</si>
  <si>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</si>
  <si>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</si>
  <si>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</si>
  <si>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</si>
  <si>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</si>
  <si>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</si>
  <si>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</si>
  <si>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</si>
  <si>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</si>
  <si>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</si>
  <si>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</si>
  <si>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</si>
  <si>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</si>
  <si>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</si>
  <si>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</si>
  <si>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</si>
  <si>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</si>
  <si>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</si>
  <si>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</si>
  <si>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</si>
  <si>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</si>
  <si>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</si>
  <si>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</si>
  <si>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</si>
  <si>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</si>
  <si>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</si>
  <si>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</si>
  <si>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</si>
  <si>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</si>
  <si>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</si>
  <si>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</si>
  <si>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</si>
  <si>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</si>
  <si>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</si>
  <si>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</si>
  <si>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</si>
  <si>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</si>
  <si>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</si>
  <si>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</si>
  <si>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</si>
  <si>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</si>
  <si>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</si>
  <si>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</si>
  <si>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</si>
  <si>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</si>
  <si>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</si>
  <si>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</si>
  <si>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</si>
  <si>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</si>
  <si>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</si>
  <si>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</si>
  <si>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</si>
  <si>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</si>
  <si>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</si>
  <si>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</si>
  <si>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</si>
  <si>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</si>
  <si>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</si>
  <si>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</si>
  <si>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</si>
  <si>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</si>
  <si>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</si>
  <si>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</si>
  <si>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</si>
  <si>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</si>
  <si>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</si>
  <si>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</si>
  <si>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</si>
  <si>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</si>
  <si>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</si>
  <si>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</si>
  <si>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</si>
  <si>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</si>
  <si>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</si>
  <si>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</si>
  <si>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</si>
  <si>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</si>
  <si>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</si>
  <si>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</si>
  <si>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</si>
  <si>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</si>
  <si>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</si>
  <si>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</si>
  <si>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</si>
  <si>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</si>
  <si>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</si>
  <si>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</si>
  <si>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</si>
  <si>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</si>
  <si>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</si>
  <si>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</si>
  <si>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</si>
  <si>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</si>
  <si>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</si>
  <si>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</si>
  <si>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</si>
  <si>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</si>
  <si>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</si>
  <si>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</si>
  <si>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</si>
  <si>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</si>
  <si>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</si>
  <si>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</si>
  <si>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</si>
  <si>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</si>
  <si>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</si>
  <si>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</si>
  <si>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</si>
  <si>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</si>
  <si>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</si>
  <si>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</si>
  <si>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</si>
  <si>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</si>
  <si>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</si>
  <si>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</si>
  <si>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</si>
  <si>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</si>
  <si>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</si>
  <si>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</si>
  <si>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</si>
  <si>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</si>
  <si>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</si>
  <si>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</si>
  <si>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</si>
  <si>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</si>
  <si>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</si>
  <si>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</si>
  <si>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</si>
  <si>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</si>
  <si>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</si>
  <si>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</si>
  <si>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</si>
  <si>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</si>
  <si>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</si>
  <si>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</si>
  <si>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</si>
  <si>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</si>
  <si>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</si>
  <si>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</si>
  <si>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</si>
  <si>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</si>
  <si>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</si>
  <si>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</si>
  <si>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</si>
  <si>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</si>
  <si>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</si>
  <si>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</si>
  <si>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</si>
  <si>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</si>
  <si>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</si>
  <si>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</si>
  <si>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</si>
  <si>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</si>
  <si>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</si>
  <si>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</si>
  <si>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</si>
  <si>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</si>
  <si>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</si>
  <si>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</si>
  <si>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</si>
  <si>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</si>
  <si>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</si>
  <si>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</si>
  <si>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</si>
  <si>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</si>
  <si>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</si>
  <si>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</si>
  <si>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</si>
  <si>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</si>
  <si>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</si>
  <si>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</si>
  <si>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</si>
  <si>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</si>
  <si>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</si>
  <si>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</si>
  <si>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</si>
  <si>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</si>
  <si>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</si>
  <si>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</si>
  <si>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</si>
  <si>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</si>
  <si>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</si>
  <si>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</si>
  <si>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</si>
  <si>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</si>
  <si>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</si>
  <si>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</si>
  <si>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</si>
  <si>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</si>
  <si>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</si>
  <si>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</si>
  <si>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</si>
  <si>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</si>
  <si>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</si>
  <si>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</si>
  <si>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</si>
  <si>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</si>
  <si>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</si>
  <si>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</si>
  <si>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</si>
  <si>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</si>
  <si>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</si>
  <si>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</si>
  <si>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</si>
  <si>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</si>
  <si>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</si>
  <si>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</si>
  <si>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</si>
  <si>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</si>
  <si>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</si>
  <si>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</si>
  <si>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</si>
  <si>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</si>
  <si>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</si>
  <si>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</si>
  <si>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</si>
  <si>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</si>
  <si>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</si>
  <si>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</si>
  <si>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</si>
  <si>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</si>
  <si>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</si>
  <si>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</si>
  <si>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</si>
  <si>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</si>
  <si>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</si>
  <si>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</si>
  <si>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</si>
  <si>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</si>
  <si>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</si>
  <si>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</si>
  <si>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</si>
  <si>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</si>
  <si>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</si>
  <si>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</si>
  <si>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</si>
  <si>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</si>
  <si>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</si>
  <si>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</si>
  <si>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</si>
  <si>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</si>
  <si>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</si>
  <si>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</si>
  <si>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</si>
  <si>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</si>
  <si>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</si>
  <si>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</si>
  <si>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</si>
  <si>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</si>
  <si>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</si>
  <si>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</si>
  <si>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</si>
  <si>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</si>
  <si>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</si>
  <si>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</si>
  <si>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</si>
  <si>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</si>
  <si>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</si>
  <si>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</si>
  <si>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</si>
  <si>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</si>
  <si>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</si>
  <si>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</si>
  <si>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</si>
  <si>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</si>
  <si>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</si>
  <si>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</si>
  <si>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</si>
  <si>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</si>
  <si>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</si>
  <si>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</si>
  <si>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</si>
  <si>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</si>
  <si>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</si>
  <si>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</si>
  <si>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</si>
  <si>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</si>
  <si>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</si>
  <si>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</si>
  <si>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</si>
  <si>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</si>
  <si>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</si>
  <si>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</si>
  <si>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</si>
  <si>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</si>
  <si>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</si>
  <si>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</si>
  <si>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</si>
  <si>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</si>
  <si>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</si>
  <si>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</si>
  <si>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</si>
  <si>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</si>
  <si>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</si>
  <si>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</si>
  <si>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</si>
  <si>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</si>
  <si>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</si>
  <si>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</si>
  <si>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</si>
  <si>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</si>
  <si>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</si>
  <si>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</si>
  <si>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</si>
  <si>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</si>
  <si>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</si>
  <si>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</si>
  <si>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</si>
  <si>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</si>
  <si>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</si>
  <si>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</si>
  <si>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</si>
  <si>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</si>
  <si>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</si>
  <si>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</si>
  <si>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</si>
  <si>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</si>
  <si>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</si>
  <si>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</si>
  <si>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</si>
  <si>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</si>
  <si>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</si>
  <si>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</si>
  <si>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</si>
  <si>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</si>
  <si>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</si>
  <si>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</si>
  <si>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</si>
  <si>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</si>
  <si>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</si>
  <si>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</si>
  <si>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</si>
  <si>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</si>
  <si>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</si>
  <si>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</si>
  <si>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</si>
  <si>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</si>
  <si>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</si>
  <si>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</si>
  <si>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</si>
  <si>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</si>
  <si>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</si>
  <si>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</si>
  <si>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</si>
  <si>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</si>
  <si>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</si>
  <si>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</si>
  <si>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</si>
  <si>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</si>
  <si>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</si>
  <si>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</si>
  <si>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</si>
  <si>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</si>
  <si>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</si>
  <si>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</si>
  <si>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</si>
  <si>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</si>
  <si>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</si>
  <si>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</si>
  <si>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</si>
  <si>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</si>
  <si>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</si>
  <si>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</si>
  <si>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</si>
  <si>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</si>
  <si>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</si>
  <si>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</si>
  <si>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</si>
  <si>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</si>
  <si>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</si>
  <si>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</si>
  <si>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</si>
  <si>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</si>
  <si>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</si>
  <si>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</si>
  <si>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</si>
  <si>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</si>
  <si>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</si>
  <si>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</si>
  <si>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</si>
  <si>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</si>
  <si>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</si>
  <si>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</si>
  <si>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</si>
  <si>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</si>
  <si>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</si>
  <si>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</si>
  <si>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</si>
  <si>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</si>
  <si>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</si>
  <si>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</si>
  <si>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</si>
  <si>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</si>
  <si>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</si>
  <si>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</si>
  <si>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</si>
  <si>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</si>
  <si>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</si>
  <si>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</si>
  <si>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</si>
  <si>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</si>
  <si>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</si>
  <si>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</si>
  <si>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</si>
  <si>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</si>
  <si>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</si>
  <si>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</si>
  <si>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</si>
  <si>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</si>
  <si>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</si>
  <si>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</si>
  <si>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</si>
  <si>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</si>
  <si>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</si>
  <si>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</si>
  <si>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</si>
  <si>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</si>
  <si>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</si>
  <si>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</si>
  <si>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</si>
  <si>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</si>
  <si>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</si>
  <si>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</si>
  <si>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</si>
  <si>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</si>
  <si>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</si>
  <si>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</si>
  <si>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</si>
  <si>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</si>
  <si>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</si>
  <si>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</si>
  <si>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</si>
  <si>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</si>
  <si>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</si>
  <si>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</si>
  <si>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</si>
  <si>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</si>
  <si>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</si>
  <si>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</si>
  <si>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</si>
  <si>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</si>
  <si>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</si>
  <si>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</si>
  <si>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</si>
  <si>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</si>
  <si>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</si>
  <si>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</si>
  <si>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</si>
  <si>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</si>
  <si>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</si>
  <si>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</si>
  <si>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</si>
  <si>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</si>
  <si>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</si>
  <si>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</si>
  <si>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</si>
  <si>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</si>
  <si>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</si>
  <si>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</si>
  <si>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</si>
  <si>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</si>
  <si>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</si>
  <si>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</si>
  <si>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</si>
  <si>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</si>
  <si>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</si>
  <si>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</si>
  <si>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</si>
  <si>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</si>
  <si>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</si>
  <si>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</si>
  <si>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</si>
  <si>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</si>
  <si>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</si>
  <si>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SUAPE C/PALO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</si>
  <si>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</si>
  <si>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</si>
  <si>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</si>
  <si>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</si>
  <si>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</si>
  <si>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</si>
  <si>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</si>
  <si>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</si>
  <si>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</si>
  <si>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</si>
  <si>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</si>
  <si>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</si>
  <si>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</si>
  <si>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</si>
  <si>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</si>
  <si>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</si>
  <si>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</si>
  <si>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</si>
  <si>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</si>
  <si>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</si>
  <si>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</si>
  <si>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</si>
  <si>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</si>
  <si>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</si>
  <si>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</si>
  <si>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</si>
  <si>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</si>
  <si>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</si>
  <si>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</si>
  <si>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</si>
  <si>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</si>
  <si>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</si>
  <si>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</si>
  <si>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</si>
  <si>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</si>
  <si>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</si>
  <si>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</si>
  <si>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</si>
  <si>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</si>
  <si>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</si>
  <si>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</si>
  <si>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</si>
  <si>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</si>
  <si>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</si>
  <si>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</si>
  <si>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</si>
  <si>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</si>
  <si>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</si>
  <si>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</si>
  <si>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</si>
  <si>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</si>
  <si>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</si>
  <si>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</si>
  <si>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</si>
  <si>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</si>
  <si>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</si>
  <si>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</si>
  <si>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</si>
  <si>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</si>
  <si>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</si>
  <si>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</si>
  <si>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</si>
  <si>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</si>
  <si>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</si>
  <si>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</si>
  <si>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</si>
  <si>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</si>
  <si>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</si>
  <si>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</si>
  <si>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</si>
  <si>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</si>
  <si>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</si>
  <si>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</si>
  <si>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COMENTARIO</t>
  </si>
  <si>
    <t>DESCRIPCION</t>
  </si>
  <si>
    <t>TONNER TOSHIBA T2505U</t>
  </si>
  <si>
    <t>SOBRES EN BLANCO TIPO CARTA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</si>
  <si>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</si>
  <si>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</si>
  <si>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</si>
  <si>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</si>
  <si>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</si>
  <si>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</si>
  <si>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</si>
  <si>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</si>
  <si>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</si>
  <si>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</si>
  <si>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</si>
  <si>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</si>
  <si>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</si>
  <si>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</si>
  <si>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</si>
  <si>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</si>
  <si>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</si>
  <si>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</si>
  <si>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</si>
  <si>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</si>
  <si>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</si>
  <si>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</si>
  <si>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</si>
  <si>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</si>
  <si>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</si>
  <si>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</si>
  <si>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</si>
  <si>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</si>
  <si>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</si>
  <si>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</si>
  <si>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</si>
  <si>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</si>
  <si>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</si>
  <si>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</si>
  <si>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</si>
  <si>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</si>
  <si>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</si>
  <si>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</si>
  <si>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</si>
  <si>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</si>
  <si>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</si>
  <si>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</si>
  <si>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</si>
  <si>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</si>
  <si>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</si>
  <si>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</si>
  <si>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</si>
  <si>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</si>
  <si>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</si>
  <si>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</si>
  <si>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</si>
  <si>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</si>
  <si>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</si>
  <si>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</si>
  <si>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</si>
  <si>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</si>
  <si>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</si>
  <si>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</si>
  <si>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</si>
  <si>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</si>
  <si>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</si>
  <si>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</si>
  <si>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</si>
  <si>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</si>
  <si>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</si>
  <si>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TONER  TOSHIBA T-477/527S</t>
  </si>
  <si>
    <t>FUNDAS PLASTICA 35 GLS (35"X36)</t>
  </si>
  <si>
    <t>1521-000-0011-1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</si>
  <si>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</si>
  <si>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</si>
  <si>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</si>
  <si>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</si>
  <si>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</si>
  <si>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</si>
  <si>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</si>
  <si>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</si>
  <si>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</si>
  <si>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</si>
  <si>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</si>
  <si>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</si>
  <si>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</si>
  <si>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</si>
  <si>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</si>
  <si>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</si>
  <si>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</si>
  <si>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</si>
  <si>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</si>
  <si>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</si>
  <si>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</si>
  <si>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</si>
  <si>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</si>
  <si>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</si>
  <si>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</si>
  <si>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</si>
  <si>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</si>
  <si>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</si>
  <si>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</si>
  <si>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CUBETA PLASTICA 2 GLS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</si>
  <si>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</si>
  <si>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</si>
  <si>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</si>
  <si>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</si>
  <si>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</si>
  <si>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</si>
  <si>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</si>
  <si>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</si>
  <si>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</si>
  <si>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</si>
  <si>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</si>
  <si>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</si>
  <si>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</si>
  <si>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</si>
  <si>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</si>
  <si>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</si>
  <si>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</si>
  <si>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</si>
  <si>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</si>
  <si>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</si>
  <si>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</si>
  <si>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</si>
  <si>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</si>
  <si>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</si>
  <si>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</si>
  <si>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</si>
  <si>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</si>
  <si>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BREAKER ATORNILLABLE 60 AMP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</si>
  <si>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</si>
  <si>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</si>
  <si>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</si>
  <si>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</si>
  <si>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</si>
  <si>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</si>
  <si>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</si>
  <si>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</si>
  <si>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</si>
  <si>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</si>
  <si>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</si>
  <si>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</si>
  <si>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</si>
  <si>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</si>
  <si>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</si>
  <si>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</si>
  <si>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</si>
  <si>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</si>
  <si>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</si>
  <si>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</si>
  <si>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</si>
  <si>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</si>
  <si>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</si>
  <si>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</si>
  <si>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</si>
  <si>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TONNER HP 131A NEGRO </t>
  </si>
  <si>
    <t xml:space="preserve">CINTA ADHESIVA GRANDE DE 2" </t>
  </si>
  <si>
    <t>PAPEL TIMBRADO 8-1/2X11</t>
  </si>
  <si>
    <t>MG-09</t>
  </si>
  <si>
    <t>1521-043-0043-7</t>
  </si>
  <si>
    <t>Columna1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</si>
  <si>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</si>
  <si>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</si>
  <si>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</si>
  <si>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</si>
  <si>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</si>
  <si>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</si>
  <si>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</si>
  <si>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</si>
  <si>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</si>
  <si>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</si>
  <si>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</si>
  <si>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</si>
  <si>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</si>
  <si>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</si>
  <si>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</si>
  <si>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</si>
  <si>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</si>
  <si>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</si>
  <si>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14/09/205</t>
  </si>
  <si>
    <t>A2-07</t>
  </si>
  <si>
    <t>Valor</t>
  </si>
  <si>
    <t>VALOR2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</si>
  <si>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</si>
  <si>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</si>
  <si>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</si>
  <si>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</si>
  <si>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</si>
  <si>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</si>
  <si>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</si>
  <si>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</si>
  <si>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</si>
  <si>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</si>
  <si>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AMBIENTADOR GLADER 12/8 ONZ</t>
  </si>
  <si>
    <t>TONNER HP CF258A (58A)</t>
  </si>
  <si>
    <t>1521-000-0073-26</t>
  </si>
  <si>
    <t>VASO PLASTICO 7 ONZ</t>
  </si>
  <si>
    <t>1523-011-0003-35</t>
  </si>
  <si>
    <t>YAR</t>
  </si>
  <si>
    <t>TUBO LED 18 W FROSTED</t>
  </si>
  <si>
    <t>1521-318-0036-23</t>
  </si>
  <si>
    <t>BANDERA DOM.EXTERIOR 6X4 PIE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</si>
  <si>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</si>
  <si>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</si>
  <si>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</si>
  <si>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</si>
  <si>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</si>
  <si>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</si>
  <si>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</si>
  <si>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</si>
  <si>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</si>
  <si>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</si>
  <si>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</si>
  <si>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</si>
  <si>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</si>
  <si>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</si>
  <si>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</si>
  <si>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</si>
  <si>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</si>
  <si>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</si>
  <si>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</si>
  <si>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</si>
  <si>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</si>
  <si>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</si>
  <si>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</si>
  <si>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</si>
  <si>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</si>
  <si>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</si>
  <si>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</si>
  <si>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1522-001-0005-63</t>
  </si>
  <si>
    <t>DISPENSADOR DE GRASA</t>
  </si>
  <si>
    <t>1523-020-0055-26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</si>
  <si>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</si>
  <si>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</si>
  <si>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</si>
  <si>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</si>
  <si>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</si>
  <si>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</si>
  <si>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</si>
  <si>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</si>
  <si>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</si>
  <si>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</si>
  <si>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</si>
  <si>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</si>
  <si>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</si>
  <si>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</si>
  <si>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</si>
  <si>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</si>
  <si>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</si>
  <si>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</si>
  <si>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</si>
  <si>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</si>
  <si>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</si>
  <si>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</si>
  <si>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</si>
  <si>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TONER HP 83A NEGRO</t>
  </si>
  <si>
    <t>1521-001-0009-27</t>
  </si>
  <si>
    <t>TINTA HP 712 NEGRO</t>
  </si>
  <si>
    <t>MG04</t>
  </si>
  <si>
    <t>TINTA HP 22 COLOR</t>
  </si>
  <si>
    <t>LANILLA BLANCA</t>
  </si>
  <si>
    <t>1521-000-0013</t>
  </si>
  <si>
    <t>TONNER HP P1005 (35A) NEGRO</t>
  </si>
  <si>
    <t>1522-031-0033-46</t>
  </si>
  <si>
    <t>TERMINAL IZQUIERDO CAM.HILUX</t>
  </si>
  <si>
    <t>1522-031-0005-4</t>
  </si>
  <si>
    <t>BARRA DE GUIA CAM.TOYOTA HILUX</t>
  </si>
  <si>
    <t>1522-031-0033-45</t>
  </si>
  <si>
    <t>TERMINAL DE GUIA 45046-09281</t>
  </si>
  <si>
    <t>1522-101-0012-30</t>
  </si>
  <si>
    <t>BUSHING CATRE 48655-OK040</t>
  </si>
  <si>
    <t>1523-003-0035-33</t>
  </si>
  <si>
    <t>ROTULA IZQUIERDA 48525-EA000</t>
  </si>
  <si>
    <t>1522-101-0012-33</t>
  </si>
  <si>
    <t>1523-001-0006-36</t>
  </si>
  <si>
    <t>TUERCA DE GOMAS CAM.HILUX</t>
  </si>
  <si>
    <t>1523-003-0031-13</t>
  </si>
  <si>
    <t>TERMINALES DE GUIA D8640-EB70A</t>
  </si>
  <si>
    <t>1522-031-0007-18</t>
  </si>
  <si>
    <t>BUSHING BARRA EST.54613-2S600</t>
  </si>
  <si>
    <t>LINK DELANTERO 56261-75010</t>
  </si>
  <si>
    <t>TERMINAL G.SE-4831(48520-3S525)</t>
  </si>
  <si>
    <t>1523-031-0005-64</t>
  </si>
  <si>
    <t>BOLA EFERICA DE ABAJO</t>
  </si>
  <si>
    <t>1522-092-0030-76</t>
  </si>
  <si>
    <t>BUSHING CUADRADO DE LA BARRA</t>
  </si>
  <si>
    <t>1522-092-0030-77</t>
  </si>
  <si>
    <t>BUSHING REDONDO DE LA BARRA</t>
  </si>
  <si>
    <t>1523-031-0005-23</t>
  </si>
  <si>
    <t>BOLA EFERICA DE ABAJO 4330</t>
  </si>
  <si>
    <t>1523-003-0031-24</t>
  </si>
  <si>
    <t>BOLA EFERICA COMP.DE ABAJO</t>
  </si>
  <si>
    <t>1523-036-0003-63</t>
  </si>
  <si>
    <t>AMORTIGUADOR DELANTERO HILUX</t>
  </si>
  <si>
    <t>B2-27</t>
  </si>
  <si>
    <t>1522-033-0001-72</t>
  </si>
  <si>
    <t>JGO DE BANDA DELANTERA HILUX</t>
  </si>
  <si>
    <t>AMORTIGUADOR DELANTERO 34172</t>
  </si>
  <si>
    <t>1523-002-0005-16</t>
  </si>
  <si>
    <t>JGO DE BANDA TRASERA 04495-0K120</t>
  </si>
  <si>
    <t>1523-036-0003-64</t>
  </si>
  <si>
    <t>AMORTIGUADOR TRASERO HILUX</t>
  </si>
  <si>
    <t>1522-031-0012-38</t>
  </si>
  <si>
    <t>RETENEDORA CAMION DAITHASU</t>
  </si>
  <si>
    <t>1522-031-0005-19</t>
  </si>
  <si>
    <t>CUARTO DE GRASA 80/90</t>
  </si>
  <si>
    <t>1523-011-0012-4</t>
  </si>
  <si>
    <t xml:space="preserve">SILICON GRIS </t>
  </si>
  <si>
    <t>1522-031-0024-59</t>
  </si>
  <si>
    <t>KIT.DE CLOUCHET</t>
  </si>
  <si>
    <t>BA-05</t>
  </si>
  <si>
    <t>SOPORTE DEL MOTOR 11220-2S710</t>
  </si>
  <si>
    <t>1523-031-0005-29</t>
  </si>
  <si>
    <t>BOLA EFERICA DE ABAJO TD-27</t>
  </si>
  <si>
    <t>JGO DE BANDA TRAS.04495-OK120</t>
  </si>
  <si>
    <t>1522-031-0002-4</t>
  </si>
  <si>
    <t>BARRA DE CENTRO 48560-3S525-J</t>
  </si>
  <si>
    <t>1522-035-0001-32</t>
  </si>
  <si>
    <t>DISCO DE FRENO TRASERO (TAMBOR)</t>
  </si>
  <si>
    <t>B3-19</t>
  </si>
  <si>
    <t>1522-035-0001-36</t>
  </si>
  <si>
    <t>DISCO DE CLUTCH ISUZU D-MAX</t>
  </si>
  <si>
    <t>1522-036-0001-54</t>
  </si>
  <si>
    <t>SOPORTE DE MOTOR IZQ,ISUZU</t>
  </si>
  <si>
    <t>1522-036-0001-52</t>
  </si>
  <si>
    <t>SOPORTE DE MOTOR DERECHO ISUZU</t>
  </si>
  <si>
    <t>1529-001-0062-16</t>
  </si>
  <si>
    <t>RADIADOR 21460-2S600</t>
  </si>
  <si>
    <t>1522-035-0001-37</t>
  </si>
  <si>
    <t>COLLARING CAM.  ISUZU D-MAX</t>
  </si>
  <si>
    <t>1521-500-0007-75</t>
  </si>
  <si>
    <t>GUAPER TRAS.LIMPIA CRISTAL 11"</t>
  </si>
  <si>
    <t>1522-001-0001-89</t>
  </si>
  <si>
    <t>TERMINAL DE LA BARRA ESTAB.</t>
  </si>
  <si>
    <t>1522-003-0001-72</t>
  </si>
  <si>
    <t>JGO.DE BANDA DELANTERA HILUX</t>
  </si>
  <si>
    <t>BUSHING BARRA ESTAB.51306-564</t>
  </si>
  <si>
    <t>BUSHING DE LA BARRA 52315-510</t>
  </si>
  <si>
    <t>1525-002-0033-62</t>
  </si>
  <si>
    <t>LINK BIELETAS TOYOTA HILUX</t>
  </si>
  <si>
    <t>GEL PARA CAJERO  (CERA)</t>
  </si>
  <si>
    <t>CINTA PARA IMPRESORA  SP-200</t>
  </si>
  <si>
    <t>1521-900-0007-46</t>
  </si>
  <si>
    <t>GALONES DE COOLANT</t>
  </si>
  <si>
    <t>BA-06</t>
  </si>
  <si>
    <t>1522-011-0011-19</t>
  </si>
  <si>
    <t>SOPORTE DE MOTOR</t>
  </si>
  <si>
    <t>RIEL LINK</t>
  </si>
  <si>
    <t>1521-043-0007</t>
  </si>
  <si>
    <t>TONER HP 131 BLACK</t>
  </si>
  <si>
    <t>CAPACITOR DE 2 POLOS 40 AMP</t>
  </si>
  <si>
    <t>1521-500-0003-22</t>
  </si>
  <si>
    <t>1523-001-0078-7</t>
  </si>
  <si>
    <t>CILINDRO DE GAS 404 A 30 LBS DUPONT</t>
  </si>
  <si>
    <t>1523-001-0078-57</t>
  </si>
  <si>
    <t>CINTA DE ALUMINIO 3"</t>
  </si>
  <si>
    <t>A2-01</t>
  </si>
  <si>
    <t>1523-001-0053-118</t>
  </si>
  <si>
    <t>BACOCEL DE 5/8"</t>
  </si>
  <si>
    <t>1523-001-0053-9</t>
  </si>
  <si>
    <t>BACOCEL DE 7/8"</t>
  </si>
  <si>
    <t>1521-500-0007-103</t>
  </si>
  <si>
    <t>FILTRO DE LINEA 3/8" SOLDABLE</t>
  </si>
  <si>
    <t>1521-500-0005-3</t>
  </si>
  <si>
    <t>1523-001-0055-76</t>
  </si>
  <si>
    <t>MANGUERA P/MANOMETRO</t>
  </si>
  <si>
    <t>SOLDADURA DE PLATA AL 10%</t>
  </si>
  <si>
    <t>1523-201-0022-22</t>
  </si>
  <si>
    <t>JUEGO DE MANOMETRO REFRIGERANTE 410A</t>
  </si>
  <si>
    <t>1521-500-0007-82</t>
  </si>
  <si>
    <t>FILTRO DE LENEA P/NEVERA</t>
  </si>
  <si>
    <t>1522-002-0002-7</t>
  </si>
  <si>
    <t>1522-500-0001-46</t>
  </si>
  <si>
    <t>TANQUE DE CISTERNA 320 GLS</t>
  </si>
  <si>
    <t>TAN</t>
  </si>
  <si>
    <t>1523-006-0004-23</t>
  </si>
  <si>
    <t>BOMBILLO H4 DE 3 CONTACTO</t>
  </si>
  <si>
    <t>1523-006-0004-22</t>
  </si>
  <si>
    <t>BOMBILLO H4 DE LUZ PEQUEÑO</t>
  </si>
  <si>
    <t>1525-002-0003-63</t>
  </si>
  <si>
    <t>BUSHING DE LO CATRE ABAJO 18788</t>
  </si>
  <si>
    <t>1522-201-0020-19</t>
  </si>
  <si>
    <t>MICA TRACERA TOYOTA HILUX</t>
  </si>
  <si>
    <t>1523-001-0040-11</t>
  </si>
  <si>
    <t>TAPE TRUPER 3M</t>
  </si>
  <si>
    <t>ARMARIO</t>
  </si>
  <si>
    <t>1522-201-0020-52</t>
  </si>
  <si>
    <t xml:space="preserve">PANTALLA DELANTERA </t>
  </si>
  <si>
    <t>1521-006-0001-04</t>
  </si>
  <si>
    <t>BOMBILLO 12V 1.2 CONTACTO</t>
  </si>
  <si>
    <t>1523-006-0004-19</t>
  </si>
  <si>
    <t>BOMBILLO 2 CONTACTO 12 VOL</t>
  </si>
  <si>
    <t>1521-043-0002-32</t>
  </si>
  <si>
    <t>1523-010-0002-46</t>
  </si>
  <si>
    <t xml:space="preserve">BOTAS DE GOMAS </t>
  </si>
  <si>
    <t>TONNER HP 126 CYAN</t>
  </si>
  <si>
    <t>LIBRETA  RAYADA  8 1/2 X 11</t>
  </si>
  <si>
    <t>CINTA PARA IMPRESORA  EPSON LX-350</t>
  </si>
  <si>
    <t>PAPEL TIMBRADO EN HILO CREMA DIR.</t>
  </si>
  <si>
    <t xml:space="preserve">ESPIRALES DE 1/2 </t>
  </si>
  <si>
    <t>ESPIRALES DE 3/8</t>
  </si>
  <si>
    <t>MG26</t>
  </si>
  <si>
    <t>1523-004-0001</t>
  </si>
  <si>
    <t>ALAMBRE DE PUA MOTOR</t>
  </si>
  <si>
    <t>1523-020-0012-1</t>
  </si>
  <si>
    <t>MACHETES 22 PLUS BELLOTA</t>
  </si>
  <si>
    <t>1522-201-0052-81</t>
  </si>
  <si>
    <t>GUIA DE BOMPER REF.52116-6081</t>
  </si>
  <si>
    <t>1522-001-0008-72</t>
  </si>
  <si>
    <t>INTERCOOLER 14461-4KVIA</t>
  </si>
  <si>
    <t>B3-04</t>
  </si>
  <si>
    <t>16/09/201</t>
  </si>
  <si>
    <t>15/06/20216</t>
  </si>
  <si>
    <t>1523-001-0040-4</t>
  </si>
  <si>
    <t xml:space="preserve">TAPE 3M SCOT </t>
  </si>
  <si>
    <t>1523-001-0057-35</t>
  </si>
  <si>
    <t>BREAKERS 60 AMP TIPO THQL</t>
  </si>
  <si>
    <t>REGLA PLASTICA 12"</t>
  </si>
  <si>
    <t>1522-101-0001-32</t>
  </si>
  <si>
    <t>GOMAS 265/70R15</t>
  </si>
  <si>
    <t>1522-010-0001-11</t>
  </si>
  <si>
    <t>GOMAS 255/70R16 COMBINADA</t>
  </si>
  <si>
    <t>1521-000-0032-31</t>
  </si>
  <si>
    <t>BRILLO FINO PARA BRILLAR PISO</t>
  </si>
  <si>
    <t>1521-080-0001-60</t>
  </si>
  <si>
    <t>TALONARIO ODONTOLOGICO Y UNID.MEDIC</t>
  </si>
  <si>
    <t>FILTRO DE GASOIL MB220900(CF4886)</t>
  </si>
  <si>
    <t>1522-003-0003-3</t>
  </si>
  <si>
    <t>FILTRO DE ACEITE MDO69782</t>
  </si>
  <si>
    <t>1523-022-008-80</t>
  </si>
  <si>
    <t>TERMINAL L Y R 98465</t>
  </si>
  <si>
    <t>1522-031-0010-106</t>
  </si>
  <si>
    <t>MONOCORREA</t>
  </si>
  <si>
    <t>1522-036-0002-84</t>
  </si>
  <si>
    <t>JGO DE BANDA TRASERA 44060-E</t>
  </si>
  <si>
    <t>1522-031-0013-62</t>
  </si>
  <si>
    <t>RETENEDORA DE LA TAPA VOLANTA</t>
  </si>
  <si>
    <t>1523-031-0005-1</t>
  </si>
  <si>
    <t>BOLA EFERICA DE ARRIBA CAM.4X4</t>
  </si>
  <si>
    <t>1522-102-0007-35</t>
  </si>
  <si>
    <t>ROTULA DE LA CREMALLERA 48503</t>
  </si>
  <si>
    <t>1523-001-0023-29</t>
  </si>
  <si>
    <t>JUEGO DE JUNTA COMPLETA</t>
  </si>
  <si>
    <t>1522-036-0002-83</t>
  </si>
  <si>
    <t>JGO DE BANDA DELANTERA SP1140</t>
  </si>
  <si>
    <t>1525-017-0075-13</t>
  </si>
  <si>
    <t>FOG LAMPARA IZQUIERDO</t>
  </si>
  <si>
    <t>1525-017-0075-14</t>
  </si>
  <si>
    <t>FOG LAMPARA DERECHO</t>
  </si>
  <si>
    <t>1522-031-0012-41</t>
  </si>
  <si>
    <t>CATRE DE ARRIBA RH</t>
  </si>
  <si>
    <t>PAPEL CONTINUO 9-1/2X5-1/2 2 PARTE</t>
  </si>
  <si>
    <t>RESMA DE PAPEL 8-1/2X11</t>
  </si>
  <si>
    <t>RESMA DE PAPEL 8-1/2X13</t>
  </si>
  <si>
    <t>1521-030-0003</t>
  </si>
  <si>
    <t>SELLO NUMERADOR GRANDE DE 7 DIGITO</t>
  </si>
  <si>
    <t>FILTRO DE GASOIL HILUX 23390-0L010</t>
  </si>
  <si>
    <t>1522-031-0009-84</t>
  </si>
  <si>
    <t>1522-201-0051-12</t>
  </si>
  <si>
    <t>ESCOBILLA 11"</t>
  </si>
  <si>
    <t>FUNDA PLASTICA DE 55 GLS</t>
  </si>
  <si>
    <t>FUNDA PLASTICA DE 35 GLS</t>
  </si>
  <si>
    <t>CUBETA PLASTICA 3 GLS</t>
  </si>
  <si>
    <t>CUBETA PLASTICA DE 2 GLS</t>
  </si>
  <si>
    <t>GUANTE PARA OBRERO</t>
  </si>
  <si>
    <t>SUAPE</t>
  </si>
  <si>
    <t>RESMA PAPEL 8-1/2X13</t>
  </si>
  <si>
    <t>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</si>
</sst>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C0A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7" borderId="12" applyNumberFormat="0" applyAlignment="0" applyProtection="0"/>
  </cellStyleXfs>
  <cellXfs count="152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3" borderId="0" xfId="0" applyFill="1"/>
    <xf numFmtId="49" fontId="0" fillId="0" borderId="0" xfId="0" applyNumberFormat="1" applyAlignment="1"/>
    <xf numFmtId="0" fontId="2" fillId="3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1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wrapText="1"/>
    </xf>
    <xf numFmtId="43" fontId="4" fillId="0" borderId="1" xfId="1" applyFont="1" applyFill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3" fontId="4" fillId="0" borderId="5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3" fontId="4" fillId="0" borderId="4" xfId="1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43" fontId="4" fillId="0" borderId="9" xfId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right" vertical="center"/>
    </xf>
    <xf numFmtId="43" fontId="4" fillId="3" borderId="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right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/>
    <xf numFmtId="2" fontId="8" fillId="7" borderId="12" xfId="2" applyNumberFormat="1" applyAlignment="1">
      <alignment horizontal="center" vertical="center" wrapText="1"/>
    </xf>
    <xf numFmtId="14" fontId="8" fillId="7" borderId="12" xfId="2" applyNumberFormat="1" applyAlignment="1">
      <alignment horizontal="center" vertical="center" wrapText="1"/>
    </xf>
    <xf numFmtId="2" fontId="8" fillId="7" borderId="12" xfId="2" applyNumberFormat="1" applyAlignment="1">
      <alignment horizontal="center"/>
    </xf>
    <xf numFmtId="0" fontId="8" fillId="7" borderId="12" xfId="2" applyAlignment="1">
      <alignment horizontal="center" vertical="center" wrapText="1"/>
    </xf>
    <xf numFmtId="0" fontId="8" fillId="7" borderId="12" xfId="2" applyAlignment="1">
      <alignment horizontal="center" vertical="center"/>
    </xf>
    <xf numFmtId="1" fontId="8" fillId="7" borderId="12" xfId="2" applyNumberFormat="1" applyAlignment="1">
      <alignment horizontal="center" vertical="center" wrapText="1"/>
    </xf>
    <xf numFmtId="0" fontId="8" fillId="7" borderId="12" xfId="2" applyAlignment="1">
      <alignment horizontal="center" wrapText="1"/>
    </xf>
    <xf numFmtId="43" fontId="8" fillId="7" borderId="12" xfId="2" applyNumberFormat="1" applyAlignment="1">
      <alignment horizontal="center" vertical="center" wrapText="1"/>
    </xf>
  </cellXfs>
  <cellStyles count="3">
    <cellStyle name="Celda de comprobación" xfId="2" builtinId="23"/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736</xdr:row>
      <xdr:rowOff>130969</xdr:rowOff>
    </xdr:from>
    <xdr:ext cx="184731" cy="264560"/>
    <xdr:sp macro="" textlink="">
      <xdr:nvSpPr>
        <xdr:cNvPr id="3" name="2 CuadroTexto"/>
        <xdr:cNvSpPr txBox="1"/>
      </xdr:nvSpPr>
      <xdr:spPr>
        <a:xfrm>
          <a:off x="12496800" y="2245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1972880</xdr:colOff>
      <xdr:row>1</xdr:row>
      <xdr:rowOff>965025</xdr:rowOff>
    </xdr:from>
    <xdr:to>
      <xdr:col>12</xdr:col>
      <xdr:colOff>286831</xdr:colOff>
      <xdr:row>1</xdr:row>
      <xdr:rowOff>1359632</xdr:rowOff>
    </xdr:to>
    <xdr:sp macro="" textlink="">
      <xdr:nvSpPr>
        <xdr:cNvPr id="4" name="3 CuadroTexto"/>
        <xdr:cNvSpPr txBox="1"/>
      </xdr:nvSpPr>
      <xdr:spPr>
        <a:xfrm>
          <a:off x="3068255" y="1429369"/>
          <a:ext cx="9458201" cy="394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000" b="1">
              <a:latin typeface="Arial" panose="020B0604020202020204" pitchFamily="34" charset="0"/>
              <a:cs typeface="Arial" panose="020B0604020202020204" pitchFamily="34" charset="0"/>
            </a:rPr>
            <a:t>RELACION DE INVENTARIO AL PERIODO ABRIL</a:t>
          </a:r>
          <a:r>
            <a:rPr lang="es-E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2000" b="1">
              <a:latin typeface="Arial" panose="020B0604020202020204" pitchFamily="34" charset="0"/>
              <a:cs typeface="Arial" panose="020B0604020202020204" pitchFamily="34" charset="0"/>
            </a:rPr>
            <a:t>- JUNIO 2022</a:t>
          </a:r>
        </a:p>
      </xdr:txBody>
    </xdr:sp>
    <xdr:clientData/>
  </xdr:twoCellAnchor>
  <xdr:twoCellAnchor editAs="oneCell">
    <xdr:from>
      <xdr:col>1</xdr:col>
      <xdr:colOff>214313</xdr:colOff>
      <xdr:row>1</xdr:row>
      <xdr:rowOff>47625</xdr:rowOff>
    </xdr:from>
    <xdr:to>
      <xdr:col>2</xdr:col>
      <xdr:colOff>893804</xdr:colOff>
      <xdr:row>1</xdr:row>
      <xdr:rowOff>1892011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523875"/>
          <a:ext cx="2127291" cy="1844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654844</xdr:colOff>
      <xdr:row>834</xdr:row>
      <xdr:rowOff>285750</xdr:rowOff>
    </xdr:from>
    <xdr:to>
      <xdr:col>2</xdr:col>
      <xdr:colOff>1812005</xdr:colOff>
      <xdr:row>849</xdr:row>
      <xdr:rowOff>128751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844" y="261985125"/>
          <a:ext cx="2600199" cy="17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1106878</xdr:colOff>
      <xdr:row>835</xdr:row>
      <xdr:rowOff>26296</xdr:rowOff>
    </xdr:from>
    <xdr:to>
      <xdr:col>9</xdr:col>
      <xdr:colOff>2130350</xdr:colOff>
      <xdr:row>849</xdr:row>
      <xdr:rowOff>95429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316" y="262035234"/>
          <a:ext cx="2711778" cy="164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denj.CEADC/Downloads/MANTEN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CODIGO INSTITUCIONAL</v>
          </cell>
          <cell r="B1" t="str">
            <v>DESCRICIPCION</v>
          </cell>
          <cell r="C1" t="str">
            <v>UND.</v>
          </cell>
          <cell r="D1" t="str">
            <v>CANT.</v>
          </cell>
          <cell r="E1" t="str">
            <v>CODIGO INSTITUCIONAL</v>
          </cell>
          <cell r="F1" t="str">
            <v>COSTO UNITARIO</v>
          </cell>
          <cell r="G1" t="str">
            <v>TOTAL</v>
          </cell>
          <cell r="H1" t="str">
            <v>FECHA DE ADQUISICION</v>
          </cell>
          <cell r="I1" t="str">
            <v>FECHA DE REGISTRO</v>
          </cell>
        </row>
        <row r="2">
          <cell r="A2" t="str">
            <v>1521-006-0003-19</v>
          </cell>
          <cell r="B2" t="str">
            <v>TUBO P/ LAMINADA 20W OSRAML20W10S</v>
          </cell>
          <cell r="C2" t="str">
            <v>UNI</v>
          </cell>
          <cell r="D2">
            <v>27</v>
          </cell>
          <cell r="E2" t="str">
            <v>1521-006-0003-19</v>
          </cell>
          <cell r="F2">
            <v>208</v>
          </cell>
          <cell r="G2" t="str">
            <v>5,616.00</v>
          </cell>
          <cell r="H2">
            <v>42038</v>
          </cell>
          <cell r="I2">
            <v>42038</v>
          </cell>
        </row>
        <row r="3">
          <cell r="A3" t="str">
            <v>1523-003-0003-21</v>
          </cell>
          <cell r="B3" t="str">
            <v>RIEL LINK S/R</v>
          </cell>
          <cell r="C3" t="str">
            <v>UNI</v>
          </cell>
          <cell r="D3">
            <v>2</v>
          </cell>
          <cell r="E3" t="str">
            <v>1523-003-0003-21</v>
          </cell>
          <cell r="F3">
            <v>67</v>
          </cell>
          <cell r="G3">
            <v>134</v>
          </cell>
          <cell r="H3">
            <v>43206</v>
          </cell>
          <cell r="I3">
            <v>43206</v>
          </cell>
        </row>
        <row r="4">
          <cell r="A4" t="str">
            <v>1523-006-0003-17</v>
          </cell>
          <cell r="B4" t="str">
            <v>TUBO FLORESCENTE CIRCULAR 22W</v>
          </cell>
          <cell r="C4" t="str">
            <v>UNI</v>
          </cell>
          <cell r="D4">
            <v>6</v>
          </cell>
          <cell r="E4" t="str">
            <v>1523-006-0003-17</v>
          </cell>
          <cell r="F4">
            <v>120</v>
          </cell>
          <cell r="G4">
            <v>720</v>
          </cell>
          <cell r="H4">
            <v>43633</v>
          </cell>
          <cell r="I4">
            <v>43633</v>
          </cell>
        </row>
        <row r="5">
          <cell r="A5" t="str">
            <v>1522-006-0003-15</v>
          </cell>
          <cell r="B5" t="str">
            <v>TUBO FLORESCENTE CIRCULAR 32W</v>
          </cell>
          <cell r="C5" t="str">
            <v>UNI</v>
          </cell>
          <cell r="D5">
            <v>16</v>
          </cell>
          <cell r="E5" t="str">
            <v>1522-006-0003-15</v>
          </cell>
          <cell r="F5" t="str">
            <v>356.00</v>
          </cell>
          <cell r="G5">
            <v>5696</v>
          </cell>
          <cell r="H5">
            <v>42705</v>
          </cell>
          <cell r="I5">
            <v>42705</v>
          </cell>
        </row>
        <row r="6">
          <cell r="A6" t="str">
            <v>1523-0060073-62</v>
          </cell>
          <cell r="B6" t="str">
            <v>LAMPARA DE GLOBO 10101-08-SN</v>
          </cell>
          <cell r="C6" t="str">
            <v>UNI</v>
          </cell>
          <cell r="D6">
            <v>6</v>
          </cell>
          <cell r="E6" t="str">
            <v>1523-0060073-62</v>
          </cell>
          <cell r="F6" t="str">
            <v>535.00</v>
          </cell>
          <cell r="G6">
            <v>3210</v>
          </cell>
          <cell r="H6">
            <v>43199</v>
          </cell>
          <cell r="I6">
            <v>43199</v>
          </cell>
        </row>
        <row r="7">
          <cell r="A7" t="str">
            <v>1523-006-0002-54</v>
          </cell>
          <cell r="B7" t="str">
            <v>TUBOS LED 9W T8 DJ-6268-1</v>
          </cell>
          <cell r="C7" t="str">
            <v>UNI</v>
          </cell>
          <cell r="D7">
            <v>25</v>
          </cell>
          <cell r="E7" t="str">
            <v>1523-006-0002-54</v>
          </cell>
          <cell r="F7" t="str">
            <v>257.00</v>
          </cell>
          <cell r="G7">
            <v>6425</v>
          </cell>
          <cell r="H7">
            <v>43206</v>
          </cell>
          <cell r="I7">
            <v>43206</v>
          </cell>
        </row>
        <row r="8">
          <cell r="A8" t="str">
            <v>1523-006-0003-32</v>
          </cell>
          <cell r="B8" t="str">
            <v>TUBO P/LAMPARA FLUORER 17W OSRAM</v>
          </cell>
          <cell r="C8" t="str">
            <v>UNI</v>
          </cell>
          <cell r="D8">
            <v>0</v>
          </cell>
          <cell r="E8" t="str">
            <v>1523-006-0003-32</v>
          </cell>
          <cell r="F8" t="str">
            <v>49.00</v>
          </cell>
          <cell r="G8">
            <v>0</v>
          </cell>
          <cell r="H8">
            <v>42627</v>
          </cell>
          <cell r="I8">
            <v>42627</v>
          </cell>
        </row>
        <row r="9">
          <cell r="A9" t="str">
            <v>1522-201-0042-19</v>
          </cell>
          <cell r="B9" t="str">
            <v>COMPRESOR P/BEBEDERO LG 110 VOLTIOS 1PH</v>
          </cell>
          <cell r="C9" t="str">
            <v>UNI</v>
          </cell>
          <cell r="D9">
            <v>0</v>
          </cell>
          <cell r="E9" t="str">
            <v>1522-201-0042-19</v>
          </cell>
          <cell r="F9" t="str">
            <v>5,451.00</v>
          </cell>
          <cell r="G9">
            <v>0</v>
          </cell>
          <cell r="H9">
            <v>42844</v>
          </cell>
          <cell r="I9">
            <v>42844</v>
          </cell>
        </row>
        <row r="10">
          <cell r="A10" t="str">
            <v>1522-500-0001-59</v>
          </cell>
          <cell r="B10" t="str">
            <v>MOTOR VENTILADOR 1/3 1075 220VOLTIOS</v>
          </cell>
          <cell r="C10" t="str">
            <v>UNI</v>
          </cell>
          <cell r="D10">
            <v>2</v>
          </cell>
          <cell r="E10" t="str">
            <v>1522-500-0001-59</v>
          </cell>
          <cell r="F10" t="str">
            <v>3,672.00</v>
          </cell>
          <cell r="G10">
            <v>7344</v>
          </cell>
          <cell r="H10">
            <v>41579</v>
          </cell>
          <cell r="I10">
            <v>41579</v>
          </cell>
        </row>
        <row r="11">
          <cell r="A11" t="str">
            <v>1523-006-000253</v>
          </cell>
          <cell r="B11" t="str">
            <v>TUBO LED 18 W</v>
          </cell>
          <cell r="C11" t="str">
            <v>UNI</v>
          </cell>
          <cell r="D11">
            <v>0</v>
          </cell>
          <cell r="E11" t="str">
            <v>1523-006-000253</v>
          </cell>
          <cell r="F11">
            <v>241.44</v>
          </cell>
          <cell r="G11">
            <v>0</v>
          </cell>
          <cell r="H11">
            <v>43771</v>
          </cell>
          <cell r="I11">
            <v>43526</v>
          </cell>
        </row>
        <row r="12">
          <cell r="A12" t="str">
            <v>1523-006-0002-68</v>
          </cell>
          <cell r="B12" t="str">
            <v>BOMBILLO LED 30WATTS</v>
          </cell>
          <cell r="C12" t="str">
            <v>UNI</v>
          </cell>
          <cell r="D12">
            <v>0</v>
          </cell>
          <cell r="E12" t="str">
            <v>1523-006-0002-68</v>
          </cell>
          <cell r="F12" t="str">
            <v>312.00</v>
          </cell>
          <cell r="G12">
            <v>0</v>
          </cell>
          <cell r="H12">
            <v>43206</v>
          </cell>
          <cell r="I12">
            <v>43206</v>
          </cell>
        </row>
        <row r="13">
          <cell r="A13" t="str">
            <v>1523-006-000256</v>
          </cell>
          <cell r="B13" t="str">
            <v>BOMBILLO LED 9 WATTS</v>
          </cell>
          <cell r="C13" t="str">
            <v>UNI</v>
          </cell>
          <cell r="D13">
            <v>1</v>
          </cell>
          <cell r="E13" t="str">
            <v>1523-006-000256</v>
          </cell>
          <cell r="F13">
            <v>181.16</v>
          </cell>
          <cell r="G13">
            <v>181.16</v>
          </cell>
          <cell r="H13">
            <v>43571</v>
          </cell>
          <cell r="I13">
            <v>43571</v>
          </cell>
        </row>
        <row r="14">
          <cell r="A14" t="str">
            <v xml:space="preserve">1523-006-0003-22 </v>
          </cell>
          <cell r="B14" t="str">
            <v>TUBO FLUORESCENTE 32 W SILVANIA</v>
          </cell>
          <cell r="C14" t="str">
            <v>UNI</v>
          </cell>
          <cell r="D14">
            <v>1</v>
          </cell>
          <cell r="E14" t="str">
            <v xml:space="preserve">1523-006-0003-22 </v>
          </cell>
          <cell r="F14" t="str">
            <v>43.00</v>
          </cell>
          <cell r="G14">
            <v>43</v>
          </cell>
          <cell r="H14">
            <v>43206</v>
          </cell>
          <cell r="I14">
            <v>43206</v>
          </cell>
        </row>
        <row r="15">
          <cell r="A15" t="str">
            <v>1522-500-0001-16</v>
          </cell>
          <cell r="B15" t="str">
            <v>CAPACITOR 50MFD CONFORT TIME</v>
          </cell>
          <cell r="C15" t="str">
            <v>UNI</v>
          </cell>
          <cell r="D15">
            <v>2</v>
          </cell>
          <cell r="E15" t="str">
            <v>1522-500-0001-16</v>
          </cell>
          <cell r="F15" t="str">
            <v>210.00</v>
          </cell>
          <cell r="G15">
            <v>420</v>
          </cell>
          <cell r="H15">
            <v>41579</v>
          </cell>
          <cell r="I15">
            <v>41579</v>
          </cell>
        </row>
        <row r="16">
          <cell r="A16" t="str">
            <v>1522-500-0001-79</v>
          </cell>
          <cell r="B16" t="str">
            <v>CAPACITOR 70MFD</v>
          </cell>
          <cell r="C16" t="str">
            <v>UNI</v>
          </cell>
          <cell r="D16">
            <v>1</v>
          </cell>
          <cell r="E16" t="str">
            <v>1522-500-0001-79</v>
          </cell>
          <cell r="F16" t="str">
            <v>318.00</v>
          </cell>
          <cell r="G16">
            <v>318</v>
          </cell>
          <cell r="H16">
            <v>42460</v>
          </cell>
          <cell r="I16">
            <v>42460</v>
          </cell>
        </row>
        <row r="17">
          <cell r="A17" t="str">
            <v>1522-500-001-44</v>
          </cell>
          <cell r="B17" t="str">
            <v>CAPACITOR 55MFD</v>
          </cell>
          <cell r="C17" t="str">
            <v>UNI</v>
          </cell>
          <cell r="D17">
            <v>1</v>
          </cell>
          <cell r="E17" t="str">
            <v>1522-500-001-44</v>
          </cell>
          <cell r="F17" t="str">
            <v>212.00</v>
          </cell>
          <cell r="G17">
            <v>212</v>
          </cell>
          <cell r="H17">
            <v>42444</v>
          </cell>
          <cell r="I17">
            <v>42444</v>
          </cell>
        </row>
        <row r="18">
          <cell r="A18" t="str">
            <v>1522-500-0001-17</v>
          </cell>
          <cell r="B18" t="str">
            <v>CAPACITOR 5MFD</v>
          </cell>
          <cell r="C18" t="str">
            <v>UNI</v>
          </cell>
          <cell r="D18">
            <v>6</v>
          </cell>
          <cell r="E18" t="str">
            <v>1522-500-0001-17</v>
          </cell>
          <cell r="F18" t="str">
            <v>64.00</v>
          </cell>
          <cell r="G18">
            <v>384</v>
          </cell>
          <cell r="H18">
            <v>42460</v>
          </cell>
          <cell r="I18">
            <v>42460</v>
          </cell>
        </row>
        <row r="19">
          <cell r="A19" t="str">
            <v>1522-500-0001-35</v>
          </cell>
          <cell r="B19" t="str">
            <v>CAPACITOR 7,5MFD</v>
          </cell>
          <cell r="C19" t="str">
            <v>UNI</v>
          </cell>
          <cell r="D19">
            <v>1</v>
          </cell>
          <cell r="E19" t="str">
            <v>1522-500-0001-35</v>
          </cell>
          <cell r="F19" t="str">
            <v>59.00</v>
          </cell>
          <cell r="G19">
            <v>59</v>
          </cell>
          <cell r="H19">
            <v>40834</v>
          </cell>
          <cell r="I19">
            <v>40834</v>
          </cell>
        </row>
        <row r="20">
          <cell r="A20" t="str">
            <v>1522-500-0002-9</v>
          </cell>
          <cell r="B20" t="str">
            <v>CAPACITOR 25MFD</v>
          </cell>
          <cell r="C20" t="str">
            <v>UNI</v>
          </cell>
          <cell r="D20">
            <v>5</v>
          </cell>
          <cell r="E20" t="str">
            <v>1522-500-0002-9</v>
          </cell>
          <cell r="F20" t="str">
            <v>125.00</v>
          </cell>
          <cell r="G20">
            <v>625</v>
          </cell>
          <cell r="H20">
            <v>40935</v>
          </cell>
          <cell r="I20">
            <v>40935</v>
          </cell>
        </row>
        <row r="21">
          <cell r="A21" t="str">
            <v>1523-103-0020-9</v>
          </cell>
          <cell r="B21" t="str">
            <v>TIME DELAY, 24V</v>
          </cell>
          <cell r="C21" t="str">
            <v>UNI</v>
          </cell>
          <cell r="D21">
            <v>2</v>
          </cell>
          <cell r="E21" t="str">
            <v>1523-103-0020-9</v>
          </cell>
          <cell r="F21" t="str">
            <v>292.00</v>
          </cell>
          <cell r="G21">
            <v>584</v>
          </cell>
          <cell r="H21">
            <v>43363</v>
          </cell>
          <cell r="I21">
            <v>43363</v>
          </cell>
        </row>
        <row r="22">
          <cell r="A22" t="str">
            <v>1522-001-0009-74</v>
          </cell>
          <cell r="B22" t="str">
            <v>VARILLA P/SOLDAR 1/8 PLATO</v>
          </cell>
          <cell r="C22" t="str">
            <v>LBS</v>
          </cell>
          <cell r="D22">
            <v>5</v>
          </cell>
          <cell r="E22" t="str">
            <v>1522-001-0009-74</v>
          </cell>
          <cell r="F22" t="str">
            <v>770.00</v>
          </cell>
          <cell r="G22">
            <v>3850</v>
          </cell>
          <cell r="H22">
            <v>41743</v>
          </cell>
          <cell r="I22">
            <v>41743</v>
          </cell>
        </row>
        <row r="23">
          <cell r="A23" t="str">
            <v>1522-500-0001-68</v>
          </cell>
          <cell r="B23" t="str">
            <v>FUNDENTE P/SOLDAR</v>
          </cell>
          <cell r="C23" t="str">
            <v>UNI</v>
          </cell>
          <cell r="D23">
            <v>2</v>
          </cell>
          <cell r="E23" t="str">
            <v>1522-500-0001-68</v>
          </cell>
          <cell r="F23" t="str">
            <v>780.00</v>
          </cell>
          <cell r="G23">
            <v>1560</v>
          </cell>
          <cell r="H23">
            <v>41743</v>
          </cell>
          <cell r="I23">
            <v>41743</v>
          </cell>
        </row>
        <row r="24">
          <cell r="A24" t="str">
            <v>1521-500-0004-69</v>
          </cell>
          <cell r="B24" t="str">
            <v>MAPP GAS 16ONZAS</v>
          </cell>
          <cell r="C24" t="str">
            <v>UNI</v>
          </cell>
          <cell r="D24">
            <v>0</v>
          </cell>
          <cell r="E24" t="str">
            <v>1521-500-0004-69</v>
          </cell>
          <cell r="F24" t="str">
            <v>392.00</v>
          </cell>
          <cell r="G24">
            <v>0</v>
          </cell>
          <cell r="H24">
            <v>42460</v>
          </cell>
          <cell r="I24">
            <v>42460</v>
          </cell>
        </row>
        <row r="25">
          <cell r="A25" t="str">
            <v>1521-500-0011-4</v>
          </cell>
          <cell r="B25" t="str">
            <v>CODO DE COBRE 3/8" S/R</v>
          </cell>
          <cell r="C25" t="str">
            <v>UNI</v>
          </cell>
          <cell r="D25">
            <v>21</v>
          </cell>
          <cell r="E25" t="str">
            <v>1521-500-0011-4</v>
          </cell>
          <cell r="F25" t="str">
            <v>9.00</v>
          </cell>
          <cell r="G25">
            <v>189</v>
          </cell>
          <cell r="H25">
            <v>39610</v>
          </cell>
          <cell r="I25">
            <v>39610</v>
          </cell>
        </row>
        <row r="26">
          <cell r="A26" t="str">
            <v>1521-500-0011-5</v>
          </cell>
          <cell r="B26" t="str">
            <v>CODO DE COBRE 1/2" S/R</v>
          </cell>
          <cell r="C26" t="str">
            <v>UNI</v>
          </cell>
          <cell r="D26">
            <v>9</v>
          </cell>
          <cell r="E26" t="str">
            <v>1521-500-0011-5</v>
          </cell>
          <cell r="F26" t="str">
            <v>52.00</v>
          </cell>
          <cell r="G26">
            <v>468</v>
          </cell>
          <cell r="H26">
            <v>39954</v>
          </cell>
          <cell r="I26">
            <v>39954</v>
          </cell>
        </row>
        <row r="27">
          <cell r="A27" t="str">
            <v>1521-500-0011-6</v>
          </cell>
          <cell r="B27" t="str">
            <v>CODO DE COBRE 5/8" S/R</v>
          </cell>
          <cell r="C27" t="str">
            <v>UNI</v>
          </cell>
          <cell r="D27">
            <v>20</v>
          </cell>
          <cell r="E27" t="str">
            <v>1521-500-0011-6</v>
          </cell>
          <cell r="F27" t="str">
            <v>14.00</v>
          </cell>
          <cell r="G27">
            <v>280</v>
          </cell>
          <cell r="H27">
            <v>39610</v>
          </cell>
          <cell r="I27">
            <v>39610</v>
          </cell>
        </row>
        <row r="28">
          <cell r="A28" t="str">
            <v>1523-001-0078-59</v>
          </cell>
          <cell r="B28" t="str">
            <v>VALVULA DE SERVICIO S/R</v>
          </cell>
          <cell r="C28" t="str">
            <v>UNI</v>
          </cell>
          <cell r="D28">
            <v>2</v>
          </cell>
          <cell r="E28" t="str">
            <v>1523-001-0078-59</v>
          </cell>
          <cell r="F28" t="str">
            <v>19.00</v>
          </cell>
          <cell r="G28">
            <v>38</v>
          </cell>
          <cell r="H28">
            <v>41579</v>
          </cell>
          <cell r="I28">
            <v>41579</v>
          </cell>
        </row>
        <row r="29">
          <cell r="A29" t="str">
            <v>1522-102-0002-50</v>
          </cell>
          <cell r="B29" t="str">
            <v>CONECTORES MACHO 5/8 A 3/8 BRONCE</v>
          </cell>
          <cell r="C29" t="str">
            <v>UNI</v>
          </cell>
          <cell r="D29">
            <v>21</v>
          </cell>
          <cell r="E29" t="str">
            <v>1522-102-0002-50</v>
          </cell>
          <cell r="F29" t="str">
            <v>20.00</v>
          </cell>
          <cell r="G29">
            <v>420</v>
          </cell>
          <cell r="H29">
            <v>41579</v>
          </cell>
          <cell r="I29">
            <v>41579</v>
          </cell>
        </row>
        <row r="30">
          <cell r="A30" t="str">
            <v>1523-001-0061-20</v>
          </cell>
          <cell r="B30" t="str">
            <v>CONECTORES P/CABLE 1/0 S/R</v>
          </cell>
          <cell r="C30" t="str">
            <v>UNI</v>
          </cell>
          <cell r="D30">
            <v>6</v>
          </cell>
          <cell r="E30" t="str">
            <v>1523-001-0061-20</v>
          </cell>
          <cell r="F30" t="str">
            <v>92.00</v>
          </cell>
          <cell r="G30">
            <v>552</v>
          </cell>
          <cell r="H30">
            <v>41843</v>
          </cell>
          <cell r="I30">
            <v>41843</v>
          </cell>
        </row>
        <row r="31">
          <cell r="A31" t="str">
            <v>1523-001-0061-2</v>
          </cell>
          <cell r="B31" t="str">
            <v>CONECTORES P/CABLE 2/0 S/R</v>
          </cell>
          <cell r="C31" t="str">
            <v>UNI</v>
          </cell>
          <cell r="D31">
            <v>6</v>
          </cell>
          <cell r="E31" t="str">
            <v>1523-001-0061-2</v>
          </cell>
          <cell r="F31" t="str">
            <v>92.00</v>
          </cell>
          <cell r="G31">
            <v>552</v>
          </cell>
          <cell r="H31">
            <v>41843</v>
          </cell>
          <cell r="I31">
            <v>41843</v>
          </cell>
        </row>
        <row r="32">
          <cell r="A32" t="str">
            <v>1522-001-0009-73</v>
          </cell>
          <cell r="B32" t="str">
            <v>ACEITE SINTETICO 68 REFRIG.</v>
          </cell>
          <cell r="C32" t="str">
            <v>GLS</v>
          </cell>
          <cell r="D32">
            <v>0</v>
          </cell>
          <cell r="E32" t="str">
            <v>1522-001-0009-73</v>
          </cell>
          <cell r="F32" t="str">
            <v>3,900.00</v>
          </cell>
          <cell r="G32">
            <v>0</v>
          </cell>
          <cell r="H32">
            <v>41743</v>
          </cell>
          <cell r="I32">
            <v>41743</v>
          </cell>
        </row>
        <row r="33">
          <cell r="A33" t="str">
            <v>1523-006-0003-20</v>
          </cell>
          <cell r="B33" t="str">
            <v>INTERRUPTOR SENCILLO</v>
          </cell>
          <cell r="C33" t="str">
            <v>UNI</v>
          </cell>
          <cell r="D33">
            <v>7</v>
          </cell>
          <cell r="E33" t="str">
            <v>1523-006-0003-20</v>
          </cell>
          <cell r="F33" t="str">
            <v>72.00</v>
          </cell>
          <cell r="G33">
            <v>504</v>
          </cell>
          <cell r="H33">
            <v>43206</v>
          </cell>
          <cell r="I33">
            <v>43206</v>
          </cell>
        </row>
        <row r="34">
          <cell r="A34" t="str">
            <v>1523-006-0007-26</v>
          </cell>
          <cell r="B34" t="str">
            <v>INTERRUPTOR DOBLE</v>
          </cell>
          <cell r="C34" t="str">
            <v>UNI</v>
          </cell>
          <cell r="D34">
            <v>5</v>
          </cell>
          <cell r="E34" t="str">
            <v>1523-006-0007-26</v>
          </cell>
          <cell r="F34" t="str">
            <v>387.00</v>
          </cell>
          <cell r="G34">
            <v>1935</v>
          </cell>
          <cell r="H34">
            <v>42594</v>
          </cell>
          <cell r="I34">
            <v>42594</v>
          </cell>
        </row>
        <row r="35">
          <cell r="A35" t="str">
            <v>1523-006-0073-55</v>
          </cell>
          <cell r="B35" t="str">
            <v>TOMA CORRIENTE DOBLE</v>
          </cell>
          <cell r="C35" t="str">
            <v>UNI</v>
          </cell>
          <cell r="D35">
            <v>0</v>
          </cell>
          <cell r="E35" t="str">
            <v>1523-006-0073-55</v>
          </cell>
          <cell r="F35" t="str">
            <v>111.00</v>
          </cell>
          <cell r="G35">
            <v>0</v>
          </cell>
          <cell r="H35">
            <v>42002</v>
          </cell>
          <cell r="I35">
            <v>42002</v>
          </cell>
        </row>
        <row r="36">
          <cell r="A36" t="str">
            <v>1523-001-0048-56</v>
          </cell>
          <cell r="B36" t="str">
            <v>TAPA DOBLE 2X4</v>
          </cell>
          <cell r="C36" t="str">
            <v>UNI</v>
          </cell>
          <cell r="D36">
            <v>1</v>
          </cell>
          <cell r="E36" t="str">
            <v>1523-001-0048-56</v>
          </cell>
          <cell r="F36" t="str">
            <v>33.00</v>
          </cell>
          <cell r="G36">
            <v>33</v>
          </cell>
          <cell r="H36">
            <v>43199</v>
          </cell>
          <cell r="I36">
            <v>43199</v>
          </cell>
        </row>
        <row r="37">
          <cell r="A37" t="str">
            <v>1523-006-0010-20</v>
          </cell>
          <cell r="B37" t="str">
            <v>TAPA SENCILLA 2X4</v>
          </cell>
          <cell r="C37" t="str">
            <v>UNI</v>
          </cell>
          <cell r="D37">
            <v>6</v>
          </cell>
          <cell r="E37" t="str">
            <v>1523-006-0010-20</v>
          </cell>
          <cell r="F37" t="str">
            <v>6.00</v>
          </cell>
          <cell r="G37">
            <v>36</v>
          </cell>
          <cell r="H37">
            <v>40190</v>
          </cell>
          <cell r="I37">
            <v>40190</v>
          </cell>
        </row>
        <row r="38">
          <cell r="A38" t="str">
            <v>1523-006-0010-33</v>
          </cell>
          <cell r="B38" t="str">
            <v>TAPA CIEGA DE METAL 2X4</v>
          </cell>
          <cell r="C38" t="str">
            <v>UNI</v>
          </cell>
          <cell r="D38">
            <v>7</v>
          </cell>
          <cell r="E38" t="str">
            <v>1523-006-0010-33</v>
          </cell>
          <cell r="F38" t="str">
            <v>21.00</v>
          </cell>
          <cell r="G38">
            <v>147</v>
          </cell>
          <cell r="H38">
            <v>41843</v>
          </cell>
          <cell r="I38">
            <v>41843</v>
          </cell>
        </row>
        <row r="39">
          <cell r="A39" t="str">
            <v>1525-017-0001</v>
          </cell>
          <cell r="B39" t="str">
            <v>TRANSPORTADOR P/ LAMPARA 32W</v>
          </cell>
          <cell r="C39" t="str">
            <v>UNI</v>
          </cell>
          <cell r="D39">
            <v>15</v>
          </cell>
          <cell r="E39" t="str">
            <v>1525-017-0001</v>
          </cell>
          <cell r="F39" t="str">
            <v>344.00</v>
          </cell>
          <cell r="G39">
            <v>5160</v>
          </cell>
          <cell r="H39">
            <v>41843</v>
          </cell>
          <cell r="I39">
            <v>41843</v>
          </cell>
        </row>
        <row r="40">
          <cell r="A40" t="str">
            <v>1523-006-0072-1</v>
          </cell>
          <cell r="B40" t="str">
            <v>TRANSPORTADOR P/ LAMPARA 40W</v>
          </cell>
          <cell r="C40" t="str">
            <v>UNI</v>
          </cell>
          <cell r="D40">
            <v>4</v>
          </cell>
          <cell r="E40" t="str">
            <v>1523-006-0072-1</v>
          </cell>
          <cell r="F40" t="str">
            <v>352.00</v>
          </cell>
          <cell r="G40">
            <v>1408</v>
          </cell>
          <cell r="H40">
            <v>40814</v>
          </cell>
          <cell r="I40">
            <v>40814</v>
          </cell>
        </row>
        <row r="41">
          <cell r="A41" t="str">
            <v>1523-001-0040-1</v>
          </cell>
          <cell r="B41" t="str">
            <v>TAPE DE GOMA 23 3M</v>
          </cell>
          <cell r="C41" t="str">
            <v>UNI</v>
          </cell>
          <cell r="D41">
            <v>3</v>
          </cell>
          <cell r="E41" t="str">
            <v>1523-001-0040-1</v>
          </cell>
          <cell r="F41" t="str">
            <v>645.00</v>
          </cell>
          <cell r="G41">
            <v>1935</v>
          </cell>
          <cell r="H41">
            <v>41912</v>
          </cell>
          <cell r="I41">
            <v>41912</v>
          </cell>
        </row>
        <row r="42">
          <cell r="A42" t="str">
            <v>1523-001-0040-29</v>
          </cell>
          <cell r="B42" t="str">
            <v>TAPE SCOTOH 33 3M</v>
          </cell>
          <cell r="C42" t="str">
            <v>UNI</v>
          </cell>
          <cell r="D42">
            <v>0</v>
          </cell>
          <cell r="E42" t="str">
            <v>1523-001-0040-29</v>
          </cell>
          <cell r="F42" t="str">
            <v>301.24</v>
          </cell>
          <cell r="G42">
            <v>0</v>
          </cell>
          <cell r="H42">
            <v>41707</v>
          </cell>
          <cell r="I42">
            <v>41707</v>
          </cell>
        </row>
        <row r="43">
          <cell r="A43" t="str">
            <v>1523-006-0073-41</v>
          </cell>
          <cell r="B43" t="str">
            <v>FUSIBLE CARTUCHO 600 A 250</v>
          </cell>
          <cell r="C43" t="str">
            <v>UNI</v>
          </cell>
          <cell r="D43">
            <v>3</v>
          </cell>
          <cell r="E43" t="str">
            <v>1523-006-0073-41</v>
          </cell>
          <cell r="F43" t="str">
            <v>116.00</v>
          </cell>
          <cell r="G43">
            <v>348</v>
          </cell>
          <cell r="H43">
            <v>40822</v>
          </cell>
          <cell r="I43">
            <v>40822</v>
          </cell>
        </row>
        <row r="44">
          <cell r="A44" t="str">
            <v>1523-006-0073-96</v>
          </cell>
          <cell r="B44" t="str">
            <v>FUSIBLE CARTUCHO 400 A 250</v>
          </cell>
          <cell r="C44" t="str">
            <v>UNI</v>
          </cell>
          <cell r="D44">
            <v>1</v>
          </cell>
          <cell r="E44" t="str">
            <v>1523-006-0073-96</v>
          </cell>
          <cell r="F44" t="str">
            <v>116.00</v>
          </cell>
          <cell r="G44">
            <v>116</v>
          </cell>
          <cell r="H44">
            <v>40822</v>
          </cell>
          <cell r="I44">
            <v>40822</v>
          </cell>
        </row>
        <row r="45">
          <cell r="A45" t="str">
            <v>1523-006-0073-42</v>
          </cell>
          <cell r="B45" t="str">
            <v>FUSIBLE CARTUCHO 250 A 200</v>
          </cell>
          <cell r="C45" t="str">
            <v>UNI</v>
          </cell>
          <cell r="D45">
            <v>3</v>
          </cell>
          <cell r="E45" t="str">
            <v>1523-006-0073-42</v>
          </cell>
          <cell r="F45" t="str">
            <v>400.00</v>
          </cell>
          <cell r="G45">
            <v>1200</v>
          </cell>
          <cell r="H45">
            <v>40822</v>
          </cell>
          <cell r="I45">
            <v>40822</v>
          </cell>
        </row>
        <row r="46">
          <cell r="A46" t="str">
            <v>INGENIO</v>
          </cell>
          <cell r="B46" t="str">
            <v>CABLE REVESTIDO NO,16 ANG</v>
          </cell>
          <cell r="C46" t="str">
            <v>PIES</v>
          </cell>
          <cell r="D46">
            <v>9</v>
          </cell>
          <cell r="E46" t="str">
            <v>INGENIO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1523-003-0001-4</v>
          </cell>
          <cell r="B47" t="str">
            <v>ALAMBRE ELECTRICO NO,14 ANG</v>
          </cell>
          <cell r="C47" t="str">
            <v>PIES</v>
          </cell>
          <cell r="D47">
            <v>2</v>
          </cell>
          <cell r="E47" t="str">
            <v>1523-003-0001-4</v>
          </cell>
          <cell r="F47" t="str">
            <v>20.00</v>
          </cell>
          <cell r="G47">
            <v>40</v>
          </cell>
          <cell r="H47">
            <v>41571</v>
          </cell>
          <cell r="I47">
            <v>41571</v>
          </cell>
        </row>
        <row r="48">
          <cell r="A48" t="str">
            <v>1523-001-0004-59</v>
          </cell>
          <cell r="B48" t="str">
            <v>ALAMBRE ELECTRICO NO,10 ANG</v>
          </cell>
          <cell r="C48" t="str">
            <v>PIES</v>
          </cell>
          <cell r="D48">
            <v>1</v>
          </cell>
          <cell r="E48" t="str">
            <v>1523-001-0004-59</v>
          </cell>
          <cell r="F48" t="str">
            <v>34.00</v>
          </cell>
          <cell r="G48">
            <v>34</v>
          </cell>
          <cell r="H48">
            <v>40278</v>
          </cell>
          <cell r="I48">
            <v>40278</v>
          </cell>
        </row>
        <row r="49">
          <cell r="A49" t="str">
            <v>1523-003-0050-29</v>
          </cell>
          <cell r="B49" t="str">
            <v>CURVA PVC DE 1/2"</v>
          </cell>
          <cell r="C49" t="str">
            <v>UNI</v>
          </cell>
          <cell r="D49">
            <v>56</v>
          </cell>
          <cell r="E49" t="str">
            <v>1523-003-0050-29</v>
          </cell>
          <cell r="F49" t="str">
            <v>9.00</v>
          </cell>
          <cell r="G49">
            <v>504</v>
          </cell>
          <cell r="H49" t="str">
            <v>14/09/205</v>
          </cell>
          <cell r="I49" t="str">
            <v>14/09/205</v>
          </cell>
        </row>
        <row r="50">
          <cell r="A50" t="str">
            <v>1523-003-0050-14</v>
          </cell>
          <cell r="B50" t="str">
            <v>CURVA PVC DE 3/4"</v>
          </cell>
          <cell r="C50" t="str">
            <v>UNI</v>
          </cell>
          <cell r="D50">
            <v>40</v>
          </cell>
          <cell r="E50" t="str">
            <v>1523-003-0050-14</v>
          </cell>
          <cell r="F50" t="str">
            <v>4.00</v>
          </cell>
          <cell r="G50">
            <v>160</v>
          </cell>
          <cell r="H50">
            <v>40823</v>
          </cell>
          <cell r="I50">
            <v>40823</v>
          </cell>
        </row>
        <row r="51">
          <cell r="A51" t="str">
            <v>1523-001-0053-51</v>
          </cell>
          <cell r="B51" t="str">
            <v>CURVA PVC DE 1"</v>
          </cell>
          <cell r="C51" t="str">
            <v>UNI</v>
          </cell>
          <cell r="D51">
            <v>17</v>
          </cell>
          <cell r="E51" t="str">
            <v>1523-001-0053-51</v>
          </cell>
          <cell r="F51" t="str">
            <v>6.00</v>
          </cell>
          <cell r="G51">
            <v>102</v>
          </cell>
          <cell r="H51">
            <v>42564</v>
          </cell>
          <cell r="I51">
            <v>42564</v>
          </cell>
        </row>
        <row r="52">
          <cell r="A52" t="str">
            <v>1525-005-0050-25</v>
          </cell>
          <cell r="B52" t="str">
            <v>TUBO CONDUIT 1/2 X 10</v>
          </cell>
          <cell r="C52" t="str">
            <v>UNI</v>
          </cell>
          <cell r="D52">
            <v>10</v>
          </cell>
          <cell r="E52" t="str">
            <v>1525-005-0050-25</v>
          </cell>
          <cell r="F52" t="str">
            <v>49.00</v>
          </cell>
          <cell r="G52">
            <v>490</v>
          </cell>
          <cell r="H52">
            <v>41212</v>
          </cell>
          <cell r="I52">
            <v>41212</v>
          </cell>
        </row>
        <row r="53">
          <cell r="A53" t="str">
            <v>1523-006-0008-17</v>
          </cell>
          <cell r="B53" t="str">
            <v>FOTOCELDA P/LAMPARAS 105-285 VAC 50/60HZ</v>
          </cell>
          <cell r="C53" t="str">
            <v>UNI</v>
          </cell>
          <cell r="D53">
            <v>3</v>
          </cell>
          <cell r="E53" t="str">
            <v>1523-006-0008-17</v>
          </cell>
          <cell r="F53" t="str">
            <v>531.00</v>
          </cell>
          <cell r="G53">
            <v>1593</v>
          </cell>
          <cell r="H53">
            <v>42054</v>
          </cell>
          <cell r="I53">
            <v>42054</v>
          </cell>
        </row>
        <row r="54">
          <cell r="A54" t="str">
            <v>1523-006-0007-1</v>
          </cell>
          <cell r="B54" t="str">
            <v>BREAKER DE 20 AMPS</v>
          </cell>
          <cell r="C54" t="str">
            <v>UNI</v>
          </cell>
          <cell r="D54">
            <v>1</v>
          </cell>
          <cell r="E54" t="str">
            <v>1523-006-0007-1</v>
          </cell>
          <cell r="F54" t="str">
            <v>210.00</v>
          </cell>
          <cell r="G54">
            <v>210</v>
          </cell>
          <cell r="H54">
            <v>42002</v>
          </cell>
          <cell r="I54">
            <v>42002</v>
          </cell>
        </row>
        <row r="55">
          <cell r="A55" t="str">
            <v>1523-006-0005-44</v>
          </cell>
          <cell r="B55" t="str">
            <v>BREAKER TRIFASIDO 70AMPS</v>
          </cell>
          <cell r="C55" t="str">
            <v>UNI</v>
          </cell>
          <cell r="D55">
            <v>1</v>
          </cell>
          <cell r="E55" t="str">
            <v>1523-006-0005-44</v>
          </cell>
          <cell r="F55" t="str">
            <v>2,650.00</v>
          </cell>
          <cell r="G55">
            <v>2650</v>
          </cell>
          <cell r="H55">
            <v>39650</v>
          </cell>
          <cell r="I55">
            <v>39650</v>
          </cell>
        </row>
        <row r="56">
          <cell r="A56" t="str">
            <v>1523-006-0006-60</v>
          </cell>
          <cell r="B56" t="str">
            <v>PORTA FUSIBLES 280VOLTIOS 32A</v>
          </cell>
          <cell r="C56" t="str">
            <v>UNI</v>
          </cell>
          <cell r="D56">
            <v>9</v>
          </cell>
          <cell r="E56" t="str">
            <v>1523-006-0006-60</v>
          </cell>
          <cell r="F56" t="str">
            <v>265.00</v>
          </cell>
          <cell r="G56">
            <v>2385</v>
          </cell>
          <cell r="H56">
            <v>42382</v>
          </cell>
          <cell r="I56">
            <v>42382</v>
          </cell>
        </row>
        <row r="57">
          <cell r="A57" t="str">
            <v>1523-103-0020-16</v>
          </cell>
          <cell r="B57" t="str">
            <v>TIMER DIGITAL 240VOLTIOS-24HORA</v>
          </cell>
          <cell r="C57" t="str">
            <v>UNI</v>
          </cell>
          <cell r="D57">
            <v>5</v>
          </cell>
          <cell r="E57" t="str">
            <v>1523-103-0020-16</v>
          </cell>
          <cell r="F57" t="str">
            <v>3,309.00</v>
          </cell>
          <cell r="G57">
            <v>16545</v>
          </cell>
          <cell r="H57">
            <v>43206</v>
          </cell>
          <cell r="I57">
            <v>43206</v>
          </cell>
        </row>
        <row r="58">
          <cell r="A58" t="str">
            <v>1523-006-0005-1</v>
          </cell>
          <cell r="B58" t="str">
            <v>CAJA DE BREAKER 125AMPS 240VOLTIOS</v>
          </cell>
          <cell r="C58" t="str">
            <v>UNI</v>
          </cell>
          <cell r="D58">
            <v>1</v>
          </cell>
          <cell r="E58" t="str">
            <v>1523-006-0005-1</v>
          </cell>
          <cell r="F58" t="str">
            <v>1,305.00</v>
          </cell>
          <cell r="G58">
            <v>1305</v>
          </cell>
          <cell r="H58">
            <v>42374</v>
          </cell>
          <cell r="I58">
            <v>42374</v>
          </cell>
        </row>
        <row r="59">
          <cell r="A59" t="str">
            <v>1523-001-0072-1</v>
          </cell>
          <cell r="B59" t="str">
            <v>TARUGO DE PLOMO DE 5/8</v>
          </cell>
          <cell r="C59" t="str">
            <v>UNI</v>
          </cell>
          <cell r="D59">
            <v>37</v>
          </cell>
          <cell r="E59" t="str">
            <v>1523-001-0072-1</v>
          </cell>
          <cell r="F59" t="str">
            <v>23.00</v>
          </cell>
          <cell r="G59">
            <v>851</v>
          </cell>
          <cell r="H59">
            <v>42235</v>
          </cell>
          <cell r="I59">
            <v>42235</v>
          </cell>
        </row>
        <row r="60">
          <cell r="A60" t="str">
            <v>1523-006-0073-46</v>
          </cell>
          <cell r="B60" t="str">
            <v>TARUGO DE PLOMO DE 3/8</v>
          </cell>
          <cell r="C60" t="str">
            <v>UNI</v>
          </cell>
          <cell r="D60">
            <v>2</v>
          </cell>
          <cell r="E60" t="str">
            <v>1523-006-0073-46</v>
          </cell>
          <cell r="F60" t="str">
            <v>23.00</v>
          </cell>
          <cell r="G60">
            <v>46</v>
          </cell>
          <cell r="H60">
            <v>42235</v>
          </cell>
          <cell r="I60">
            <v>42235</v>
          </cell>
        </row>
        <row r="61">
          <cell r="A61" t="str">
            <v>1525-009-0025-12</v>
          </cell>
          <cell r="B61" t="str">
            <v>TORNILLO TIRAFONDO CABLE EXOG. 5/16</v>
          </cell>
          <cell r="C61" t="str">
            <v>UNI</v>
          </cell>
          <cell r="D61">
            <v>30</v>
          </cell>
          <cell r="E61" t="str">
            <v>1525-009-0025-12</v>
          </cell>
          <cell r="F61" t="str">
            <v>20.00</v>
          </cell>
          <cell r="G61">
            <v>600</v>
          </cell>
          <cell r="H61">
            <v>42238</v>
          </cell>
          <cell r="I61">
            <v>42238</v>
          </cell>
        </row>
        <row r="62">
          <cell r="A62" t="str">
            <v>1522-004-0005-2</v>
          </cell>
          <cell r="B62" t="str">
            <v>ABRAZADERA DE 1/2</v>
          </cell>
          <cell r="C62" t="str">
            <v>UNI</v>
          </cell>
          <cell r="D62">
            <v>93</v>
          </cell>
          <cell r="E62" t="str">
            <v>1522-004-0005-2</v>
          </cell>
          <cell r="F62" t="str">
            <v>4.00</v>
          </cell>
          <cell r="G62">
            <v>372</v>
          </cell>
          <cell r="H62">
            <v>42002</v>
          </cell>
          <cell r="I62">
            <v>42002</v>
          </cell>
        </row>
        <row r="63">
          <cell r="A63" t="str">
            <v>1523-006-0073-49</v>
          </cell>
          <cell r="B63" t="str">
            <v>CINTA DE PROTECCION DE 3"</v>
          </cell>
          <cell r="C63" t="str">
            <v>UNI</v>
          </cell>
          <cell r="D63">
            <v>1</v>
          </cell>
          <cell r="E63" t="str">
            <v>1523-006-0073-49</v>
          </cell>
          <cell r="F63" t="str">
            <v>150.00</v>
          </cell>
          <cell r="G63">
            <v>150</v>
          </cell>
          <cell r="H63">
            <v>40823</v>
          </cell>
          <cell r="I63">
            <v>40823</v>
          </cell>
        </row>
        <row r="64">
          <cell r="A64" t="str">
            <v>1523-004-0002-6</v>
          </cell>
          <cell r="B64" t="str">
            <v>ABRAZA P/TUBO DE 4"</v>
          </cell>
          <cell r="C64" t="str">
            <v>UNI</v>
          </cell>
          <cell r="D64">
            <v>18</v>
          </cell>
          <cell r="E64" t="str">
            <v>1523-004-0002-6</v>
          </cell>
          <cell r="F64">
            <v>150</v>
          </cell>
          <cell r="G64">
            <v>2700</v>
          </cell>
          <cell r="H64">
            <v>41831</v>
          </cell>
          <cell r="I64">
            <v>41831</v>
          </cell>
        </row>
        <row r="65">
          <cell r="A65" t="str">
            <v>1523-001-0060-8</v>
          </cell>
          <cell r="B65" t="str">
            <v>ABRAZA P/TUBO DE 1"</v>
          </cell>
          <cell r="C65" t="str">
            <v>UNI</v>
          </cell>
          <cell r="D65">
            <v>24</v>
          </cell>
          <cell r="E65" t="str">
            <v>1523-001-0060-8</v>
          </cell>
          <cell r="F65">
            <v>150</v>
          </cell>
          <cell r="G65">
            <v>3600</v>
          </cell>
          <cell r="H65">
            <v>41831</v>
          </cell>
          <cell r="I65">
            <v>41831</v>
          </cell>
        </row>
        <row r="66">
          <cell r="A66" t="str">
            <v>1523-004-0002-7</v>
          </cell>
          <cell r="B66" t="str">
            <v>ABRAZA P/TUBO DE 1/2"</v>
          </cell>
          <cell r="C66" t="str">
            <v>UNI</v>
          </cell>
          <cell r="D66">
            <v>1</v>
          </cell>
          <cell r="E66" t="str">
            <v>1523-004-0002-7</v>
          </cell>
          <cell r="F66" t="str">
            <v>3.00</v>
          </cell>
          <cell r="G66">
            <v>3</v>
          </cell>
          <cell r="H66">
            <v>40738</v>
          </cell>
          <cell r="I66">
            <v>40738</v>
          </cell>
        </row>
        <row r="67">
          <cell r="A67" t="str">
            <v>1523-001-0052-50</v>
          </cell>
          <cell r="B67" t="str">
            <v>COUPLING EMT DE 1/2</v>
          </cell>
          <cell r="C67" t="str">
            <v>UNI</v>
          </cell>
          <cell r="D67">
            <v>11</v>
          </cell>
          <cell r="E67" t="str">
            <v>1523-001-0052-50</v>
          </cell>
          <cell r="F67" t="str">
            <v>8.00</v>
          </cell>
          <cell r="G67">
            <v>88</v>
          </cell>
          <cell r="H67">
            <v>40738</v>
          </cell>
          <cell r="I67">
            <v>40738</v>
          </cell>
        </row>
        <row r="68">
          <cell r="A68" t="str">
            <v>1523-001-0052-3</v>
          </cell>
          <cell r="B68" t="str">
            <v>COUPLING EMT DE 3/4</v>
          </cell>
          <cell r="C68" t="str">
            <v>UNI</v>
          </cell>
          <cell r="D68">
            <v>5</v>
          </cell>
          <cell r="E68" t="str">
            <v>1523-001-0052-3</v>
          </cell>
          <cell r="F68" t="str">
            <v>27.00</v>
          </cell>
          <cell r="G68">
            <v>135</v>
          </cell>
          <cell r="H68">
            <v>41649</v>
          </cell>
          <cell r="I68">
            <v>41649</v>
          </cell>
        </row>
        <row r="69">
          <cell r="A69" t="str">
            <v>1523-020-0009-12</v>
          </cell>
          <cell r="B69" t="str">
            <v>CONECTORES EMT DE 3/4</v>
          </cell>
          <cell r="C69" t="str">
            <v>UNI</v>
          </cell>
          <cell r="D69">
            <v>6</v>
          </cell>
          <cell r="E69" t="str">
            <v>1523-020-0009-12</v>
          </cell>
          <cell r="F69" t="str">
            <v>9.00</v>
          </cell>
          <cell r="G69">
            <v>54</v>
          </cell>
          <cell r="H69">
            <v>39958</v>
          </cell>
          <cell r="I69">
            <v>39958</v>
          </cell>
        </row>
        <row r="70">
          <cell r="A70" t="str">
            <v>1523-006-0073-26</v>
          </cell>
          <cell r="B70" t="str">
            <v>CURVA CONDUIT DE 1/2</v>
          </cell>
          <cell r="C70" t="str">
            <v>UNI</v>
          </cell>
          <cell r="D70">
            <v>11</v>
          </cell>
          <cell r="E70" t="str">
            <v>1523-006-0073-26</v>
          </cell>
          <cell r="F70" t="str">
            <v>75.00</v>
          </cell>
          <cell r="G70">
            <v>825</v>
          </cell>
          <cell r="H70">
            <v>40822</v>
          </cell>
          <cell r="I70">
            <v>40822</v>
          </cell>
        </row>
        <row r="71">
          <cell r="A71" t="str">
            <v>1523-006-0074-9</v>
          </cell>
          <cell r="B71" t="str">
            <v>CAJA DE REG. OCTAGONAL 1/2</v>
          </cell>
          <cell r="C71" t="str">
            <v>UNI</v>
          </cell>
          <cell r="D71">
            <v>37</v>
          </cell>
          <cell r="E71" t="str">
            <v>1523-006-0074-9</v>
          </cell>
          <cell r="F71" t="str">
            <v>32.00</v>
          </cell>
          <cell r="G71">
            <v>1184</v>
          </cell>
          <cell r="H71">
            <v>41212</v>
          </cell>
          <cell r="I71">
            <v>41212</v>
          </cell>
        </row>
        <row r="72">
          <cell r="A72" t="str">
            <v>1523-001-0048-17</v>
          </cell>
          <cell r="B72" t="str">
            <v>CAJA DE REG. DE 6X6X4</v>
          </cell>
          <cell r="C72" t="str">
            <v>UNI</v>
          </cell>
          <cell r="D72">
            <v>8</v>
          </cell>
          <cell r="E72" t="str">
            <v>1523-001-0048-17</v>
          </cell>
          <cell r="F72" t="str">
            <v>319.00</v>
          </cell>
          <cell r="G72">
            <v>2552</v>
          </cell>
          <cell r="H72">
            <v>41843</v>
          </cell>
          <cell r="I72">
            <v>41843</v>
          </cell>
        </row>
        <row r="73">
          <cell r="A73" t="str">
            <v>1523-006-0073-36</v>
          </cell>
          <cell r="B73" t="str">
            <v>SWITCH G.E. 200AMPS 240 VAC 50HP</v>
          </cell>
          <cell r="C73" t="str">
            <v>UNI</v>
          </cell>
          <cell r="D73">
            <v>1</v>
          </cell>
          <cell r="E73" t="str">
            <v>1523-006-0073-36</v>
          </cell>
          <cell r="F73" t="str">
            <v>200.00</v>
          </cell>
          <cell r="G73">
            <v>200</v>
          </cell>
          <cell r="H73">
            <v>40822</v>
          </cell>
          <cell r="I73">
            <v>40822</v>
          </cell>
        </row>
        <row r="74">
          <cell r="A74" t="str">
            <v>1523-000-0017-6</v>
          </cell>
          <cell r="B74" t="str">
            <v>TAPA  DE INODORO S/R</v>
          </cell>
          <cell r="C74" t="str">
            <v>UNI</v>
          </cell>
          <cell r="D74">
            <v>9</v>
          </cell>
          <cell r="E74" t="str">
            <v>1523-000-0017-6</v>
          </cell>
          <cell r="F74">
            <v>531</v>
          </cell>
          <cell r="G74">
            <v>4779</v>
          </cell>
          <cell r="H74">
            <v>41552</v>
          </cell>
          <cell r="I74">
            <v>41552</v>
          </cell>
        </row>
        <row r="75">
          <cell r="A75" t="str">
            <v>1521-000-0001-2</v>
          </cell>
          <cell r="B75" t="str">
            <v>DISPENSADOR DE PAPEL S/R</v>
          </cell>
          <cell r="C75" t="str">
            <v>UNI</v>
          </cell>
          <cell r="D75">
            <v>0</v>
          </cell>
          <cell r="E75" t="str">
            <v>1521-000-0001-2</v>
          </cell>
          <cell r="F75" t="str">
            <v>1,203.00</v>
          </cell>
          <cell r="G75">
            <v>0</v>
          </cell>
          <cell r="H75">
            <v>41778</v>
          </cell>
          <cell r="I75">
            <v>41778</v>
          </cell>
        </row>
        <row r="76">
          <cell r="A76" t="str">
            <v>1523-000-0017-18</v>
          </cell>
          <cell r="B76" t="str">
            <v>ORINAL (COMPLETO) S/R</v>
          </cell>
          <cell r="C76" t="str">
            <v>UNI</v>
          </cell>
          <cell r="D76">
            <v>1</v>
          </cell>
          <cell r="E76" t="str">
            <v>1523-000-0017-18</v>
          </cell>
          <cell r="F76" t="str">
            <v>4,310.00</v>
          </cell>
          <cell r="G76">
            <v>4310</v>
          </cell>
          <cell r="H76">
            <v>41599</v>
          </cell>
          <cell r="I76">
            <v>41599</v>
          </cell>
        </row>
        <row r="77">
          <cell r="A77" t="str">
            <v>1521-010-0001-33</v>
          </cell>
          <cell r="B77" t="str">
            <v>RUEDA P/PORTON DE 4"</v>
          </cell>
          <cell r="C77" t="str">
            <v>UNI</v>
          </cell>
          <cell r="D77">
            <v>4</v>
          </cell>
          <cell r="E77" t="str">
            <v>1521-010-0001-33</v>
          </cell>
          <cell r="F77" t="str">
            <v>600.00</v>
          </cell>
          <cell r="G77">
            <v>2400</v>
          </cell>
          <cell r="H77">
            <v>43648</v>
          </cell>
          <cell r="I77">
            <v>43648</v>
          </cell>
        </row>
        <row r="78">
          <cell r="A78" t="str">
            <v>1523-005-0001-69</v>
          </cell>
          <cell r="B78" t="str">
            <v>SOLDADURA DE 3/32 60LBS</v>
          </cell>
          <cell r="C78" t="str">
            <v>LBS</v>
          </cell>
          <cell r="D78">
            <v>14</v>
          </cell>
          <cell r="E78" t="str">
            <v>1523-005-0001-69</v>
          </cell>
          <cell r="F78" t="str">
            <v>90.00</v>
          </cell>
          <cell r="G78">
            <v>1260</v>
          </cell>
          <cell r="H78">
            <v>43509</v>
          </cell>
          <cell r="I78">
            <v>43509</v>
          </cell>
        </row>
        <row r="79">
          <cell r="A79" t="str">
            <v>1523-011-0002-5</v>
          </cell>
          <cell r="B79" t="str">
            <v>SET DE TOALLERO HOME</v>
          </cell>
          <cell r="C79" t="str">
            <v>UNI</v>
          </cell>
          <cell r="D79">
            <v>2</v>
          </cell>
          <cell r="E79" t="str">
            <v>1523-011-0002-5</v>
          </cell>
          <cell r="F79" t="str">
            <v>69.60</v>
          </cell>
          <cell r="G79">
            <v>139.19999999999999</v>
          </cell>
          <cell r="H79">
            <v>43509</v>
          </cell>
          <cell r="I79">
            <v>43509</v>
          </cell>
        </row>
        <row r="80">
          <cell r="A80" t="str">
            <v>1523-001-0041-9</v>
          </cell>
          <cell r="B80" t="str">
            <v>CEMENTO PVC LANCO</v>
          </cell>
          <cell r="C80" t="str">
            <v>UNI</v>
          </cell>
          <cell r="D80">
            <v>0</v>
          </cell>
          <cell r="E80" t="str">
            <v>1523-001-0041-9</v>
          </cell>
          <cell r="F80" t="str">
            <v>560.00</v>
          </cell>
          <cell r="G80">
            <v>0</v>
          </cell>
          <cell r="H80">
            <v>43255</v>
          </cell>
          <cell r="I80">
            <v>43255</v>
          </cell>
        </row>
        <row r="81">
          <cell r="A81" t="str">
            <v>1525-002-0005-2</v>
          </cell>
          <cell r="B81" t="str">
            <v>JUNTA P/TANQUE INODORO S/R</v>
          </cell>
          <cell r="C81" t="str">
            <v>UNI</v>
          </cell>
          <cell r="D81">
            <v>10</v>
          </cell>
          <cell r="E81" t="str">
            <v>1525-002-0005-2</v>
          </cell>
          <cell r="F81" t="str">
            <v>46.00</v>
          </cell>
          <cell r="G81">
            <v>460</v>
          </cell>
          <cell r="H81">
            <v>40814</v>
          </cell>
          <cell r="I81">
            <v>40814</v>
          </cell>
        </row>
        <row r="82">
          <cell r="A82" t="str">
            <v>1523-001-0058-61</v>
          </cell>
          <cell r="B82" t="str">
            <v>DESAGUE METALICO AUTOMATICO</v>
          </cell>
          <cell r="C82" t="str">
            <v>UNI</v>
          </cell>
          <cell r="D82">
            <v>5</v>
          </cell>
          <cell r="E82" t="str">
            <v>1523-001-0058-61</v>
          </cell>
          <cell r="F82" t="str">
            <v>728.00</v>
          </cell>
          <cell r="G82">
            <v>3640</v>
          </cell>
          <cell r="H82">
            <v>43425</v>
          </cell>
          <cell r="I82">
            <v>43425</v>
          </cell>
        </row>
        <row r="83">
          <cell r="A83" t="str">
            <v>1521-002-0007-9</v>
          </cell>
          <cell r="B83" t="str">
            <v>PERA P/INODORO DE 3"</v>
          </cell>
          <cell r="C83" t="str">
            <v>UNI</v>
          </cell>
          <cell r="D83">
            <v>6</v>
          </cell>
          <cell r="E83" t="str">
            <v>1521-002-0007-9</v>
          </cell>
          <cell r="F83" t="str">
            <v>582.00</v>
          </cell>
          <cell r="G83">
            <v>3492</v>
          </cell>
          <cell r="H83">
            <v>42724</v>
          </cell>
          <cell r="I83">
            <v>42724</v>
          </cell>
        </row>
        <row r="84">
          <cell r="A84" t="str">
            <v>1521-002-0002-26</v>
          </cell>
          <cell r="B84" t="str">
            <v>MEZCLADOR P/LAVAMANOS SAYCO</v>
          </cell>
          <cell r="C84" t="str">
            <v>UNI</v>
          </cell>
          <cell r="D84">
            <v>1</v>
          </cell>
          <cell r="E84" t="str">
            <v>1521-002-0002-26</v>
          </cell>
          <cell r="F84" t="str">
            <v>1,194.00</v>
          </cell>
          <cell r="G84">
            <v>1194</v>
          </cell>
          <cell r="H84">
            <v>43425</v>
          </cell>
          <cell r="I84">
            <v>43425</v>
          </cell>
        </row>
        <row r="85">
          <cell r="A85" t="str">
            <v>1523-001-0054-27</v>
          </cell>
          <cell r="B85" t="str">
            <v>SET TORNILLO P/ TANQUE INODORO S/R</v>
          </cell>
          <cell r="C85" t="str">
            <v>UNI</v>
          </cell>
          <cell r="D85">
            <v>10</v>
          </cell>
          <cell r="E85" t="str">
            <v>1523-001-0054-27</v>
          </cell>
          <cell r="F85">
            <v>51</v>
          </cell>
          <cell r="G85">
            <v>510</v>
          </cell>
          <cell r="H85">
            <v>40821</v>
          </cell>
          <cell r="I85">
            <v>40821</v>
          </cell>
        </row>
        <row r="86">
          <cell r="A86" t="str">
            <v>1522-002-0005-13</v>
          </cell>
          <cell r="B86" t="str">
            <v>REJILLA P/ PISO DE 2"</v>
          </cell>
          <cell r="C86" t="str">
            <v>UNI</v>
          </cell>
          <cell r="D86">
            <v>5</v>
          </cell>
          <cell r="E86" t="str">
            <v>1522-002-0005-13</v>
          </cell>
          <cell r="F86" t="str">
            <v>76.00</v>
          </cell>
          <cell r="G86">
            <v>380</v>
          </cell>
          <cell r="H86">
            <v>42235</v>
          </cell>
          <cell r="I86">
            <v>42235</v>
          </cell>
        </row>
        <row r="87">
          <cell r="A87" t="str">
            <v>1522-002-0002-6</v>
          </cell>
          <cell r="B87" t="str">
            <v>LLAVE DE FREGADERO 8" KITCHEN FAUCE</v>
          </cell>
          <cell r="C87" t="str">
            <v>UNI</v>
          </cell>
          <cell r="D87">
            <v>1</v>
          </cell>
          <cell r="E87" t="str">
            <v>1522-002-0002-6</v>
          </cell>
          <cell r="F87" t="str">
            <v>789.00</v>
          </cell>
          <cell r="G87">
            <v>789</v>
          </cell>
          <cell r="H87">
            <v>43311</v>
          </cell>
          <cell r="I87">
            <v>43311</v>
          </cell>
        </row>
        <row r="88">
          <cell r="A88" t="str">
            <v>1523-001-0056-6</v>
          </cell>
          <cell r="B88" t="str">
            <v>LLAVE ANGULAR 3/8"X 3/8"</v>
          </cell>
          <cell r="C88" t="str">
            <v>UNI</v>
          </cell>
          <cell r="D88">
            <v>10</v>
          </cell>
          <cell r="E88" t="str">
            <v>1523-001-0056-6</v>
          </cell>
          <cell r="F88" t="str">
            <v>284.00</v>
          </cell>
          <cell r="G88">
            <v>2840</v>
          </cell>
          <cell r="H88">
            <v>43425</v>
          </cell>
          <cell r="I88">
            <v>43425</v>
          </cell>
        </row>
        <row r="89">
          <cell r="A89" t="str">
            <v>1523-001-0056-32</v>
          </cell>
          <cell r="B89" t="str">
            <v>LLAVE ANGULAR 1/2 X 3/8"</v>
          </cell>
          <cell r="C89" t="str">
            <v>UNI</v>
          </cell>
          <cell r="D89">
            <v>5</v>
          </cell>
          <cell r="E89" t="str">
            <v>1523-001-0056-32</v>
          </cell>
          <cell r="F89" t="str">
            <v>145.00</v>
          </cell>
          <cell r="G89">
            <v>725</v>
          </cell>
          <cell r="H89">
            <v>40821</v>
          </cell>
          <cell r="I89">
            <v>40821</v>
          </cell>
        </row>
        <row r="90">
          <cell r="A90" t="str">
            <v>1523-001-0054-46</v>
          </cell>
          <cell r="B90" t="str">
            <v>SET TORNILLOS PLASTICOS PARA INODORO S/R</v>
          </cell>
          <cell r="C90" t="str">
            <v>UNI</v>
          </cell>
          <cell r="D90">
            <v>3</v>
          </cell>
          <cell r="E90" t="str">
            <v>1523-001-0054-46</v>
          </cell>
          <cell r="F90" t="str">
            <v>166.00</v>
          </cell>
          <cell r="G90">
            <v>498</v>
          </cell>
          <cell r="H90">
            <v>42724</v>
          </cell>
          <cell r="I90">
            <v>42724</v>
          </cell>
        </row>
        <row r="91">
          <cell r="A91" t="str">
            <v>1523-001-0050-6</v>
          </cell>
          <cell r="B91" t="str">
            <v>ROLLO DE TEFLON 3/4 HIGH PIONER</v>
          </cell>
          <cell r="C91" t="str">
            <v>UNI</v>
          </cell>
          <cell r="D91">
            <v>3</v>
          </cell>
          <cell r="E91" t="str">
            <v>1523-001-0050-6</v>
          </cell>
          <cell r="F91" t="str">
            <v>9.00</v>
          </cell>
          <cell r="G91">
            <v>27</v>
          </cell>
          <cell r="H91">
            <v>40821</v>
          </cell>
          <cell r="I91">
            <v>40821</v>
          </cell>
        </row>
        <row r="92">
          <cell r="A92" t="str">
            <v>1522-002-0003-16</v>
          </cell>
          <cell r="B92" t="str">
            <v>SIFON P/FREGADERO S/R</v>
          </cell>
          <cell r="C92" t="str">
            <v>SET</v>
          </cell>
          <cell r="D92">
            <v>4</v>
          </cell>
          <cell r="E92" t="str">
            <v>1522-002-0003-16</v>
          </cell>
          <cell r="F92" t="str">
            <v>159.00</v>
          </cell>
          <cell r="G92">
            <v>636</v>
          </cell>
          <cell r="H92">
            <v>42235</v>
          </cell>
          <cell r="I92">
            <v>42235</v>
          </cell>
        </row>
        <row r="93">
          <cell r="A93" t="str">
            <v>1523-000-0017-10</v>
          </cell>
          <cell r="B93" t="str">
            <v>COLA P/FREGADERO 1 1/2 X4</v>
          </cell>
          <cell r="C93" t="str">
            <v>UNI</v>
          </cell>
          <cell r="D93">
            <v>0</v>
          </cell>
          <cell r="E93" t="str">
            <v>1523-000-0017-10</v>
          </cell>
          <cell r="F93" t="str">
            <v>10.00</v>
          </cell>
          <cell r="G93">
            <v>0</v>
          </cell>
          <cell r="H93">
            <v>41197</v>
          </cell>
          <cell r="I93">
            <v>41197</v>
          </cell>
        </row>
        <row r="94">
          <cell r="A94" t="str">
            <v>1523-020-0009-17</v>
          </cell>
          <cell r="B94" t="str">
            <v>VALVULA DE SALIDA P/ INODORO S/R</v>
          </cell>
          <cell r="C94" t="str">
            <v>UNI</v>
          </cell>
          <cell r="D94">
            <v>6</v>
          </cell>
          <cell r="E94" t="str">
            <v>1523-020-0009-17</v>
          </cell>
          <cell r="F94" t="str">
            <v>156.00</v>
          </cell>
          <cell r="G94">
            <v>936</v>
          </cell>
          <cell r="H94">
            <v>40821</v>
          </cell>
          <cell r="I94">
            <v>40821</v>
          </cell>
        </row>
        <row r="95">
          <cell r="A95" t="str">
            <v>1523-020-0009-16</v>
          </cell>
          <cell r="B95" t="str">
            <v>VALVULA DE ENTRADA INODORO S/R</v>
          </cell>
          <cell r="C95" t="str">
            <v>UNI</v>
          </cell>
          <cell r="D95">
            <v>2</v>
          </cell>
          <cell r="E95" t="str">
            <v>1523-020-0009-16</v>
          </cell>
          <cell r="F95" t="str">
            <v>85.00</v>
          </cell>
          <cell r="G95">
            <v>170</v>
          </cell>
          <cell r="H95">
            <v>40821</v>
          </cell>
          <cell r="I95">
            <v>40821</v>
          </cell>
        </row>
        <row r="96">
          <cell r="A96" t="str">
            <v>1523-001-0055-92</v>
          </cell>
          <cell r="B96" t="str">
            <v>MANGUERA FLEXIBLE 3/8 A 1/8 1/2" X 3"</v>
          </cell>
          <cell r="C96" t="str">
            <v>UNI</v>
          </cell>
          <cell r="D96">
            <v>1</v>
          </cell>
          <cell r="E96" t="str">
            <v>1523-001-0055-92</v>
          </cell>
          <cell r="F96" t="str">
            <v>173.00</v>
          </cell>
          <cell r="G96">
            <v>173</v>
          </cell>
          <cell r="H96">
            <v>43311</v>
          </cell>
          <cell r="I96">
            <v>43311</v>
          </cell>
        </row>
        <row r="97">
          <cell r="A97" t="str">
            <v>1523-001-0055-39</v>
          </cell>
          <cell r="B97" t="str">
            <v>MANGUERA FLEXIBLE 3/8 X 3/8"</v>
          </cell>
          <cell r="C97" t="str">
            <v>UNI</v>
          </cell>
          <cell r="D97">
            <v>2</v>
          </cell>
          <cell r="E97" t="str">
            <v>1523-001-0055-39</v>
          </cell>
          <cell r="F97" t="str">
            <v>406.00</v>
          </cell>
          <cell r="G97">
            <v>812</v>
          </cell>
          <cell r="H97">
            <v>40232</v>
          </cell>
          <cell r="I97">
            <v>40232</v>
          </cell>
        </row>
        <row r="98">
          <cell r="A98" t="str">
            <v>1523-006-0073-86</v>
          </cell>
          <cell r="B98" t="str">
            <v>MANGUERA P/AGUA 5/8" X 100"</v>
          </cell>
          <cell r="C98" t="str">
            <v>UNI</v>
          </cell>
          <cell r="D98">
            <v>0</v>
          </cell>
          <cell r="E98" t="str">
            <v>1523-006-0073-86</v>
          </cell>
          <cell r="F98" t="str">
            <v>662.00</v>
          </cell>
          <cell r="G98">
            <v>0</v>
          </cell>
          <cell r="H98">
            <v>42538</v>
          </cell>
          <cell r="I98">
            <v>42538</v>
          </cell>
        </row>
        <row r="99">
          <cell r="A99" t="str">
            <v>1523-003-0030-15</v>
          </cell>
          <cell r="B99" t="str">
            <v>CABLE DE ACERO DE 1/4 X 5/16</v>
          </cell>
          <cell r="C99" t="str">
            <v xml:space="preserve">PIE </v>
          </cell>
          <cell r="D99">
            <v>0</v>
          </cell>
          <cell r="E99" t="str">
            <v>1523-003-0030-15</v>
          </cell>
          <cell r="F99" t="str">
            <v>18.00</v>
          </cell>
          <cell r="G99">
            <v>0</v>
          </cell>
          <cell r="H99">
            <v>42114</v>
          </cell>
          <cell r="I99">
            <v>42114</v>
          </cell>
        </row>
        <row r="100">
          <cell r="A100" t="str">
            <v>1523-020-0032-1</v>
          </cell>
          <cell r="B100" t="str">
            <v>GAFAS TRANSPARENTE S/R</v>
          </cell>
          <cell r="C100" t="str">
            <v>UNI</v>
          </cell>
          <cell r="D100">
            <v>2</v>
          </cell>
          <cell r="E100" t="str">
            <v>1523-020-0032-1</v>
          </cell>
          <cell r="F100">
            <v>100</v>
          </cell>
          <cell r="G100">
            <v>200</v>
          </cell>
          <cell r="H100">
            <v>42114</v>
          </cell>
          <cell r="I100">
            <v>42114</v>
          </cell>
        </row>
        <row r="101">
          <cell r="A101" t="str">
            <v>1523-020-0013</v>
          </cell>
          <cell r="B101" t="str">
            <v>CASCO PROTECTOR S/R</v>
          </cell>
          <cell r="C101" t="str">
            <v>UNI</v>
          </cell>
          <cell r="D101">
            <v>13</v>
          </cell>
          <cell r="E101" t="str">
            <v>1523-020-0013</v>
          </cell>
          <cell r="F101" t="str">
            <v>174.00</v>
          </cell>
          <cell r="G101">
            <v>2262</v>
          </cell>
          <cell r="H101">
            <v>41145</v>
          </cell>
          <cell r="I101">
            <v>41145</v>
          </cell>
        </row>
        <row r="102">
          <cell r="A102" t="str">
            <v>1523-024-0001-22</v>
          </cell>
          <cell r="B102" t="str">
            <v>TAPON PVC 4" HEMBRA</v>
          </cell>
          <cell r="C102" t="str">
            <v>UNI</v>
          </cell>
          <cell r="D102">
            <v>4</v>
          </cell>
          <cell r="E102" t="str">
            <v>1523-024-0001-22</v>
          </cell>
          <cell r="F102" t="str">
            <v>54.00</v>
          </cell>
          <cell r="G102">
            <v>216</v>
          </cell>
          <cell r="H102">
            <v>40815</v>
          </cell>
          <cell r="I102">
            <v>40815</v>
          </cell>
        </row>
        <row r="103">
          <cell r="A103" t="str">
            <v>1525-000-0001-1</v>
          </cell>
          <cell r="B103" t="str">
            <v>CODO PVC 90 GRADOS 4"</v>
          </cell>
          <cell r="C103" t="str">
            <v>UNI</v>
          </cell>
          <cell r="D103">
            <v>6</v>
          </cell>
          <cell r="E103" t="str">
            <v>1525-000-0001-1</v>
          </cell>
          <cell r="F103" t="str">
            <v>26.00</v>
          </cell>
          <cell r="G103">
            <v>156</v>
          </cell>
          <cell r="H103">
            <v>40814</v>
          </cell>
          <cell r="I103">
            <v>40814</v>
          </cell>
        </row>
        <row r="104">
          <cell r="A104" t="str">
            <v>1523-001-0054-21</v>
          </cell>
          <cell r="B104" t="str">
            <v>REDUCCION PVC DE 4" O 2"</v>
          </cell>
          <cell r="C104" t="str">
            <v>UNI</v>
          </cell>
          <cell r="D104">
            <v>5</v>
          </cell>
          <cell r="E104" t="str">
            <v>1523-001-0054-21</v>
          </cell>
          <cell r="F104" t="str">
            <v>34.00</v>
          </cell>
          <cell r="G104">
            <v>170</v>
          </cell>
          <cell r="H104">
            <v>40806</v>
          </cell>
          <cell r="I104">
            <v>40806</v>
          </cell>
        </row>
        <row r="105">
          <cell r="A105" t="str">
            <v>1523-024-0002-13</v>
          </cell>
          <cell r="B105" t="str">
            <v>TAPON PVC DE 3"</v>
          </cell>
          <cell r="C105" t="str">
            <v>UNI</v>
          </cell>
          <cell r="D105">
            <v>6</v>
          </cell>
          <cell r="E105" t="str">
            <v>1523-024-0002-13</v>
          </cell>
          <cell r="F105" t="str">
            <v>34.00</v>
          </cell>
          <cell r="G105">
            <v>204</v>
          </cell>
          <cell r="H105">
            <v>40815</v>
          </cell>
          <cell r="I105">
            <v>40815</v>
          </cell>
        </row>
        <row r="106">
          <cell r="A106" t="str">
            <v>1523-001-0053-66</v>
          </cell>
          <cell r="B106" t="str">
            <v>CODO PVC 2" X 90 GRADOS</v>
          </cell>
          <cell r="C106" t="str">
            <v>UNI</v>
          </cell>
          <cell r="D106">
            <v>3</v>
          </cell>
          <cell r="E106" t="str">
            <v>1523-001-0053-66</v>
          </cell>
          <cell r="F106" t="str">
            <v>70.00</v>
          </cell>
          <cell r="G106">
            <v>210</v>
          </cell>
          <cell r="H106">
            <v>42111</v>
          </cell>
          <cell r="I106">
            <v>42111</v>
          </cell>
        </row>
        <row r="107">
          <cell r="A107" t="str">
            <v>1523-001-0053-60</v>
          </cell>
          <cell r="B107" t="str">
            <v>CODO PVC 1 1/2"X 90 GRADOS</v>
          </cell>
          <cell r="C107" t="str">
            <v>UNI</v>
          </cell>
          <cell r="D107">
            <v>1</v>
          </cell>
          <cell r="E107" t="str">
            <v>1523-001-0053-60</v>
          </cell>
          <cell r="F107" t="str">
            <v>6.00</v>
          </cell>
          <cell r="G107">
            <v>6</v>
          </cell>
          <cell r="H107">
            <v>42724</v>
          </cell>
          <cell r="I107">
            <v>42724</v>
          </cell>
        </row>
        <row r="108">
          <cell r="A108" t="str">
            <v>1523-024-0006-13</v>
          </cell>
          <cell r="B108" t="str">
            <v>CODO PVC 1" X 90 GRADOS</v>
          </cell>
          <cell r="C108" t="str">
            <v>UNI</v>
          </cell>
          <cell r="D108">
            <v>4</v>
          </cell>
          <cell r="E108" t="str">
            <v>1523-024-0006-13</v>
          </cell>
          <cell r="F108" t="str">
            <v>8.00</v>
          </cell>
          <cell r="G108">
            <v>32</v>
          </cell>
          <cell r="H108">
            <v>40815</v>
          </cell>
          <cell r="I108">
            <v>40815</v>
          </cell>
        </row>
        <row r="109">
          <cell r="A109" t="str">
            <v>1523-001-0053</v>
          </cell>
          <cell r="B109" t="str">
            <v>CODO PVC 3/4" X 90 GRADOS</v>
          </cell>
          <cell r="C109" t="str">
            <v>UNI</v>
          </cell>
          <cell r="D109">
            <v>1</v>
          </cell>
          <cell r="E109" t="str">
            <v>1523-001-0053</v>
          </cell>
          <cell r="F109" t="str">
            <v>42.00</v>
          </cell>
          <cell r="G109">
            <v>42</v>
          </cell>
          <cell r="H109">
            <v>41338</v>
          </cell>
          <cell r="I109">
            <v>41338</v>
          </cell>
        </row>
        <row r="110">
          <cell r="A110" t="str">
            <v>1523-001-0051-2</v>
          </cell>
          <cell r="B110" t="str">
            <v>TEE PVC 1 1/2"</v>
          </cell>
          <cell r="C110" t="str">
            <v>UNI</v>
          </cell>
          <cell r="D110">
            <v>4</v>
          </cell>
          <cell r="E110" t="str">
            <v>1523-001-0051-2</v>
          </cell>
          <cell r="F110" t="str">
            <v>177.00</v>
          </cell>
          <cell r="G110">
            <v>708</v>
          </cell>
          <cell r="H110">
            <v>42349</v>
          </cell>
          <cell r="I110">
            <v>42349</v>
          </cell>
        </row>
        <row r="111">
          <cell r="A111" t="str">
            <v>1523-001-0059-4</v>
          </cell>
          <cell r="B111" t="str">
            <v>ADAPTADOR MACHO DE 1/2"</v>
          </cell>
          <cell r="C111" t="str">
            <v>UNI</v>
          </cell>
          <cell r="D111">
            <v>38</v>
          </cell>
          <cell r="E111" t="str">
            <v>1523-001-0059-4</v>
          </cell>
          <cell r="F111" t="str">
            <v>9.90</v>
          </cell>
          <cell r="G111">
            <v>376.2</v>
          </cell>
          <cell r="H111">
            <v>42657</v>
          </cell>
          <cell r="I111">
            <v>42657</v>
          </cell>
        </row>
        <row r="112">
          <cell r="A112" t="str">
            <v>1523-001-0059-1</v>
          </cell>
          <cell r="B112" t="str">
            <v>ADAPTADOR MACHO DE 1"</v>
          </cell>
          <cell r="C112" t="str">
            <v>UNI</v>
          </cell>
          <cell r="D112">
            <v>14</v>
          </cell>
          <cell r="E112" t="str">
            <v>1523-001-0059-1</v>
          </cell>
          <cell r="F112" t="str">
            <v>27.00</v>
          </cell>
          <cell r="G112">
            <v>378</v>
          </cell>
          <cell r="H112">
            <v>42045</v>
          </cell>
          <cell r="I112">
            <v>42045</v>
          </cell>
        </row>
        <row r="113">
          <cell r="A113" t="str">
            <v>1523-001-0051-3</v>
          </cell>
          <cell r="B113" t="str">
            <v>TEE PVC 1"</v>
          </cell>
          <cell r="C113" t="str">
            <v>UNI</v>
          </cell>
          <cell r="D113">
            <v>4</v>
          </cell>
          <cell r="E113" t="str">
            <v>1523-001-0051-3</v>
          </cell>
          <cell r="F113" t="str">
            <v>18.00</v>
          </cell>
          <cell r="G113">
            <v>72</v>
          </cell>
          <cell r="H113">
            <v>43411</v>
          </cell>
          <cell r="I113">
            <v>43411</v>
          </cell>
        </row>
        <row r="114">
          <cell r="A114" t="str">
            <v>1523-001-0056-46</v>
          </cell>
          <cell r="B114" t="str">
            <v>ADAPTADOR HEMBRA DE 1 1/2"</v>
          </cell>
          <cell r="C114" t="str">
            <v>UNI</v>
          </cell>
          <cell r="D114">
            <v>1</v>
          </cell>
          <cell r="E114" t="str">
            <v>1523-001-0056-46</v>
          </cell>
          <cell r="F114" t="str">
            <v>14.00</v>
          </cell>
          <cell r="G114">
            <v>14</v>
          </cell>
          <cell r="H114">
            <v>41775</v>
          </cell>
          <cell r="I114">
            <v>41775</v>
          </cell>
        </row>
        <row r="115">
          <cell r="A115" t="str">
            <v>1523-001-0051-16</v>
          </cell>
          <cell r="B115" t="str">
            <v>ADAPTADOR HEMBRA DE 1/2"</v>
          </cell>
          <cell r="C115" t="str">
            <v>UNI</v>
          </cell>
          <cell r="D115">
            <v>3</v>
          </cell>
          <cell r="E115" t="str">
            <v>1523-001-0051-16</v>
          </cell>
          <cell r="F115" t="str">
            <v>5.00</v>
          </cell>
          <cell r="G115">
            <v>15</v>
          </cell>
          <cell r="H115">
            <v>42726</v>
          </cell>
          <cell r="I115">
            <v>42726</v>
          </cell>
        </row>
        <row r="116">
          <cell r="A116" t="str">
            <v>1523-001-0054-60</v>
          </cell>
          <cell r="B116" t="str">
            <v>REDUCCION PVC DE 1 1/2 A 3/4</v>
          </cell>
          <cell r="C116" t="str">
            <v>UNI</v>
          </cell>
          <cell r="D116">
            <v>2</v>
          </cell>
          <cell r="E116" t="str">
            <v>1523-001-0054-60</v>
          </cell>
          <cell r="F116" t="str">
            <v>100.00</v>
          </cell>
          <cell r="G116">
            <v>200</v>
          </cell>
          <cell r="H116">
            <v>42145</v>
          </cell>
          <cell r="I116">
            <v>42145</v>
          </cell>
        </row>
        <row r="117">
          <cell r="A117" t="str">
            <v>1523-001-0054-15</v>
          </cell>
          <cell r="B117" t="str">
            <v>REDUCCION PVC DE1 1/2 A 1"</v>
          </cell>
          <cell r="C117" t="str">
            <v>UNI</v>
          </cell>
          <cell r="D117">
            <v>2</v>
          </cell>
          <cell r="E117" t="str">
            <v>1523-001-0054-15</v>
          </cell>
          <cell r="F117" t="str">
            <v>5.00</v>
          </cell>
          <cell r="G117">
            <v>10</v>
          </cell>
          <cell r="H117">
            <v>40806</v>
          </cell>
          <cell r="I117">
            <v>40806</v>
          </cell>
        </row>
        <row r="118">
          <cell r="A118" t="str">
            <v>1523-001-0056-65</v>
          </cell>
          <cell r="B118" t="str">
            <v>TAPON PVC DE 1/2"</v>
          </cell>
          <cell r="C118" t="str">
            <v>UNI</v>
          </cell>
          <cell r="D118">
            <v>1</v>
          </cell>
          <cell r="E118" t="str">
            <v>1523-001-0056-65</v>
          </cell>
          <cell r="F118" t="str">
            <v>29.00</v>
          </cell>
          <cell r="G118">
            <v>29</v>
          </cell>
          <cell r="H118">
            <v>42145</v>
          </cell>
          <cell r="I118">
            <v>42145</v>
          </cell>
        </row>
        <row r="119">
          <cell r="A119" t="str">
            <v>1523-024-0002-72</v>
          </cell>
          <cell r="B119" t="str">
            <v>TAPON PVC DE 1"</v>
          </cell>
          <cell r="C119" t="str">
            <v>UNI</v>
          </cell>
          <cell r="D119">
            <v>2</v>
          </cell>
          <cell r="E119" t="str">
            <v>1523-024-0002-72</v>
          </cell>
          <cell r="F119" t="str">
            <v>12.00</v>
          </cell>
          <cell r="G119">
            <v>24</v>
          </cell>
          <cell r="H119">
            <v>43411</v>
          </cell>
          <cell r="I119">
            <v>43411</v>
          </cell>
        </row>
        <row r="120">
          <cell r="A120" t="str">
            <v>1523-024-0001-26</v>
          </cell>
          <cell r="B120" t="str">
            <v>TAPON DE 2"</v>
          </cell>
          <cell r="C120" t="str">
            <v>UNI</v>
          </cell>
          <cell r="D120">
            <v>4</v>
          </cell>
          <cell r="E120" t="str">
            <v>1523-024-0001-26</v>
          </cell>
          <cell r="F120" t="str">
            <v>13.00</v>
          </cell>
          <cell r="G120">
            <v>52</v>
          </cell>
          <cell r="H120">
            <v>41911</v>
          </cell>
          <cell r="I120">
            <v>41911</v>
          </cell>
        </row>
        <row r="121">
          <cell r="A121" t="str">
            <v>1523-001-0056-20</v>
          </cell>
          <cell r="B121" t="str">
            <v xml:space="preserve">VALVULA DE BOLA 3/4" (METAL) </v>
          </cell>
          <cell r="C121" t="str">
            <v>UNI</v>
          </cell>
          <cell r="D121">
            <v>1</v>
          </cell>
          <cell r="E121" t="str">
            <v>1523-001-0056-20</v>
          </cell>
          <cell r="F121" t="str">
            <v>365.00</v>
          </cell>
          <cell r="G121">
            <v>365</v>
          </cell>
          <cell r="H121">
            <v>43258</v>
          </cell>
          <cell r="I121">
            <v>43258</v>
          </cell>
        </row>
        <row r="122">
          <cell r="A122" t="str">
            <v>1523-001-0057-53</v>
          </cell>
          <cell r="B122" t="str">
            <v xml:space="preserve">VALVULA DE BOLA 1 1/4" (METAL) </v>
          </cell>
          <cell r="C122" t="str">
            <v>UNI</v>
          </cell>
          <cell r="D122">
            <v>2</v>
          </cell>
          <cell r="E122" t="str">
            <v>1523-001-0057-53</v>
          </cell>
          <cell r="F122" t="str">
            <v>980.00</v>
          </cell>
          <cell r="G122">
            <v>1960</v>
          </cell>
          <cell r="H122">
            <v>43241</v>
          </cell>
          <cell r="I122">
            <v>43241</v>
          </cell>
        </row>
        <row r="123">
          <cell r="A123" t="str">
            <v>1523-001-0056-3</v>
          </cell>
          <cell r="B123" t="str">
            <v xml:space="preserve">VALVULA DE BOLA 1 1/2" (METAL) </v>
          </cell>
          <cell r="C123" t="str">
            <v>UNI</v>
          </cell>
          <cell r="D123">
            <v>4</v>
          </cell>
          <cell r="E123" t="str">
            <v>1523-001-0056-3</v>
          </cell>
          <cell r="F123" t="str">
            <v>1,293.00</v>
          </cell>
          <cell r="G123">
            <v>5172</v>
          </cell>
          <cell r="H123">
            <v>43241</v>
          </cell>
          <cell r="I123">
            <v>43241</v>
          </cell>
        </row>
        <row r="124">
          <cell r="A124" t="str">
            <v>1523-001-0051-44</v>
          </cell>
          <cell r="B124" t="str">
            <v>ADAPTADOR HEMNRA DE 2" PVC</v>
          </cell>
          <cell r="C124" t="str">
            <v>UNI</v>
          </cell>
          <cell r="D124">
            <v>1</v>
          </cell>
          <cell r="E124" t="str">
            <v>1523-001-0051-44</v>
          </cell>
          <cell r="F124" t="str">
            <v>313.00</v>
          </cell>
          <cell r="G124">
            <v>313</v>
          </cell>
          <cell r="H124">
            <v>41928</v>
          </cell>
          <cell r="I124">
            <v>41928</v>
          </cell>
        </row>
        <row r="125">
          <cell r="A125" t="str">
            <v>1523-001-0051-25</v>
          </cell>
          <cell r="B125" t="str">
            <v>ADAPTADOR MACHO DE 2" PVC</v>
          </cell>
          <cell r="C125" t="str">
            <v>UNI</v>
          </cell>
          <cell r="D125">
            <v>5</v>
          </cell>
          <cell r="E125" t="str">
            <v>1523-001-0051-25</v>
          </cell>
          <cell r="F125" t="str">
            <v>293.00</v>
          </cell>
          <cell r="G125">
            <v>1465</v>
          </cell>
          <cell r="H125">
            <v>41928</v>
          </cell>
          <cell r="I125">
            <v>41928</v>
          </cell>
        </row>
        <row r="126">
          <cell r="A126" t="str">
            <v>1523-020-0038-15</v>
          </cell>
          <cell r="B126" t="str">
            <v>ASPERSOR METALICO DE 1/2 TRUPER (REGADERA PLASTICA)</v>
          </cell>
          <cell r="C126" t="str">
            <v>UNI</v>
          </cell>
          <cell r="D126">
            <v>1</v>
          </cell>
          <cell r="E126" t="str">
            <v>1523-020-0038-15</v>
          </cell>
          <cell r="F126" t="str">
            <v>1,020.00</v>
          </cell>
          <cell r="G126">
            <v>1020</v>
          </cell>
          <cell r="H126">
            <v>41766</v>
          </cell>
          <cell r="I126">
            <v>41766</v>
          </cell>
        </row>
        <row r="127">
          <cell r="A127" t="str">
            <v>1523-001-0052-30</v>
          </cell>
          <cell r="B127" t="str">
            <v>NIPLE METAL 1/2" X 3"</v>
          </cell>
          <cell r="C127" t="str">
            <v>UNI</v>
          </cell>
          <cell r="D127">
            <v>10</v>
          </cell>
          <cell r="E127" t="str">
            <v>1523-001-0052-30</v>
          </cell>
          <cell r="F127" t="str">
            <v>41.00</v>
          </cell>
          <cell r="G127">
            <v>410</v>
          </cell>
          <cell r="H127">
            <v>42235</v>
          </cell>
          <cell r="I127">
            <v>42235</v>
          </cell>
        </row>
        <row r="128">
          <cell r="A128" t="str">
            <v>1523-001-0051-5</v>
          </cell>
          <cell r="B128" t="str">
            <v>NIPLE METAL 3/8 X 3"</v>
          </cell>
          <cell r="C128" t="str">
            <v>UNI</v>
          </cell>
          <cell r="D128">
            <v>15</v>
          </cell>
          <cell r="E128" t="str">
            <v>1523-001-0051-5</v>
          </cell>
          <cell r="F128" t="str">
            <v>41.00</v>
          </cell>
          <cell r="G128">
            <v>615</v>
          </cell>
          <cell r="H128">
            <v>42235</v>
          </cell>
          <cell r="I128">
            <v>42235</v>
          </cell>
        </row>
        <row r="129">
          <cell r="A129" t="str">
            <v>1523-001-0001-44</v>
          </cell>
          <cell r="B129" t="str">
            <v>TAPON GALV DE 1 1/2"</v>
          </cell>
          <cell r="C129" t="str">
            <v>UNI</v>
          </cell>
          <cell r="D129">
            <v>2</v>
          </cell>
          <cell r="E129" t="str">
            <v>1523-001-0001-44</v>
          </cell>
          <cell r="F129" t="str">
            <v>63.00</v>
          </cell>
          <cell r="G129">
            <v>126</v>
          </cell>
          <cell r="H129">
            <v>43241</v>
          </cell>
          <cell r="I129">
            <v>43241</v>
          </cell>
        </row>
        <row r="130">
          <cell r="A130" t="str">
            <v>1523-001-0001-35</v>
          </cell>
          <cell r="B130" t="str">
            <v>TAPON GALV DE 2"</v>
          </cell>
          <cell r="C130" t="str">
            <v>UNI</v>
          </cell>
          <cell r="D130">
            <v>2</v>
          </cell>
          <cell r="E130" t="str">
            <v>1523-001-0001-35</v>
          </cell>
          <cell r="F130" t="str">
            <v>96.00</v>
          </cell>
          <cell r="G130">
            <v>192</v>
          </cell>
          <cell r="H130">
            <v>43241</v>
          </cell>
          <cell r="I130">
            <v>43241</v>
          </cell>
        </row>
        <row r="131">
          <cell r="A131" t="str">
            <v>1523-001-0054-30</v>
          </cell>
          <cell r="B131" t="str">
            <v>REDUCCION GALV 1/2 A 3/8"</v>
          </cell>
          <cell r="C131" t="str">
            <v>UNI</v>
          </cell>
          <cell r="D131">
            <v>8</v>
          </cell>
          <cell r="E131" t="str">
            <v>1523-001-0054-30</v>
          </cell>
          <cell r="F131" t="str">
            <v>96.00</v>
          </cell>
          <cell r="G131">
            <v>768</v>
          </cell>
          <cell r="H131">
            <v>43241</v>
          </cell>
          <cell r="I131">
            <v>43241</v>
          </cell>
        </row>
        <row r="132">
          <cell r="A132" t="str">
            <v>1523-001-0054-24</v>
          </cell>
          <cell r="B132" t="str">
            <v>REDUCCION GALV 1 1/2 A 1"</v>
          </cell>
          <cell r="C132" t="str">
            <v>UNI</v>
          </cell>
          <cell r="D132">
            <v>2</v>
          </cell>
          <cell r="E132" t="str">
            <v>1523-001-0054-24</v>
          </cell>
          <cell r="F132" t="str">
            <v>96.00</v>
          </cell>
          <cell r="G132">
            <v>192</v>
          </cell>
          <cell r="H132">
            <v>43241</v>
          </cell>
          <cell r="I132">
            <v>43241</v>
          </cell>
        </row>
        <row r="133">
          <cell r="A133" t="str">
            <v>1523-001-0001-45</v>
          </cell>
          <cell r="B133" t="str">
            <v xml:space="preserve">REDUCCION GALV 2" A 1 1/2 </v>
          </cell>
          <cell r="C133" t="str">
            <v>UNI</v>
          </cell>
          <cell r="D133">
            <v>1</v>
          </cell>
          <cell r="E133" t="str">
            <v>1523-001-0001-45</v>
          </cell>
          <cell r="F133" t="str">
            <v>96.00</v>
          </cell>
          <cell r="G133">
            <v>96</v>
          </cell>
          <cell r="H133">
            <v>43241</v>
          </cell>
          <cell r="I133">
            <v>43241</v>
          </cell>
        </row>
        <row r="134">
          <cell r="A134" t="str">
            <v>1522-0020-0009-89</v>
          </cell>
          <cell r="B134" t="str">
            <v xml:space="preserve">CODO GALV DE 1 1 1/4 X 90 </v>
          </cell>
          <cell r="C134" t="str">
            <v>UNI</v>
          </cell>
          <cell r="D134">
            <v>2</v>
          </cell>
          <cell r="E134" t="str">
            <v>1522-0020-0009-89</v>
          </cell>
          <cell r="F134" t="str">
            <v>1,534.00</v>
          </cell>
          <cell r="G134">
            <v>3068</v>
          </cell>
          <cell r="H134">
            <v>42013</v>
          </cell>
          <cell r="I134">
            <v>42013</v>
          </cell>
        </row>
        <row r="135">
          <cell r="A135" t="str">
            <v>1523-024-0002-26</v>
          </cell>
          <cell r="B135" t="str">
            <v>CODO GALV DE 1 1/2 X 90</v>
          </cell>
          <cell r="C135" t="str">
            <v>UNI</v>
          </cell>
          <cell r="D135">
            <v>6</v>
          </cell>
          <cell r="E135" t="str">
            <v>1523-024-0002-26</v>
          </cell>
          <cell r="F135" t="str">
            <v>96.00</v>
          </cell>
          <cell r="G135">
            <v>576</v>
          </cell>
          <cell r="H135">
            <v>41649</v>
          </cell>
          <cell r="I135">
            <v>41649</v>
          </cell>
        </row>
        <row r="136">
          <cell r="A136" t="str">
            <v>1523-001-0001-46</v>
          </cell>
          <cell r="B136" t="str">
            <v>REDUCCION HG 1 1/2 A 1 1/4</v>
          </cell>
          <cell r="C136" t="str">
            <v>UNI</v>
          </cell>
          <cell r="D136">
            <v>1</v>
          </cell>
          <cell r="E136" t="str">
            <v>1523-001-0001-46</v>
          </cell>
          <cell r="F136" t="str">
            <v>128.00</v>
          </cell>
          <cell r="G136">
            <v>128</v>
          </cell>
          <cell r="H136">
            <v>43241</v>
          </cell>
          <cell r="I136">
            <v>43241</v>
          </cell>
        </row>
        <row r="137">
          <cell r="A137" t="str">
            <v>1523-001-0050-77</v>
          </cell>
          <cell r="B137" t="str">
            <v>REDUCCION BUSHING 1/2" A 1/4"</v>
          </cell>
          <cell r="C137" t="str">
            <v>UNI</v>
          </cell>
          <cell r="D137">
            <v>1</v>
          </cell>
          <cell r="E137" t="str">
            <v>1523-001-0050-77</v>
          </cell>
          <cell r="F137" t="str">
            <v>135.00</v>
          </cell>
          <cell r="G137">
            <v>135</v>
          </cell>
          <cell r="H137">
            <v>41779</v>
          </cell>
          <cell r="I137">
            <v>41779</v>
          </cell>
        </row>
        <row r="138">
          <cell r="A138" t="str">
            <v>1523-001-0051-53</v>
          </cell>
          <cell r="B138" t="str">
            <v>TEE GALV DE 1 1/2</v>
          </cell>
          <cell r="C138" t="str">
            <v>UNI</v>
          </cell>
          <cell r="D138">
            <v>2</v>
          </cell>
          <cell r="E138" t="str">
            <v>1523-001-0051-53</v>
          </cell>
          <cell r="F138" t="str">
            <v>147.00</v>
          </cell>
          <cell r="G138">
            <v>294</v>
          </cell>
          <cell r="H138">
            <v>43241</v>
          </cell>
          <cell r="I138">
            <v>43241</v>
          </cell>
        </row>
        <row r="139">
          <cell r="A139" t="str">
            <v>1523-001-0051-54</v>
          </cell>
          <cell r="B139" t="str">
            <v>TEE GALV DE 1 1/4"</v>
          </cell>
          <cell r="C139" t="str">
            <v>UNI</v>
          </cell>
          <cell r="D139">
            <v>4</v>
          </cell>
          <cell r="E139" t="str">
            <v>1523-001-0051-54</v>
          </cell>
          <cell r="F139" t="str">
            <v>82.00</v>
          </cell>
          <cell r="G139">
            <v>328</v>
          </cell>
          <cell r="H139">
            <v>43241</v>
          </cell>
          <cell r="I139">
            <v>43241</v>
          </cell>
        </row>
        <row r="140">
          <cell r="A140" t="str">
            <v>1523-001-0051-20</v>
          </cell>
          <cell r="B140" t="str">
            <v>TEE GALV DE 2"</v>
          </cell>
          <cell r="C140" t="str">
            <v>UNI</v>
          </cell>
          <cell r="D140">
            <v>1</v>
          </cell>
          <cell r="E140" t="str">
            <v>1523-001-0051-20</v>
          </cell>
          <cell r="F140" t="str">
            <v>227.00</v>
          </cell>
          <cell r="G140">
            <v>227</v>
          </cell>
          <cell r="H140">
            <v>43241</v>
          </cell>
          <cell r="I140">
            <v>43241</v>
          </cell>
        </row>
        <row r="141">
          <cell r="A141" t="str">
            <v>1523-001-0051-42</v>
          </cell>
          <cell r="B141" t="str">
            <v>COUPLING GALV DE 1 1/2"</v>
          </cell>
          <cell r="C141" t="str">
            <v>UNI</v>
          </cell>
          <cell r="D141">
            <v>8</v>
          </cell>
          <cell r="E141" t="str">
            <v>1523-001-0051-42</v>
          </cell>
          <cell r="F141" t="str">
            <v>97.00</v>
          </cell>
          <cell r="G141">
            <v>776</v>
          </cell>
          <cell r="H141">
            <v>43241</v>
          </cell>
          <cell r="I141">
            <v>43241</v>
          </cell>
        </row>
        <row r="142">
          <cell r="A142" t="str">
            <v>1523-020-0011-71</v>
          </cell>
          <cell r="B142" t="str">
            <v>NIPLE GALV DE 1-1/4" X 2"</v>
          </cell>
          <cell r="C142" t="str">
            <v>UNI</v>
          </cell>
          <cell r="D142">
            <v>2</v>
          </cell>
          <cell r="E142" t="str">
            <v>1523-020-0011-71</v>
          </cell>
          <cell r="F142" t="str">
            <v>127.00</v>
          </cell>
          <cell r="G142">
            <v>254</v>
          </cell>
          <cell r="H142">
            <v>43241</v>
          </cell>
          <cell r="I142">
            <v>43241</v>
          </cell>
        </row>
        <row r="143">
          <cell r="A143" t="str">
            <v>1523-020-0011-64</v>
          </cell>
          <cell r="B143" t="str">
            <v>NIPLE GALV DE /2 X 2"</v>
          </cell>
          <cell r="C143" t="str">
            <v>UNI</v>
          </cell>
          <cell r="D143">
            <v>1</v>
          </cell>
          <cell r="E143" t="str">
            <v>1523-020-0011-64</v>
          </cell>
          <cell r="F143" t="str">
            <v>79.00</v>
          </cell>
          <cell r="G143">
            <v>79</v>
          </cell>
          <cell r="H143">
            <v>43241</v>
          </cell>
          <cell r="I143">
            <v>43241</v>
          </cell>
        </row>
        <row r="144">
          <cell r="A144" t="str">
            <v>1523-020-0011-69</v>
          </cell>
          <cell r="B144" t="str">
            <v>NIPLE GALV DE 1 1/2 X 2"</v>
          </cell>
          <cell r="C144" t="str">
            <v>UNI</v>
          </cell>
          <cell r="D144">
            <v>2</v>
          </cell>
          <cell r="E144" t="str">
            <v>1523-020-0011-69</v>
          </cell>
          <cell r="F144" t="str">
            <v>96.00</v>
          </cell>
          <cell r="G144">
            <v>192</v>
          </cell>
          <cell r="H144">
            <v>43241</v>
          </cell>
          <cell r="I144">
            <v>43241</v>
          </cell>
        </row>
        <row r="145">
          <cell r="A145" t="str">
            <v>1523-001-0052-13</v>
          </cell>
          <cell r="B145" t="str">
            <v>NIPLE HG DE 1 1/2 X 4"</v>
          </cell>
          <cell r="C145" t="str">
            <v>UNI</v>
          </cell>
          <cell r="D145">
            <v>4</v>
          </cell>
          <cell r="E145" t="str">
            <v>1523-001-0052-13</v>
          </cell>
          <cell r="F145" t="str">
            <v>118.00</v>
          </cell>
          <cell r="G145">
            <v>472</v>
          </cell>
          <cell r="H145">
            <v>43241</v>
          </cell>
          <cell r="I145">
            <v>43241</v>
          </cell>
        </row>
        <row r="146">
          <cell r="A146" t="str">
            <v>1523-001-0052-14</v>
          </cell>
          <cell r="B146" t="str">
            <v>NIPLE HG DE 1 1/2 X 10"</v>
          </cell>
          <cell r="C146" t="str">
            <v>UNI</v>
          </cell>
          <cell r="D146">
            <v>1</v>
          </cell>
          <cell r="E146" t="str">
            <v>1523-001-0052-14</v>
          </cell>
          <cell r="F146" t="str">
            <v>296.00</v>
          </cell>
          <cell r="G146">
            <v>296</v>
          </cell>
          <cell r="H146">
            <v>43241</v>
          </cell>
          <cell r="I146">
            <v>43241</v>
          </cell>
        </row>
        <row r="147">
          <cell r="A147" t="str">
            <v>1523-020-0011-63</v>
          </cell>
          <cell r="B147" t="str">
            <v>NIPLE HG DE 2 X 4"</v>
          </cell>
          <cell r="C147" t="str">
            <v>UNI</v>
          </cell>
          <cell r="D147">
            <v>3</v>
          </cell>
          <cell r="E147" t="str">
            <v>1523-020-0011-63</v>
          </cell>
          <cell r="F147" t="str">
            <v>139.00</v>
          </cell>
          <cell r="G147">
            <v>417</v>
          </cell>
          <cell r="H147">
            <v>43241</v>
          </cell>
          <cell r="I147">
            <v>43241</v>
          </cell>
        </row>
        <row r="148">
          <cell r="A148" t="str">
            <v>1523-001-0051-52</v>
          </cell>
          <cell r="B148" t="str">
            <v>UNION UNIVERSAL  H.G. 1 1/4</v>
          </cell>
          <cell r="C148" t="str">
            <v>UNI</v>
          </cell>
          <cell r="D148">
            <v>4</v>
          </cell>
          <cell r="E148" t="str">
            <v>1523-001-0051-52</v>
          </cell>
          <cell r="F148" t="str">
            <v>429.00</v>
          </cell>
          <cell r="G148">
            <v>1716</v>
          </cell>
          <cell r="H148">
            <v>41170</v>
          </cell>
          <cell r="I148">
            <v>41170</v>
          </cell>
        </row>
        <row r="149">
          <cell r="A149" t="str">
            <v>1523-020-0011-65</v>
          </cell>
          <cell r="B149" t="str">
            <v>UNION UNIVERSAL  H.G. 1-1/2X3</v>
          </cell>
          <cell r="C149" t="str">
            <v>UNI</v>
          </cell>
          <cell r="D149">
            <v>1</v>
          </cell>
          <cell r="E149" t="str">
            <v>1523-020-0011-65</v>
          </cell>
          <cell r="F149">
            <v>129.80000000000001</v>
          </cell>
          <cell r="G149">
            <v>129.80000000000001</v>
          </cell>
          <cell r="H149">
            <v>41170</v>
          </cell>
          <cell r="I149">
            <v>41170</v>
          </cell>
        </row>
        <row r="150">
          <cell r="A150" t="str">
            <v>1523-001-0051-51</v>
          </cell>
          <cell r="B150" t="str">
            <v>UNION UNIVERSAL 1 1/2</v>
          </cell>
          <cell r="C150" t="str">
            <v>UNI</v>
          </cell>
          <cell r="D150">
            <v>4</v>
          </cell>
          <cell r="E150" t="str">
            <v>1523-001-0051-51</v>
          </cell>
          <cell r="F150" t="str">
            <v>279.00</v>
          </cell>
          <cell r="G150">
            <v>1116</v>
          </cell>
          <cell r="H150">
            <v>43241</v>
          </cell>
          <cell r="I150">
            <v>43241</v>
          </cell>
        </row>
        <row r="151">
          <cell r="A151" t="str">
            <v>1523-001-0051-46</v>
          </cell>
          <cell r="B151" t="str">
            <v>UNION UNIVERSAL 2"</v>
          </cell>
          <cell r="C151" t="str">
            <v>UNI</v>
          </cell>
          <cell r="D151">
            <v>3</v>
          </cell>
          <cell r="E151" t="str">
            <v>1523-001-0051-46</v>
          </cell>
          <cell r="F151" t="str">
            <v>438.00</v>
          </cell>
          <cell r="G151">
            <v>1314</v>
          </cell>
          <cell r="H151">
            <v>43241</v>
          </cell>
          <cell r="I151">
            <v>43241</v>
          </cell>
        </row>
        <row r="152">
          <cell r="A152" t="str">
            <v>1523-020-0006-2</v>
          </cell>
          <cell r="B152" t="str">
            <v>ZAPAPICO S/R</v>
          </cell>
          <cell r="C152" t="str">
            <v>UNI</v>
          </cell>
          <cell r="D152">
            <v>1</v>
          </cell>
          <cell r="E152" t="str">
            <v>1523-020-0006-2</v>
          </cell>
          <cell r="F152" t="str">
            <v>1,200.00</v>
          </cell>
          <cell r="G152">
            <v>1200</v>
          </cell>
          <cell r="H152">
            <v>43241</v>
          </cell>
          <cell r="I152">
            <v>43241</v>
          </cell>
        </row>
        <row r="153">
          <cell r="A153" t="str">
            <v>1523-020-0006-6</v>
          </cell>
          <cell r="B153" t="str">
            <v>PICO DE PALA S/R</v>
          </cell>
          <cell r="C153" t="str">
            <v>UNI</v>
          </cell>
          <cell r="D153">
            <v>11</v>
          </cell>
          <cell r="E153" t="str">
            <v>1523-020-0006-6</v>
          </cell>
          <cell r="F153" t="str">
            <v>1,200.00</v>
          </cell>
          <cell r="G153">
            <v>13200</v>
          </cell>
          <cell r="H153">
            <v>43241</v>
          </cell>
          <cell r="I153">
            <v>43241</v>
          </cell>
        </row>
        <row r="154">
          <cell r="A154" t="str">
            <v>1522-020-0029-6</v>
          </cell>
          <cell r="B154" t="str">
            <v>COA S/R</v>
          </cell>
          <cell r="C154" t="str">
            <v>UNI</v>
          </cell>
          <cell r="D154">
            <v>2</v>
          </cell>
          <cell r="E154" t="str">
            <v>1522-020-0029-6</v>
          </cell>
          <cell r="F154" t="str">
            <v>800.00</v>
          </cell>
          <cell r="G154">
            <v>1600</v>
          </cell>
          <cell r="H154">
            <v>43241</v>
          </cell>
          <cell r="I154">
            <v>43241</v>
          </cell>
        </row>
        <row r="155">
          <cell r="A155" t="str">
            <v>1522-020-0041-56</v>
          </cell>
          <cell r="B155" t="str">
            <v>FELPA NEGRA DE 14"</v>
          </cell>
          <cell r="C155" t="str">
            <v>UNI</v>
          </cell>
          <cell r="D155">
            <v>3</v>
          </cell>
          <cell r="E155" t="str">
            <v>1522-020-0041-56</v>
          </cell>
          <cell r="F155" t="str">
            <v>354.00</v>
          </cell>
          <cell r="G155">
            <v>1062</v>
          </cell>
          <cell r="H155">
            <v>43241</v>
          </cell>
          <cell r="I155">
            <v>43241</v>
          </cell>
        </row>
        <row r="156">
          <cell r="A156" t="str">
            <v>1522-020-0041-53</v>
          </cell>
          <cell r="B156" t="str">
            <v>FELPA ROJA DE 14"</v>
          </cell>
          <cell r="C156" t="str">
            <v>UNI</v>
          </cell>
          <cell r="D156">
            <v>4</v>
          </cell>
          <cell r="E156" t="str">
            <v>1522-020-0041-53</v>
          </cell>
          <cell r="F156" t="str">
            <v>354.00</v>
          </cell>
          <cell r="G156">
            <v>1416</v>
          </cell>
          <cell r="H156">
            <v>43241</v>
          </cell>
          <cell r="I156">
            <v>43241</v>
          </cell>
        </row>
        <row r="157">
          <cell r="A157" t="str">
            <v>1523-050-0004-59</v>
          </cell>
          <cell r="B157" t="str">
            <v>DISPENSADOR DE JABON RJ610</v>
          </cell>
          <cell r="C157" t="str">
            <v>UNI</v>
          </cell>
          <cell r="D157">
            <v>2</v>
          </cell>
          <cell r="E157" t="str">
            <v>1523-050-0004-59</v>
          </cell>
          <cell r="F157" t="str">
            <v>340.00</v>
          </cell>
          <cell r="G157">
            <v>680</v>
          </cell>
          <cell r="H157">
            <v>42774</v>
          </cell>
          <cell r="I157">
            <v>42774</v>
          </cell>
        </row>
        <row r="158">
          <cell r="A158" t="str">
            <v>1523-011-0002-94</v>
          </cell>
          <cell r="B158" t="str">
            <v>ESPEJO DE BAÑO C/ LUZ LED</v>
          </cell>
          <cell r="C158" t="str">
            <v>UNI</v>
          </cell>
          <cell r="D158">
            <v>1</v>
          </cell>
          <cell r="E158" t="str">
            <v>1523-011-0002-94</v>
          </cell>
          <cell r="F158" t="str">
            <v>3,104.00</v>
          </cell>
          <cell r="G158">
            <v>3104</v>
          </cell>
          <cell r="H158">
            <v>43425</v>
          </cell>
          <cell r="I158">
            <v>43425</v>
          </cell>
        </row>
        <row r="159">
          <cell r="A159" t="str">
            <v>1522-020-0041-77</v>
          </cell>
          <cell r="B159" t="str">
            <v>MOTAFELPA DE 3/4  S/R</v>
          </cell>
          <cell r="C159" t="str">
            <v>UNI</v>
          </cell>
          <cell r="D159">
            <v>5</v>
          </cell>
          <cell r="E159" t="str">
            <v>1522-020-0041-77</v>
          </cell>
          <cell r="F159" t="str">
            <v>57.00</v>
          </cell>
          <cell r="G159">
            <v>285</v>
          </cell>
          <cell r="H159">
            <v>42138</v>
          </cell>
          <cell r="I159">
            <v>42138</v>
          </cell>
        </row>
        <row r="160">
          <cell r="A160" t="str">
            <v>1522-038-0001-8</v>
          </cell>
          <cell r="B160" t="str">
            <v>SACADORES DE AGUA CONDOR</v>
          </cell>
          <cell r="C160" t="str">
            <v>UNI</v>
          </cell>
          <cell r="D160">
            <v>5</v>
          </cell>
          <cell r="E160" t="str">
            <v>1522-038-0001-8</v>
          </cell>
          <cell r="F160" t="str">
            <v>1,062.00</v>
          </cell>
          <cell r="G160">
            <v>5310</v>
          </cell>
          <cell r="H160">
            <v>42536</v>
          </cell>
          <cell r="I160">
            <v>42536</v>
          </cell>
        </row>
        <row r="161">
          <cell r="A161" t="str">
            <v>1523-020-0073-1</v>
          </cell>
          <cell r="B161" t="str">
            <v>PALA CUADRADA</v>
          </cell>
          <cell r="C161" t="str">
            <v>UNI</v>
          </cell>
          <cell r="D161">
            <v>1</v>
          </cell>
          <cell r="E161" t="str">
            <v>1523-020-0073-1</v>
          </cell>
          <cell r="F161" t="str">
            <v>359.00</v>
          </cell>
          <cell r="G161">
            <v>359</v>
          </cell>
          <cell r="H161">
            <v>40821</v>
          </cell>
          <cell r="I161">
            <v>40821</v>
          </cell>
        </row>
        <row r="162">
          <cell r="A162" t="str">
            <v>1523-020-0006-71</v>
          </cell>
          <cell r="B162" t="str">
            <v>PALA REDONDA</v>
          </cell>
          <cell r="C162" t="str">
            <v>UNI</v>
          </cell>
          <cell r="D162">
            <v>2</v>
          </cell>
          <cell r="E162" t="str">
            <v>1523-020-0006-71</v>
          </cell>
          <cell r="F162" t="str">
            <v>359.00</v>
          </cell>
          <cell r="G162">
            <v>718</v>
          </cell>
          <cell r="H162">
            <v>40821</v>
          </cell>
          <cell r="I162">
            <v>40821</v>
          </cell>
        </row>
        <row r="163">
          <cell r="A163" t="str">
            <v>1523-025-0001</v>
          </cell>
          <cell r="B163" t="str">
            <v>CLAVOS PP DE 3" DULCE</v>
          </cell>
          <cell r="C163" t="str">
            <v>LBS.</v>
          </cell>
          <cell r="D163">
            <v>166</v>
          </cell>
          <cell r="E163" t="str">
            <v>1523-025-0001</v>
          </cell>
          <cell r="F163" t="str">
            <v>33.00</v>
          </cell>
          <cell r="G163">
            <v>5478</v>
          </cell>
          <cell r="H163">
            <v>40815</v>
          </cell>
          <cell r="I163">
            <v>40815</v>
          </cell>
        </row>
        <row r="164">
          <cell r="A164" t="str">
            <v>1523-025-0001-11</v>
          </cell>
          <cell r="B164" t="str">
            <v>CLAVOS GALV. DE 3" SIN CABEZA</v>
          </cell>
          <cell r="C164" t="str">
            <v>LBS.</v>
          </cell>
          <cell r="D164">
            <v>4.5</v>
          </cell>
          <cell r="E164" t="str">
            <v>1523-025-0001-11</v>
          </cell>
          <cell r="F164" t="str">
            <v>35.00</v>
          </cell>
          <cell r="G164">
            <v>157.5</v>
          </cell>
          <cell r="H164">
            <v>40815</v>
          </cell>
          <cell r="I164">
            <v>40815</v>
          </cell>
        </row>
        <row r="165">
          <cell r="A165" t="str">
            <v>1521-000-0034</v>
          </cell>
          <cell r="B165" t="str">
            <v>RECOGEDOR DE BASURA</v>
          </cell>
          <cell r="C165" t="str">
            <v>UNI</v>
          </cell>
          <cell r="D165">
            <v>14</v>
          </cell>
          <cell r="E165" t="str">
            <v>1521-000-0034</v>
          </cell>
          <cell r="F165">
            <v>82</v>
          </cell>
          <cell r="G165">
            <v>1148</v>
          </cell>
          <cell r="H165">
            <v>42360</v>
          </cell>
          <cell r="I165">
            <v>42360</v>
          </cell>
        </row>
        <row r="166">
          <cell r="A166" t="str">
            <v>1523-025-0001-24</v>
          </cell>
          <cell r="B166" t="str">
            <v>CLAVO DE ZINC DE 3"</v>
          </cell>
          <cell r="C166" t="str">
            <v>LBS.</v>
          </cell>
          <cell r="D166">
            <v>69</v>
          </cell>
          <cell r="E166" t="str">
            <v>1523-025-0001-24</v>
          </cell>
          <cell r="F166" t="str">
            <v>36.00</v>
          </cell>
          <cell r="G166">
            <v>2484</v>
          </cell>
          <cell r="H166">
            <v>42829</v>
          </cell>
          <cell r="I166">
            <v>42829</v>
          </cell>
        </row>
        <row r="167">
          <cell r="A167" t="str">
            <v>1523-025-0001-4</v>
          </cell>
          <cell r="B167" t="str">
            <v>CLAVOS PP DE 2 1/2</v>
          </cell>
          <cell r="C167" t="str">
            <v>LBS.</v>
          </cell>
          <cell r="D167">
            <v>168</v>
          </cell>
          <cell r="E167" t="str">
            <v>1523-025-0001-4</v>
          </cell>
          <cell r="F167" t="str">
            <v>36.00</v>
          </cell>
          <cell r="G167">
            <v>6048</v>
          </cell>
          <cell r="H167">
            <v>42829</v>
          </cell>
          <cell r="I167">
            <v>42829</v>
          </cell>
        </row>
        <row r="168">
          <cell r="A168" t="str">
            <v>1523-025-0001-27</v>
          </cell>
          <cell r="B168" t="str">
            <v>CLAVOS DE ACERO DE 4"</v>
          </cell>
          <cell r="C168" t="str">
            <v>LBS.</v>
          </cell>
          <cell r="D168">
            <v>37</v>
          </cell>
          <cell r="E168" t="str">
            <v>1523-025-0001-27</v>
          </cell>
          <cell r="F168" t="str">
            <v>40.00</v>
          </cell>
          <cell r="G168">
            <v>1480</v>
          </cell>
          <cell r="H168">
            <v>42829</v>
          </cell>
          <cell r="I168">
            <v>42829</v>
          </cell>
        </row>
        <row r="169">
          <cell r="A169" t="str">
            <v>1523-025-0001-31</v>
          </cell>
          <cell r="B169" t="str">
            <v>CLAVOS DE ACERO DE 2 1/2"</v>
          </cell>
          <cell r="C169" t="str">
            <v>LBS.</v>
          </cell>
          <cell r="D169">
            <v>15</v>
          </cell>
          <cell r="E169" t="str">
            <v>1523-025-0001-31</v>
          </cell>
          <cell r="F169" t="str">
            <v>50.00</v>
          </cell>
          <cell r="G169">
            <v>750</v>
          </cell>
          <cell r="H169">
            <v>42829</v>
          </cell>
          <cell r="I169">
            <v>42829</v>
          </cell>
        </row>
        <row r="170">
          <cell r="A170" t="str">
            <v>1523-022-0003-13</v>
          </cell>
          <cell r="B170" t="str">
            <v>BARRA DE TIERRA DE COBRE 5/8 X 8"</v>
          </cell>
          <cell r="C170" t="str">
            <v>UNI</v>
          </cell>
          <cell r="D170">
            <v>3</v>
          </cell>
          <cell r="E170" t="str">
            <v>1523-022-0003-13</v>
          </cell>
          <cell r="F170" t="str">
            <v>800.00</v>
          </cell>
          <cell r="G170">
            <v>2400</v>
          </cell>
          <cell r="H170">
            <v>43363</v>
          </cell>
          <cell r="I170">
            <v>43363</v>
          </cell>
        </row>
        <row r="171">
          <cell r="A171" t="str">
            <v>1521-500-0020-54</v>
          </cell>
          <cell r="B171" t="str">
            <v>TUBOS DE COBRE 3/4"X20"</v>
          </cell>
          <cell r="C171" t="str">
            <v>UNI</v>
          </cell>
          <cell r="D171">
            <v>3</v>
          </cell>
          <cell r="E171" t="str">
            <v>1521-500-0020-54</v>
          </cell>
          <cell r="F171" t="str">
            <v>300.00</v>
          </cell>
          <cell r="G171">
            <v>900</v>
          </cell>
          <cell r="H171">
            <v>43363</v>
          </cell>
          <cell r="I171">
            <v>43363</v>
          </cell>
        </row>
        <row r="172">
          <cell r="A172" t="str">
            <v>1523-020-0010-1</v>
          </cell>
          <cell r="B172" t="str">
            <v>LIMA REDONDA DE 10" S/R</v>
          </cell>
          <cell r="C172" t="str">
            <v>UNI</v>
          </cell>
          <cell r="D172">
            <v>5</v>
          </cell>
          <cell r="E172" t="str">
            <v>1523-020-0010-1</v>
          </cell>
          <cell r="F172" t="str">
            <v>531.00</v>
          </cell>
          <cell r="G172">
            <v>2655</v>
          </cell>
          <cell r="H172">
            <v>41956</v>
          </cell>
          <cell r="I172">
            <v>41956</v>
          </cell>
        </row>
        <row r="173">
          <cell r="A173" t="str">
            <v>1523-020-0010-20</v>
          </cell>
          <cell r="B173" t="str">
            <v>LIMA TRIANGULAR DE 8" S/R</v>
          </cell>
          <cell r="C173" t="str">
            <v>UNI</v>
          </cell>
          <cell r="D173">
            <v>0</v>
          </cell>
          <cell r="E173" t="str">
            <v>1523-020-0010-20</v>
          </cell>
          <cell r="F173" t="str">
            <v>531.00</v>
          </cell>
          <cell r="G173">
            <v>0</v>
          </cell>
          <cell r="H173">
            <v>41956</v>
          </cell>
          <cell r="I173">
            <v>41956</v>
          </cell>
        </row>
        <row r="174">
          <cell r="A174" t="str">
            <v>1523-020-0010-76</v>
          </cell>
          <cell r="B174" t="str">
            <v>LIMA MEDIA CAÑA DE 8" S/R</v>
          </cell>
          <cell r="C174" t="str">
            <v>UNI</v>
          </cell>
          <cell r="D174">
            <v>2</v>
          </cell>
          <cell r="E174" t="str">
            <v>1523-020-0010-76</v>
          </cell>
          <cell r="F174" t="str">
            <v>531.00</v>
          </cell>
          <cell r="G174">
            <v>1062</v>
          </cell>
          <cell r="H174">
            <v>41956</v>
          </cell>
          <cell r="I174">
            <v>41956</v>
          </cell>
        </row>
        <row r="175">
          <cell r="A175" t="str">
            <v>1523-020-0010-2</v>
          </cell>
          <cell r="B175" t="str">
            <v>LIMA PLANA DE 10" S/R</v>
          </cell>
          <cell r="C175" t="str">
            <v>UNI</v>
          </cell>
          <cell r="D175">
            <v>7</v>
          </cell>
          <cell r="E175" t="str">
            <v>1523-020-0010-2</v>
          </cell>
          <cell r="F175" t="str">
            <v>531.00</v>
          </cell>
          <cell r="G175">
            <v>3717</v>
          </cell>
          <cell r="H175">
            <v>41956</v>
          </cell>
          <cell r="I175">
            <v>41956</v>
          </cell>
        </row>
        <row r="176">
          <cell r="A176" t="str">
            <v>1523-020-0029-4</v>
          </cell>
          <cell r="B176" t="str">
            <v>MARTILLO P/ DESABOLLADURA S/R</v>
          </cell>
          <cell r="C176" t="str">
            <v>UNI</v>
          </cell>
          <cell r="D176">
            <v>4</v>
          </cell>
          <cell r="E176" t="str">
            <v>1523-020-0029-4</v>
          </cell>
          <cell r="F176" t="str">
            <v>531.00</v>
          </cell>
          <cell r="G176">
            <v>2124</v>
          </cell>
          <cell r="H176">
            <v>41956</v>
          </cell>
          <cell r="I176">
            <v>41956</v>
          </cell>
        </row>
        <row r="177">
          <cell r="A177" t="str">
            <v>1523-020-0073-16</v>
          </cell>
          <cell r="B177" t="str">
            <v>PIQUETA DE 1" S/R</v>
          </cell>
          <cell r="C177" t="str">
            <v>UNI</v>
          </cell>
          <cell r="D177">
            <v>3</v>
          </cell>
          <cell r="E177" t="str">
            <v>1523-020-0073-16</v>
          </cell>
          <cell r="F177" t="str">
            <v>400.00</v>
          </cell>
          <cell r="G177">
            <v>1200</v>
          </cell>
          <cell r="H177">
            <v>41956</v>
          </cell>
          <cell r="I177">
            <v>41956</v>
          </cell>
        </row>
        <row r="178">
          <cell r="A178" t="str">
            <v>1523-020-0073-23</v>
          </cell>
          <cell r="B178" t="str">
            <v>PIQUETA DE 3/4  S/R</v>
          </cell>
          <cell r="C178" t="str">
            <v>UNI</v>
          </cell>
          <cell r="D178">
            <v>1</v>
          </cell>
          <cell r="E178" t="str">
            <v>1523-020-0073-23</v>
          </cell>
          <cell r="F178" t="str">
            <v>700.00</v>
          </cell>
          <cell r="G178">
            <v>700</v>
          </cell>
          <cell r="H178">
            <v>41956</v>
          </cell>
          <cell r="I178">
            <v>41956</v>
          </cell>
        </row>
        <row r="179">
          <cell r="A179" t="str">
            <v>1523-020-0073-24</v>
          </cell>
          <cell r="B179" t="str">
            <v>PIQUETA DE 1/2  S/R</v>
          </cell>
          <cell r="C179" t="str">
            <v>UNI</v>
          </cell>
          <cell r="D179">
            <v>5</v>
          </cell>
          <cell r="E179" t="str">
            <v>1523-020-0073-24</v>
          </cell>
          <cell r="F179" t="str">
            <v>600.00</v>
          </cell>
          <cell r="G179">
            <v>3000</v>
          </cell>
          <cell r="H179">
            <v>41956</v>
          </cell>
          <cell r="I179">
            <v>41956</v>
          </cell>
        </row>
        <row r="180">
          <cell r="A180" t="str">
            <v>1523-020-0010-4</v>
          </cell>
          <cell r="B180" t="str">
            <v>ESCORFINA DE 8" S/R</v>
          </cell>
          <cell r="C180" t="str">
            <v>UNI</v>
          </cell>
          <cell r="D180">
            <v>6</v>
          </cell>
          <cell r="E180" t="str">
            <v>1523-020-0010-4</v>
          </cell>
          <cell r="F180" t="str">
            <v>500.00</v>
          </cell>
          <cell r="G180">
            <v>3000</v>
          </cell>
          <cell r="H180">
            <v>41956</v>
          </cell>
          <cell r="I180">
            <v>41956</v>
          </cell>
        </row>
        <row r="181">
          <cell r="A181" t="str">
            <v>1523-020-0010-85</v>
          </cell>
          <cell r="B181" t="str">
            <v>LIMA P/ MADERA DE 8" BRINKS</v>
          </cell>
          <cell r="C181" t="str">
            <v>UNI</v>
          </cell>
          <cell r="D181">
            <v>5</v>
          </cell>
          <cell r="E181" t="str">
            <v>1523-020-0010-85</v>
          </cell>
          <cell r="F181" t="str">
            <v>150.00</v>
          </cell>
          <cell r="G181">
            <v>750</v>
          </cell>
          <cell r="H181">
            <v>41956</v>
          </cell>
          <cell r="I181">
            <v>41956</v>
          </cell>
        </row>
        <row r="182">
          <cell r="A182" t="str">
            <v>1523-020-0018-36</v>
          </cell>
          <cell r="B182" t="str">
            <v>BARRENA DE PARED 5/8X6</v>
          </cell>
          <cell r="C182" t="str">
            <v>UNI</v>
          </cell>
          <cell r="D182">
            <v>2</v>
          </cell>
          <cell r="E182" t="str">
            <v>1523-020-0018-36</v>
          </cell>
          <cell r="F182" t="str">
            <v>75.00</v>
          </cell>
          <cell r="G182">
            <v>150</v>
          </cell>
          <cell r="H182">
            <v>41956</v>
          </cell>
          <cell r="I182">
            <v>41956</v>
          </cell>
        </row>
        <row r="183">
          <cell r="A183" t="str">
            <v>1523-020-0018-25</v>
          </cell>
          <cell r="B183" t="str">
            <v>BARRENA DE PARED 5/8X16MM</v>
          </cell>
          <cell r="C183" t="str">
            <v>UNI</v>
          </cell>
          <cell r="D183">
            <v>2</v>
          </cell>
          <cell r="E183" t="str">
            <v>1523-020-0018-25</v>
          </cell>
          <cell r="F183" t="str">
            <v>80.00</v>
          </cell>
          <cell r="G183">
            <v>160</v>
          </cell>
          <cell r="H183">
            <v>41956</v>
          </cell>
          <cell r="I183">
            <v>41956</v>
          </cell>
        </row>
        <row r="184">
          <cell r="A184" t="str">
            <v>1523-020-0018-69</v>
          </cell>
          <cell r="B184" t="str">
            <v>BARRENA MECANICA 5/8X6</v>
          </cell>
          <cell r="C184" t="str">
            <v>UNI</v>
          </cell>
          <cell r="D184">
            <v>1</v>
          </cell>
          <cell r="E184" t="str">
            <v>1523-020-0018-69</v>
          </cell>
          <cell r="F184" t="str">
            <v>70.00</v>
          </cell>
          <cell r="G184">
            <v>70</v>
          </cell>
          <cell r="H184">
            <v>41956</v>
          </cell>
          <cell r="I184">
            <v>41956</v>
          </cell>
        </row>
        <row r="185">
          <cell r="A185" t="str">
            <v>1523-025-0001-54</v>
          </cell>
          <cell r="B185" t="str">
            <v>CLAVO CON CABEZA 1 1/2"</v>
          </cell>
          <cell r="C185" t="str">
            <v>LBS.</v>
          </cell>
          <cell r="D185" t="str">
            <v>4.5</v>
          </cell>
          <cell r="E185" t="str">
            <v>1523-025-0001-54</v>
          </cell>
          <cell r="F185" t="str">
            <v>52.00</v>
          </cell>
          <cell r="G185">
            <v>234</v>
          </cell>
          <cell r="H185">
            <v>42258</v>
          </cell>
          <cell r="I185">
            <v>42258</v>
          </cell>
        </row>
        <row r="186">
          <cell r="A186" t="str">
            <v>1523-025-0001-55</v>
          </cell>
          <cell r="B186" t="str">
            <v>CLAVO SIN CABEZA 1 1/2</v>
          </cell>
          <cell r="C186" t="str">
            <v>UNI</v>
          </cell>
          <cell r="D186" t="str">
            <v>1.2</v>
          </cell>
          <cell r="E186" t="str">
            <v>1523-025-0001-55</v>
          </cell>
          <cell r="F186" t="str">
            <v>52.00</v>
          </cell>
          <cell r="G186">
            <v>62.4</v>
          </cell>
          <cell r="H186">
            <v>42258</v>
          </cell>
          <cell r="I186">
            <v>42258</v>
          </cell>
        </row>
        <row r="187">
          <cell r="A187" t="str">
            <v>1523-025-0001-53</v>
          </cell>
          <cell r="B187" t="str">
            <v>CLAVO DE ACERO DE 1"</v>
          </cell>
          <cell r="C187" t="str">
            <v>UNI</v>
          </cell>
          <cell r="D187" t="str">
            <v>0.05</v>
          </cell>
          <cell r="E187" t="str">
            <v>1523-025-0001-53</v>
          </cell>
          <cell r="F187" t="str">
            <v>52.00</v>
          </cell>
          <cell r="G187">
            <v>2.6</v>
          </cell>
          <cell r="H187">
            <v>42258</v>
          </cell>
          <cell r="I187">
            <v>42258</v>
          </cell>
        </row>
        <row r="188">
          <cell r="A188" t="str">
            <v>1523-025-0001-50</v>
          </cell>
          <cell r="B188" t="str">
            <v>CLAVO DE ACERO DE 3"</v>
          </cell>
          <cell r="C188" t="str">
            <v>UNI</v>
          </cell>
          <cell r="D188">
            <v>1</v>
          </cell>
          <cell r="E188" t="str">
            <v>1523-025-0001-50</v>
          </cell>
          <cell r="F188" t="str">
            <v>52.00</v>
          </cell>
          <cell r="G188">
            <v>52</v>
          </cell>
          <cell r="H188">
            <v>42258</v>
          </cell>
          <cell r="I188">
            <v>42258</v>
          </cell>
        </row>
        <row r="189">
          <cell r="A189" t="str">
            <v>1523-001-0071-1</v>
          </cell>
          <cell r="B189" t="str">
            <v>TARUGO PLASTICO VERDE 1/4X2</v>
          </cell>
          <cell r="C189" t="str">
            <v>UNI</v>
          </cell>
          <cell r="D189">
            <v>199</v>
          </cell>
          <cell r="E189" t="str">
            <v>1523-001-0071-1</v>
          </cell>
          <cell r="F189" t="str">
            <v>50.00</v>
          </cell>
          <cell r="G189">
            <v>9950</v>
          </cell>
          <cell r="H189">
            <v>41654</v>
          </cell>
          <cell r="I189">
            <v>41654</v>
          </cell>
        </row>
        <row r="190">
          <cell r="A190" t="str">
            <v>1523-001-0071</v>
          </cell>
          <cell r="B190" t="str">
            <v>TARUGO PLASTICO AZULES 5/16X1"</v>
          </cell>
          <cell r="C190" t="str">
            <v>UNI</v>
          </cell>
          <cell r="D190">
            <v>52</v>
          </cell>
          <cell r="E190" t="str">
            <v>1523-001-0071</v>
          </cell>
          <cell r="F190">
            <v>0.61</v>
          </cell>
          <cell r="G190">
            <v>31.72</v>
          </cell>
          <cell r="H190">
            <v>42002</v>
          </cell>
          <cell r="I190">
            <v>42002</v>
          </cell>
        </row>
        <row r="191">
          <cell r="A191" t="str">
            <v>1523-001-0071-2</v>
          </cell>
          <cell r="B191" t="str">
            <v>TARUGO PLASTICO ROJOS 1"</v>
          </cell>
          <cell r="C191" t="str">
            <v>UNI</v>
          </cell>
          <cell r="D191">
            <v>34</v>
          </cell>
          <cell r="E191" t="str">
            <v>1523-001-0071-2</v>
          </cell>
          <cell r="F191" t="str">
            <v>0.61</v>
          </cell>
          <cell r="G191">
            <v>20.74</v>
          </cell>
          <cell r="H191">
            <v>42002</v>
          </cell>
          <cell r="I191">
            <v>42002</v>
          </cell>
        </row>
        <row r="192">
          <cell r="A192" t="str">
            <v>1523-025-0001-13</v>
          </cell>
          <cell r="B192" t="str">
            <v xml:space="preserve">CLAVO CON CABEZA DE 1" </v>
          </cell>
          <cell r="C192" t="str">
            <v>LBS.</v>
          </cell>
          <cell r="D192">
            <v>9</v>
          </cell>
          <cell r="E192" t="str">
            <v>1523-025-0001-13</v>
          </cell>
          <cell r="F192" t="str">
            <v>52.00</v>
          </cell>
          <cell r="G192">
            <v>468</v>
          </cell>
          <cell r="H192">
            <v>42258</v>
          </cell>
          <cell r="I192">
            <v>42258</v>
          </cell>
        </row>
        <row r="193">
          <cell r="A193" t="str">
            <v>1521-500-0006-17</v>
          </cell>
          <cell r="B193" t="str">
            <v>REMACHE ALUMINIO DE 1/2</v>
          </cell>
          <cell r="C193" t="str">
            <v>UNI</v>
          </cell>
          <cell r="D193">
            <v>857</v>
          </cell>
          <cell r="E193" t="str">
            <v>1521-500-0006-17</v>
          </cell>
          <cell r="F193" t="str">
            <v>0.79</v>
          </cell>
          <cell r="G193">
            <v>677.03000000000009</v>
          </cell>
          <cell r="H193">
            <v>42242</v>
          </cell>
          <cell r="I193">
            <v>42242</v>
          </cell>
        </row>
        <row r="194">
          <cell r="A194" t="str">
            <v>1523-001-0072-29</v>
          </cell>
          <cell r="B194" t="str">
            <v>TORNILLO AUTOTALADRANTE 3/16X 1 1/2</v>
          </cell>
          <cell r="C194" t="str">
            <v>UNI</v>
          </cell>
          <cell r="D194">
            <v>43</v>
          </cell>
          <cell r="E194" t="str">
            <v>1523-001-0072-29</v>
          </cell>
          <cell r="F194" t="str">
            <v>1.79</v>
          </cell>
          <cell r="G194">
            <v>76.97</v>
          </cell>
          <cell r="H194">
            <v>41331</v>
          </cell>
          <cell r="I194">
            <v>41331</v>
          </cell>
        </row>
        <row r="195">
          <cell r="A195" t="str">
            <v>1523-001-0072-3</v>
          </cell>
          <cell r="B195" t="str">
            <v>TORNILLO ROSCA MADERA 12X2"</v>
          </cell>
          <cell r="C195" t="str">
            <v>UNI</v>
          </cell>
          <cell r="D195">
            <v>302</v>
          </cell>
          <cell r="E195" t="str">
            <v>1523-001-0072-3</v>
          </cell>
          <cell r="F195">
            <v>0.71</v>
          </cell>
          <cell r="G195">
            <v>214.42</v>
          </cell>
          <cell r="H195">
            <v>43433</v>
          </cell>
          <cell r="I195">
            <v>43433</v>
          </cell>
        </row>
        <row r="196">
          <cell r="A196" t="str">
            <v>1525-009-0025-11</v>
          </cell>
          <cell r="B196" t="str">
            <v>TORNILLO ROSCA MADERA 1/4 X4"</v>
          </cell>
          <cell r="C196" t="str">
            <v>UNI</v>
          </cell>
          <cell r="D196">
            <v>334</v>
          </cell>
          <cell r="E196" t="str">
            <v>1525-009-0025-11</v>
          </cell>
          <cell r="F196">
            <v>3</v>
          </cell>
          <cell r="G196">
            <v>1002</v>
          </cell>
          <cell r="H196">
            <v>41188</v>
          </cell>
          <cell r="I196">
            <v>41188</v>
          </cell>
        </row>
        <row r="197">
          <cell r="A197" t="str">
            <v>1523-001-0070-9</v>
          </cell>
          <cell r="B197" t="str">
            <v>TORNILLO CHAPA 12 X 1 1/2</v>
          </cell>
          <cell r="C197" t="str">
            <v>UNI</v>
          </cell>
          <cell r="D197">
            <v>200</v>
          </cell>
          <cell r="E197" t="str">
            <v>1523-001-0070-9</v>
          </cell>
          <cell r="F197">
            <v>3</v>
          </cell>
          <cell r="G197">
            <v>600</v>
          </cell>
          <cell r="H197">
            <v>41188</v>
          </cell>
          <cell r="I197">
            <v>41188</v>
          </cell>
        </row>
        <row r="198">
          <cell r="A198" t="str">
            <v>1522-020-0043-97</v>
          </cell>
          <cell r="B198" t="str">
            <v>PUNTA DE ESTRIAS NO.2/ NO.3</v>
          </cell>
          <cell r="C198" t="str">
            <v>UNI</v>
          </cell>
          <cell r="D198">
            <v>3</v>
          </cell>
          <cell r="E198" t="str">
            <v>1522-020-0043-97</v>
          </cell>
          <cell r="F198" t="str">
            <v>26.00</v>
          </cell>
          <cell r="G198">
            <v>78</v>
          </cell>
          <cell r="H198">
            <v>43566</v>
          </cell>
          <cell r="I198">
            <v>43566</v>
          </cell>
        </row>
        <row r="199">
          <cell r="A199" t="str">
            <v>1523-020-0002</v>
          </cell>
          <cell r="B199" t="str">
            <v>SIZAYA DE 24"</v>
          </cell>
          <cell r="C199" t="str">
            <v>UNI</v>
          </cell>
          <cell r="D199">
            <v>1</v>
          </cell>
          <cell r="E199" t="str">
            <v>1523-020-0002</v>
          </cell>
          <cell r="F199" t="str">
            <v>2,253.00</v>
          </cell>
          <cell r="G199">
            <v>2253</v>
          </cell>
          <cell r="H199">
            <v>40821</v>
          </cell>
          <cell r="I199">
            <v>40821</v>
          </cell>
        </row>
        <row r="200">
          <cell r="A200" t="str">
            <v>1523-020-0002-1</v>
          </cell>
          <cell r="B200" t="str">
            <v>SIZAYA DE 18"</v>
          </cell>
          <cell r="C200" t="str">
            <v>UNI</v>
          </cell>
          <cell r="D200">
            <v>4</v>
          </cell>
          <cell r="E200" t="str">
            <v>1523-020-0002-1</v>
          </cell>
          <cell r="F200" t="str">
            <v>2,150.00</v>
          </cell>
          <cell r="G200">
            <v>8600</v>
          </cell>
          <cell r="H200">
            <v>40821</v>
          </cell>
          <cell r="I200">
            <v>40821</v>
          </cell>
        </row>
        <row r="201">
          <cell r="A201" t="str">
            <v>1523-020-0003-11</v>
          </cell>
          <cell r="B201" t="str">
            <v>PATA DE CABRA 24"</v>
          </cell>
          <cell r="C201" t="str">
            <v>UNI</v>
          </cell>
          <cell r="D201">
            <v>1</v>
          </cell>
          <cell r="E201" t="str">
            <v>1523-020-0003-11</v>
          </cell>
          <cell r="F201" t="str">
            <v>80.00</v>
          </cell>
          <cell r="G201">
            <v>80</v>
          </cell>
          <cell r="H201">
            <v>40821</v>
          </cell>
          <cell r="I201">
            <v>40821</v>
          </cell>
        </row>
        <row r="202">
          <cell r="A202" t="str">
            <v>1523-020-0003-3</v>
          </cell>
          <cell r="B202" t="str">
            <v>PATA DE CABRA 29"</v>
          </cell>
          <cell r="C202" t="str">
            <v>UNI</v>
          </cell>
          <cell r="D202">
            <v>1</v>
          </cell>
          <cell r="E202" t="str">
            <v>1523-020-0003-3</v>
          </cell>
          <cell r="F202" t="str">
            <v>950.00</v>
          </cell>
          <cell r="G202">
            <v>950</v>
          </cell>
          <cell r="H202">
            <v>40821</v>
          </cell>
          <cell r="I202">
            <v>40821</v>
          </cell>
        </row>
        <row r="203">
          <cell r="A203" t="str">
            <v>1523-002-0002-3</v>
          </cell>
          <cell r="B203" t="str">
            <v>BISAGRA T DE 8"</v>
          </cell>
          <cell r="C203" t="str">
            <v>PAR</v>
          </cell>
          <cell r="D203">
            <v>10</v>
          </cell>
          <cell r="E203" t="str">
            <v>1523-002-0002-3</v>
          </cell>
          <cell r="F203" t="str">
            <v>46.00</v>
          </cell>
          <cell r="G203">
            <v>460</v>
          </cell>
          <cell r="H203">
            <v>42766</v>
          </cell>
          <cell r="I203">
            <v>42766</v>
          </cell>
        </row>
        <row r="204">
          <cell r="A204" t="str">
            <v>1523-002-0004-29</v>
          </cell>
          <cell r="B204" t="str">
            <v>PESTILLOS DE 3"</v>
          </cell>
          <cell r="C204" t="str">
            <v>UNI</v>
          </cell>
          <cell r="D204">
            <v>945</v>
          </cell>
          <cell r="E204" t="str">
            <v>1523-002-0004-29</v>
          </cell>
          <cell r="F204" t="str">
            <v>46.00</v>
          </cell>
          <cell r="G204">
            <v>43470</v>
          </cell>
          <cell r="H204">
            <v>42766</v>
          </cell>
          <cell r="I204">
            <v>42766</v>
          </cell>
        </row>
        <row r="205">
          <cell r="A205" t="str">
            <v>1521-037-0001-4</v>
          </cell>
          <cell r="B205" t="str">
            <v>MACKING DE 3/4" DE 1"</v>
          </cell>
          <cell r="C205" t="str">
            <v>UNI</v>
          </cell>
          <cell r="D205">
            <v>12</v>
          </cell>
          <cell r="E205" t="str">
            <v>1521-037-0001-4</v>
          </cell>
          <cell r="F205" t="str">
            <v>17.00</v>
          </cell>
          <cell r="G205">
            <v>204</v>
          </cell>
          <cell r="H205">
            <v>40787</v>
          </cell>
          <cell r="I205">
            <v>40787</v>
          </cell>
        </row>
        <row r="206">
          <cell r="A206" t="str">
            <v>1521-037-0001-5</v>
          </cell>
          <cell r="B206" t="str">
            <v>MACKING DE 2"</v>
          </cell>
          <cell r="C206" t="str">
            <v>UNI</v>
          </cell>
          <cell r="D206">
            <v>26</v>
          </cell>
          <cell r="E206" t="str">
            <v>1521-037-0001-5</v>
          </cell>
          <cell r="F206" t="str">
            <v>64.00</v>
          </cell>
          <cell r="G206">
            <v>1664</v>
          </cell>
          <cell r="H206" t="str">
            <v>12/10/212</v>
          </cell>
          <cell r="I206" t="str">
            <v>12/10/212</v>
          </cell>
        </row>
        <row r="207">
          <cell r="A207" t="str">
            <v>1522-201-0005-9</v>
          </cell>
          <cell r="B207" t="str">
            <v>RUEDAS P/ SILLONES</v>
          </cell>
          <cell r="C207" t="str">
            <v>UNI</v>
          </cell>
          <cell r="D207">
            <v>14</v>
          </cell>
          <cell r="E207" t="str">
            <v>1522-201-0005-9</v>
          </cell>
          <cell r="F207" t="str">
            <v>75.00</v>
          </cell>
          <cell r="G207">
            <v>1050</v>
          </cell>
          <cell r="H207">
            <v>40793</v>
          </cell>
          <cell r="I207">
            <v>40793</v>
          </cell>
        </row>
        <row r="208">
          <cell r="A208" t="str">
            <v>1523-020-0038-1</v>
          </cell>
          <cell r="B208" t="str">
            <v>PIEDRA DE ESMERIL 3X1/2X1/2</v>
          </cell>
          <cell r="C208" t="str">
            <v>UNI</v>
          </cell>
          <cell r="D208">
            <v>123</v>
          </cell>
          <cell r="E208" t="str">
            <v>1523-020-0038-1</v>
          </cell>
          <cell r="F208" t="str">
            <v>75.00</v>
          </cell>
          <cell r="G208">
            <v>9225</v>
          </cell>
          <cell r="H208">
            <v>40793</v>
          </cell>
          <cell r="I208">
            <v>40793</v>
          </cell>
        </row>
        <row r="209">
          <cell r="A209" t="str">
            <v>1523-020-0038-3</v>
          </cell>
          <cell r="B209" t="str">
            <v>PIEDRA COPA GRANO 5X23/4X7/8 NO.80</v>
          </cell>
          <cell r="C209" t="str">
            <v>UNI</v>
          </cell>
          <cell r="D209">
            <v>5</v>
          </cell>
          <cell r="E209" t="str">
            <v>1523-020-0038-3</v>
          </cell>
          <cell r="F209" t="str">
            <v>350.00</v>
          </cell>
          <cell r="G209">
            <v>1750</v>
          </cell>
          <cell r="H209">
            <v>40793</v>
          </cell>
          <cell r="I209">
            <v>40793</v>
          </cell>
        </row>
        <row r="210">
          <cell r="A210" t="str">
            <v>1525-009-0009-25</v>
          </cell>
          <cell r="B210" t="str">
            <v>ESTODA DE HILO S/R</v>
          </cell>
          <cell r="C210" t="str">
            <v>LBS.</v>
          </cell>
          <cell r="D210">
            <v>6</v>
          </cell>
          <cell r="E210" t="str">
            <v>1525-009-0009-25</v>
          </cell>
          <cell r="F210" t="str">
            <v>64.00</v>
          </cell>
          <cell r="G210">
            <v>384</v>
          </cell>
          <cell r="H210">
            <v>41745</v>
          </cell>
          <cell r="I210">
            <v>41745</v>
          </cell>
        </row>
        <row r="211">
          <cell r="A211" t="str">
            <v>1523-020-0038-3</v>
          </cell>
          <cell r="B211" t="str">
            <v>FLOTA DE MADERA S/R</v>
          </cell>
          <cell r="C211" t="str">
            <v>UNI</v>
          </cell>
          <cell r="D211">
            <v>2</v>
          </cell>
          <cell r="E211" t="str">
            <v>1523-020-0038-3</v>
          </cell>
          <cell r="F211" t="str">
            <v>250.00</v>
          </cell>
          <cell r="G211">
            <v>500</v>
          </cell>
          <cell r="H211">
            <v>41745</v>
          </cell>
          <cell r="I211">
            <v>41745</v>
          </cell>
        </row>
        <row r="212">
          <cell r="A212" t="str">
            <v>1523-0010059-80</v>
          </cell>
          <cell r="B212" t="str">
            <v>TAPON DE MADERA DE 3/8</v>
          </cell>
          <cell r="C212" t="str">
            <v>UNI</v>
          </cell>
          <cell r="D212">
            <v>250</v>
          </cell>
          <cell r="E212" t="str">
            <v>1523-0010059-80</v>
          </cell>
          <cell r="F212" t="str">
            <v>0.10</v>
          </cell>
          <cell r="G212">
            <v>25</v>
          </cell>
          <cell r="H212">
            <v>41745</v>
          </cell>
          <cell r="I212">
            <v>41745</v>
          </cell>
        </row>
        <row r="213">
          <cell r="A213" t="str">
            <v>1522-020-0027-46</v>
          </cell>
          <cell r="B213" t="str">
            <v>DISCO DE PULIR BOSCH 7"X 1/4"X 7/8"</v>
          </cell>
          <cell r="C213" t="str">
            <v>UNI</v>
          </cell>
          <cell r="D213">
            <v>5</v>
          </cell>
          <cell r="E213" t="str">
            <v>1522-020-0027-46</v>
          </cell>
          <cell r="F213">
            <v>304</v>
          </cell>
          <cell r="G213">
            <v>1520</v>
          </cell>
          <cell r="H213">
            <v>43139</v>
          </cell>
          <cell r="I213">
            <v>43139</v>
          </cell>
        </row>
        <row r="214">
          <cell r="A214" t="str">
            <v>1522-020-0027-31</v>
          </cell>
          <cell r="B214" t="str">
            <v>DISCO DE CORTE BOSCH 7"X1/16X7/8"</v>
          </cell>
          <cell r="C214" t="str">
            <v>UNI</v>
          </cell>
          <cell r="D214">
            <v>20</v>
          </cell>
          <cell r="E214" t="str">
            <v>1522-020-0027-31</v>
          </cell>
          <cell r="F214" t="str">
            <v>304.00</v>
          </cell>
          <cell r="G214">
            <v>6080</v>
          </cell>
          <cell r="H214">
            <v>43139</v>
          </cell>
          <cell r="I214">
            <v>43139</v>
          </cell>
        </row>
        <row r="215">
          <cell r="A215" t="str">
            <v>1522-020-0027-44</v>
          </cell>
          <cell r="B215" t="str">
            <v>DISCO DE CORTE 12X1/8X1"</v>
          </cell>
          <cell r="C215" t="str">
            <v>UNI</v>
          </cell>
          <cell r="D215">
            <v>1</v>
          </cell>
          <cell r="E215" t="str">
            <v>1522-020-0027-44</v>
          </cell>
          <cell r="F215" t="str">
            <v>250.00</v>
          </cell>
          <cell r="G215">
            <v>250</v>
          </cell>
          <cell r="H215">
            <v>43139</v>
          </cell>
          <cell r="I215">
            <v>43139</v>
          </cell>
        </row>
        <row r="216">
          <cell r="A216" t="str">
            <v>1523-020-0038-10</v>
          </cell>
          <cell r="B216" t="str">
            <v>HOJA DE SIERRA DE 7 1/4"</v>
          </cell>
          <cell r="C216" t="str">
            <v>UNI</v>
          </cell>
          <cell r="D216">
            <v>1</v>
          </cell>
          <cell r="E216" t="str">
            <v>1523-020-0038-10</v>
          </cell>
          <cell r="F216" t="str">
            <v>75.00</v>
          </cell>
          <cell r="G216">
            <v>75</v>
          </cell>
          <cell r="H216">
            <v>43139</v>
          </cell>
          <cell r="I216">
            <v>43139</v>
          </cell>
        </row>
        <row r="217">
          <cell r="A217" t="str">
            <v>1523-020-0041-18</v>
          </cell>
          <cell r="B217" t="str">
            <v>LIJA DE AGUA 400</v>
          </cell>
          <cell r="C217" t="str">
            <v>UNI</v>
          </cell>
          <cell r="D217">
            <v>0</v>
          </cell>
          <cell r="E217" t="str">
            <v>1523-020-0041-18</v>
          </cell>
          <cell r="F217" t="str">
            <v>21.00</v>
          </cell>
          <cell r="G217">
            <v>0</v>
          </cell>
          <cell r="H217">
            <v>43080</v>
          </cell>
          <cell r="I217">
            <v>43080</v>
          </cell>
        </row>
        <row r="218">
          <cell r="A218" t="str">
            <v>1522-020-0041-27</v>
          </cell>
          <cell r="B218" t="str">
            <v>LIJA DE AGUA 150</v>
          </cell>
          <cell r="C218" t="str">
            <v>UNI</v>
          </cell>
          <cell r="D218">
            <v>8</v>
          </cell>
          <cell r="E218" t="str">
            <v>1522-020-0041-27</v>
          </cell>
          <cell r="F218" t="str">
            <v>21.00</v>
          </cell>
          <cell r="G218">
            <v>168</v>
          </cell>
          <cell r="H218">
            <v>43080</v>
          </cell>
          <cell r="I218">
            <v>43080</v>
          </cell>
        </row>
        <row r="219">
          <cell r="A219" t="str">
            <v>1523-020-0042-27</v>
          </cell>
          <cell r="B219" t="str">
            <v>LIJA DE AGUA 120</v>
          </cell>
          <cell r="C219" t="str">
            <v>UNI</v>
          </cell>
          <cell r="D219">
            <v>6</v>
          </cell>
          <cell r="E219" t="str">
            <v>1523-020-0042-27</v>
          </cell>
          <cell r="F219" t="str">
            <v>21.00</v>
          </cell>
          <cell r="G219">
            <v>126</v>
          </cell>
          <cell r="H219">
            <v>43080</v>
          </cell>
          <cell r="I219">
            <v>43080</v>
          </cell>
        </row>
        <row r="220">
          <cell r="A220" t="str">
            <v>1522-020-0042-11</v>
          </cell>
          <cell r="B220" t="str">
            <v>LIJA DE AGUA 100</v>
          </cell>
          <cell r="C220" t="str">
            <v>UNI</v>
          </cell>
          <cell r="D220">
            <v>45</v>
          </cell>
          <cell r="E220" t="str">
            <v>1522-020-0042-11</v>
          </cell>
          <cell r="F220" t="str">
            <v>21.00</v>
          </cell>
          <cell r="G220">
            <v>945</v>
          </cell>
          <cell r="H220">
            <v>43080</v>
          </cell>
          <cell r="I220">
            <v>43080</v>
          </cell>
        </row>
        <row r="221">
          <cell r="A221" t="str">
            <v>1522-020-0042-10</v>
          </cell>
          <cell r="B221" t="str">
            <v>LIJA DE AGUA 80</v>
          </cell>
          <cell r="C221" t="str">
            <v>UNI</v>
          </cell>
          <cell r="D221">
            <v>11</v>
          </cell>
          <cell r="E221" t="str">
            <v>1522-020-0042-10</v>
          </cell>
          <cell r="F221" t="str">
            <v>20.00</v>
          </cell>
          <cell r="G221">
            <v>220</v>
          </cell>
          <cell r="H221">
            <v>43080</v>
          </cell>
          <cell r="I221">
            <v>43080</v>
          </cell>
        </row>
        <row r="222">
          <cell r="A222" t="str">
            <v>1522-020-0041-23</v>
          </cell>
          <cell r="B222" t="str">
            <v>LIJA DE AGUA 360</v>
          </cell>
          <cell r="C222" t="str">
            <v>UNI</v>
          </cell>
          <cell r="D222">
            <v>18</v>
          </cell>
          <cell r="E222" t="str">
            <v>1522-020-0041-23</v>
          </cell>
          <cell r="F222" t="str">
            <v>20.00</v>
          </cell>
          <cell r="G222">
            <v>360</v>
          </cell>
          <cell r="H222">
            <v>43080</v>
          </cell>
          <cell r="I222">
            <v>43080</v>
          </cell>
        </row>
        <row r="223">
          <cell r="A223" t="str">
            <v>1521-020-0041-02</v>
          </cell>
          <cell r="B223" t="str">
            <v>LIJA DE EMERIL NO.80 NORTON</v>
          </cell>
          <cell r="C223" t="str">
            <v>UNI</v>
          </cell>
          <cell r="D223">
            <v>16</v>
          </cell>
          <cell r="E223" t="str">
            <v>1521-020-0041-02</v>
          </cell>
          <cell r="F223" t="str">
            <v>112.00</v>
          </cell>
          <cell r="G223">
            <v>1792</v>
          </cell>
          <cell r="H223">
            <v>42542</v>
          </cell>
          <cell r="I223">
            <v>42542</v>
          </cell>
        </row>
        <row r="224">
          <cell r="A224" t="str">
            <v>1522-020-0027-23</v>
          </cell>
          <cell r="B224" t="str">
            <v>DISCO DE LIJA DE 4 1/2"</v>
          </cell>
          <cell r="C224" t="str">
            <v>UNI</v>
          </cell>
          <cell r="D224">
            <v>35</v>
          </cell>
          <cell r="E224" t="str">
            <v>1522-020-0027-23</v>
          </cell>
          <cell r="F224" t="str">
            <v>112.00</v>
          </cell>
          <cell r="G224">
            <v>3920</v>
          </cell>
          <cell r="H224">
            <v>42542</v>
          </cell>
          <cell r="I224">
            <v>42542</v>
          </cell>
        </row>
        <row r="225">
          <cell r="A225" t="str">
            <v>1522-020-0027-3</v>
          </cell>
          <cell r="B225" t="str">
            <v>DISCO DE LIJA DE 5"</v>
          </cell>
          <cell r="C225" t="str">
            <v>UNI</v>
          </cell>
          <cell r="D225">
            <v>35</v>
          </cell>
          <cell r="E225" t="str">
            <v>1522-020-0027-3</v>
          </cell>
          <cell r="F225" t="str">
            <v>112.00</v>
          </cell>
          <cell r="G225">
            <v>3920</v>
          </cell>
          <cell r="H225">
            <v>42542</v>
          </cell>
          <cell r="I225">
            <v>42542</v>
          </cell>
        </row>
        <row r="226">
          <cell r="A226" t="str">
            <v>1523-020-0027-18</v>
          </cell>
          <cell r="B226" t="str">
            <v>DISCO DE LIJA NO.80</v>
          </cell>
          <cell r="C226" t="str">
            <v>UNI</v>
          </cell>
          <cell r="D226">
            <v>10</v>
          </cell>
          <cell r="E226" t="str">
            <v>1523-020-0027-18</v>
          </cell>
          <cell r="F226" t="str">
            <v>112.00</v>
          </cell>
          <cell r="G226">
            <v>1120</v>
          </cell>
          <cell r="H226">
            <v>42542</v>
          </cell>
          <cell r="I226">
            <v>42542</v>
          </cell>
        </row>
        <row r="227">
          <cell r="A227" t="str">
            <v>1523-020-0038-21</v>
          </cell>
          <cell r="B227" t="str">
            <v>DISCO DE LIJA NO.60</v>
          </cell>
          <cell r="C227" t="str">
            <v>UNI</v>
          </cell>
          <cell r="D227">
            <v>1</v>
          </cell>
          <cell r="E227" t="str">
            <v>1523-020-0038-21</v>
          </cell>
          <cell r="F227" t="str">
            <v>112.00</v>
          </cell>
          <cell r="G227">
            <v>112</v>
          </cell>
          <cell r="H227">
            <v>42542</v>
          </cell>
          <cell r="I227">
            <v>42542</v>
          </cell>
        </row>
        <row r="228">
          <cell r="A228" t="str">
            <v>1523-020-0038-25</v>
          </cell>
          <cell r="B228" t="str">
            <v>DISCO DE LIJA NO.120</v>
          </cell>
          <cell r="C228" t="str">
            <v>UNI</v>
          </cell>
          <cell r="D228">
            <v>10</v>
          </cell>
          <cell r="E228" t="str">
            <v>1523-020-0038-25</v>
          </cell>
          <cell r="F228" t="str">
            <v>12.00</v>
          </cell>
          <cell r="G228">
            <v>120</v>
          </cell>
          <cell r="H228">
            <v>42542</v>
          </cell>
          <cell r="I228">
            <v>42542</v>
          </cell>
        </row>
        <row r="229">
          <cell r="A229" t="str">
            <v>1523-020-0037-5</v>
          </cell>
          <cell r="B229" t="str">
            <v>VIDRIO NEGRO P/CARETA NO.11</v>
          </cell>
          <cell r="C229" t="str">
            <v>UNI</v>
          </cell>
          <cell r="D229">
            <v>4</v>
          </cell>
          <cell r="E229" t="str">
            <v>1523-020-0037-5</v>
          </cell>
          <cell r="F229" t="str">
            <v>800.00</v>
          </cell>
          <cell r="G229">
            <v>3200</v>
          </cell>
          <cell r="H229">
            <v>42542</v>
          </cell>
          <cell r="I229">
            <v>42542</v>
          </cell>
        </row>
        <row r="230">
          <cell r="A230" t="str">
            <v>1523-011-0012-50</v>
          </cell>
          <cell r="B230" t="str">
            <v>SILICON LANCO</v>
          </cell>
          <cell r="C230" t="str">
            <v>UNI</v>
          </cell>
          <cell r="D230">
            <v>1</v>
          </cell>
          <cell r="E230" t="str">
            <v>1523-011-0012-50</v>
          </cell>
          <cell r="F230" t="str">
            <v>202.00</v>
          </cell>
          <cell r="G230">
            <v>202</v>
          </cell>
          <cell r="H230">
            <v>42717</v>
          </cell>
          <cell r="I230">
            <v>42717</v>
          </cell>
        </row>
        <row r="231">
          <cell r="A231" t="str">
            <v>1523-012-0001-16</v>
          </cell>
          <cell r="B231" t="str">
            <v>BANDEJA P/PINTAR S/R</v>
          </cell>
          <cell r="C231" t="str">
            <v>UNI</v>
          </cell>
          <cell r="D231">
            <v>4</v>
          </cell>
          <cell r="E231" t="str">
            <v>1523-012-0001-16</v>
          </cell>
          <cell r="F231" t="str">
            <v>99.00</v>
          </cell>
          <cell r="G231">
            <v>396</v>
          </cell>
          <cell r="H231">
            <v>43493</v>
          </cell>
          <cell r="I231">
            <v>43493</v>
          </cell>
        </row>
        <row r="232">
          <cell r="A232" t="str">
            <v>1523-012-0001-2</v>
          </cell>
          <cell r="B232" t="str">
            <v>BROCHA DE 2" MAX</v>
          </cell>
          <cell r="C232" t="str">
            <v>UNI</v>
          </cell>
          <cell r="D232">
            <v>0</v>
          </cell>
          <cell r="E232" t="str">
            <v>1523-012-0001-2</v>
          </cell>
          <cell r="F232" t="str">
            <v>49.00</v>
          </cell>
          <cell r="G232">
            <v>0</v>
          </cell>
          <cell r="H232">
            <v>40280</v>
          </cell>
          <cell r="I232">
            <v>40280</v>
          </cell>
        </row>
        <row r="233">
          <cell r="A233" t="str">
            <v>1523-012-0001-1</v>
          </cell>
          <cell r="B233" t="str">
            <v>BROCHA DE 3" ALTOS</v>
          </cell>
          <cell r="C233" t="str">
            <v>UNI</v>
          </cell>
          <cell r="D233">
            <v>1</v>
          </cell>
          <cell r="E233" t="str">
            <v>1523-012-0001-1</v>
          </cell>
          <cell r="F233" t="str">
            <v>49.00</v>
          </cell>
          <cell r="G233">
            <v>49</v>
          </cell>
          <cell r="H233">
            <v>40280</v>
          </cell>
          <cell r="I233">
            <v>40280</v>
          </cell>
        </row>
        <row r="234">
          <cell r="A234" t="str">
            <v>1522-020-0041-31</v>
          </cell>
          <cell r="B234" t="str">
            <v>MOTA P/ROLO DE 1/4</v>
          </cell>
          <cell r="C234" t="str">
            <v>UNI</v>
          </cell>
          <cell r="D234">
            <v>8</v>
          </cell>
          <cell r="E234" t="str">
            <v>1522-020-0041-31</v>
          </cell>
          <cell r="F234" t="str">
            <v>50.00</v>
          </cell>
          <cell r="G234">
            <v>0</v>
          </cell>
          <cell r="H234">
            <v>40280</v>
          </cell>
          <cell r="I234">
            <v>40280</v>
          </cell>
        </row>
        <row r="235">
          <cell r="A235" t="str">
            <v>1522-020-0042-19</v>
          </cell>
          <cell r="B235" t="str">
            <v>MOTA P/ROLO DE 3/4</v>
          </cell>
          <cell r="C235" t="str">
            <v>UNI</v>
          </cell>
          <cell r="D235">
            <v>7</v>
          </cell>
          <cell r="E235" t="str">
            <v>1522-020-0042-19</v>
          </cell>
          <cell r="F235" t="str">
            <v>38.00</v>
          </cell>
          <cell r="G235">
            <v>266</v>
          </cell>
          <cell r="H235">
            <v>41750</v>
          </cell>
          <cell r="I235">
            <v>41750</v>
          </cell>
        </row>
        <row r="236">
          <cell r="A236" t="str">
            <v>1523-011-0016-5</v>
          </cell>
          <cell r="B236" t="str">
            <v>ROLO COMPLETO DE 4</v>
          </cell>
          <cell r="C236" t="str">
            <v>UNI</v>
          </cell>
          <cell r="D236">
            <v>0</v>
          </cell>
          <cell r="E236" t="str">
            <v>1523-011-0016-5</v>
          </cell>
          <cell r="F236" t="str">
            <v>91.00</v>
          </cell>
          <cell r="G236">
            <v>0</v>
          </cell>
          <cell r="H236">
            <v>41484</v>
          </cell>
          <cell r="I236">
            <v>41484</v>
          </cell>
        </row>
        <row r="237">
          <cell r="A237" t="str">
            <v>1523-011-0016-9</v>
          </cell>
          <cell r="B237" t="str">
            <v>ROLO COMPLETO DE 6</v>
          </cell>
          <cell r="C237" t="str">
            <v>UNI</v>
          </cell>
          <cell r="D237">
            <v>0</v>
          </cell>
          <cell r="E237" t="str">
            <v>1523-011-0016-9</v>
          </cell>
          <cell r="F237" t="str">
            <v>98.00</v>
          </cell>
          <cell r="G237">
            <v>0</v>
          </cell>
          <cell r="H237">
            <v>40807</v>
          </cell>
          <cell r="I237">
            <v>40807</v>
          </cell>
        </row>
        <row r="238">
          <cell r="A238" t="str">
            <v>1523-011-0016-18</v>
          </cell>
          <cell r="B238" t="str">
            <v>PORTA ROLO LANCO</v>
          </cell>
          <cell r="C238" t="str">
            <v>UNI</v>
          </cell>
          <cell r="D238">
            <v>12</v>
          </cell>
          <cell r="E238" t="str">
            <v>1523-011-0016-18</v>
          </cell>
          <cell r="F238" t="str">
            <v>98.00</v>
          </cell>
          <cell r="G238">
            <v>1176</v>
          </cell>
          <cell r="H238">
            <v>40807</v>
          </cell>
          <cell r="I238">
            <v>40807</v>
          </cell>
        </row>
        <row r="239">
          <cell r="A239" t="str">
            <v>1522-020-0040-2</v>
          </cell>
          <cell r="B239" t="str">
            <v>ESPATULAS METAL DE 3</v>
          </cell>
          <cell r="C239" t="str">
            <v>UNI</v>
          </cell>
          <cell r="D239">
            <v>4</v>
          </cell>
          <cell r="E239" t="str">
            <v>1522-020-0040-2</v>
          </cell>
          <cell r="F239" t="str">
            <v>108.00</v>
          </cell>
          <cell r="G239">
            <v>432</v>
          </cell>
          <cell r="H239">
            <v>43399</v>
          </cell>
          <cell r="I239">
            <v>43399</v>
          </cell>
        </row>
        <row r="240">
          <cell r="A240" t="str">
            <v>1522-020-0040-1</v>
          </cell>
          <cell r="B240" t="str">
            <v>ESPATULAS METAL DE 4</v>
          </cell>
          <cell r="C240" t="str">
            <v>UNI</v>
          </cell>
          <cell r="D240">
            <v>4</v>
          </cell>
          <cell r="E240" t="str">
            <v>1522-020-0040-1</v>
          </cell>
          <cell r="F240" t="str">
            <v>108.00</v>
          </cell>
          <cell r="G240">
            <v>432</v>
          </cell>
          <cell r="H240">
            <v>43399</v>
          </cell>
          <cell r="I240">
            <v>43399</v>
          </cell>
        </row>
        <row r="241">
          <cell r="A241" t="str">
            <v>1523-020-0040-25</v>
          </cell>
          <cell r="B241" t="str">
            <v>ESPATULAS PLASTICA P/FERRE</v>
          </cell>
          <cell r="C241" t="str">
            <v>UNI</v>
          </cell>
          <cell r="D241">
            <v>12</v>
          </cell>
          <cell r="E241" t="str">
            <v>1523-020-0040-25</v>
          </cell>
          <cell r="F241" t="str">
            <v>108.00</v>
          </cell>
          <cell r="G241">
            <v>1296</v>
          </cell>
          <cell r="H241">
            <v>43399</v>
          </cell>
          <cell r="I241">
            <v>43399</v>
          </cell>
        </row>
        <row r="242">
          <cell r="A242" t="str">
            <v>1523-020-0004-56</v>
          </cell>
          <cell r="B242" t="str">
            <v>REFRACTOMETRO 0-32 BRIX 0-32 ATAGO</v>
          </cell>
          <cell r="C242" t="str">
            <v>UNI</v>
          </cell>
          <cell r="D242">
            <v>28</v>
          </cell>
          <cell r="E242" t="str">
            <v>1523-020-0004-56</v>
          </cell>
          <cell r="F242" t="str">
            <v>500.00</v>
          </cell>
          <cell r="G242">
            <v>14000</v>
          </cell>
          <cell r="H242">
            <v>43399</v>
          </cell>
          <cell r="I242">
            <v>43399</v>
          </cell>
        </row>
        <row r="243">
          <cell r="A243" t="str">
            <v>1523-011-0003-118</v>
          </cell>
          <cell r="B243" t="str">
            <v>PINTURA ACRILICA POPULAR AZUL ENCANTO 44</v>
          </cell>
          <cell r="C243" t="str">
            <v>GLS</v>
          </cell>
          <cell r="D243">
            <v>4</v>
          </cell>
          <cell r="E243" t="str">
            <v>1523-011-0003-118</v>
          </cell>
          <cell r="F243" t="str">
            <v>550.00</v>
          </cell>
          <cell r="G243">
            <v>2200</v>
          </cell>
          <cell r="H243">
            <v>43399</v>
          </cell>
          <cell r="I243">
            <v>43399</v>
          </cell>
        </row>
        <row r="244">
          <cell r="A244" t="str">
            <v>1523-011-0003-69</v>
          </cell>
          <cell r="B244" t="str">
            <v>PINTURA ACRILICA TROPICAL VERDE LAGUNA 13</v>
          </cell>
          <cell r="C244" t="str">
            <v>GLS</v>
          </cell>
          <cell r="D244">
            <v>8</v>
          </cell>
          <cell r="E244" t="str">
            <v>1523-011-0003-69</v>
          </cell>
          <cell r="F244" t="str">
            <v>600.00</v>
          </cell>
          <cell r="G244">
            <v>4800</v>
          </cell>
          <cell r="H244">
            <v>43399</v>
          </cell>
          <cell r="I244">
            <v>43399</v>
          </cell>
        </row>
        <row r="245">
          <cell r="A245" t="str">
            <v>1523-011-0003-107</v>
          </cell>
          <cell r="B245" t="str">
            <v>PINTURA ACRILICA TROPICAL AZUL TURQUESA 49</v>
          </cell>
          <cell r="C245" t="str">
            <v>GLS</v>
          </cell>
          <cell r="D245">
            <v>0</v>
          </cell>
          <cell r="E245" t="str">
            <v>1523-011-0003-107</v>
          </cell>
          <cell r="F245" t="str">
            <v>750.00</v>
          </cell>
          <cell r="G245">
            <v>0</v>
          </cell>
          <cell r="H245">
            <v>43034</v>
          </cell>
          <cell r="I245">
            <v>43034</v>
          </cell>
        </row>
        <row r="246">
          <cell r="A246" t="str">
            <v>1521-041-0002-24</v>
          </cell>
          <cell r="B246" t="str">
            <v>PINTURA ACRILICA PORCELANO</v>
          </cell>
          <cell r="C246" t="str">
            <v>GLS</v>
          </cell>
          <cell r="D246">
            <v>2</v>
          </cell>
          <cell r="E246" t="str">
            <v>1521-041-0002-24</v>
          </cell>
          <cell r="F246">
            <v>650</v>
          </cell>
          <cell r="G246">
            <v>1300</v>
          </cell>
          <cell r="H246">
            <v>44046</v>
          </cell>
          <cell r="I246">
            <v>44046</v>
          </cell>
        </row>
        <row r="247">
          <cell r="A247" t="str">
            <v>1523-011-0001-63</v>
          </cell>
          <cell r="B247" t="str">
            <v>PINTURA ACRILICA BLANCO 00</v>
          </cell>
          <cell r="C247" t="str">
            <v>GLS</v>
          </cell>
          <cell r="D247">
            <v>2</v>
          </cell>
          <cell r="E247" t="str">
            <v>1523-011-0001-63</v>
          </cell>
          <cell r="F247">
            <v>650</v>
          </cell>
          <cell r="G247">
            <v>1300</v>
          </cell>
          <cell r="H247">
            <v>44046</v>
          </cell>
          <cell r="I247">
            <v>44046</v>
          </cell>
        </row>
        <row r="248">
          <cell r="A248" t="str">
            <v>1523-011-0003-36</v>
          </cell>
          <cell r="B248" t="str">
            <v>PINTURA ACRILICA PRIMER</v>
          </cell>
          <cell r="C248" t="str">
            <v>GLS</v>
          </cell>
          <cell r="D248">
            <v>2</v>
          </cell>
          <cell r="E248" t="str">
            <v>1523-011-0003-36</v>
          </cell>
          <cell r="F248">
            <v>650</v>
          </cell>
          <cell r="G248">
            <v>1300</v>
          </cell>
          <cell r="H248">
            <v>44046</v>
          </cell>
          <cell r="I248">
            <v>44046</v>
          </cell>
        </row>
        <row r="249">
          <cell r="A249" t="str">
            <v>1523-011-0001-51</v>
          </cell>
          <cell r="B249" t="str">
            <v>PINTURA ACRILICA TROPICAL AZUL TURQUESA 02</v>
          </cell>
          <cell r="C249" t="str">
            <v>GLS</v>
          </cell>
          <cell r="D249">
            <v>0</v>
          </cell>
          <cell r="E249" t="str">
            <v>1523-011-0001-51</v>
          </cell>
          <cell r="F249" t="str">
            <v>600.00</v>
          </cell>
          <cell r="G249">
            <v>0</v>
          </cell>
          <cell r="H249">
            <v>43034</v>
          </cell>
          <cell r="I249">
            <v>43034</v>
          </cell>
        </row>
        <row r="250">
          <cell r="A250" t="str">
            <v>1523-011-0001-77</v>
          </cell>
          <cell r="B250" t="str">
            <v>PINTURA SEMI-GLOSS POPULAR SALMON 30</v>
          </cell>
          <cell r="C250" t="str">
            <v>GLS</v>
          </cell>
          <cell r="D250">
            <v>3</v>
          </cell>
          <cell r="E250" t="str">
            <v>1523-011-0001-77</v>
          </cell>
          <cell r="F250" t="str">
            <v>545.00</v>
          </cell>
          <cell r="G250">
            <v>1635</v>
          </cell>
          <cell r="H250">
            <v>40787</v>
          </cell>
          <cell r="I250">
            <v>43399</v>
          </cell>
        </row>
        <row r="251">
          <cell r="A251" t="str">
            <v>1523-011-0002-99</v>
          </cell>
          <cell r="B251" t="str">
            <v>PINTURA SEMI-GLOSS POPULAR BLANCO COLONIAL 66</v>
          </cell>
          <cell r="C251" t="str">
            <v>GLS</v>
          </cell>
          <cell r="D251">
            <v>0</v>
          </cell>
          <cell r="E251" t="str">
            <v>1523-011-0002-99</v>
          </cell>
          <cell r="F251" t="str">
            <v>1,200.00</v>
          </cell>
          <cell r="G251">
            <v>0</v>
          </cell>
          <cell r="H251">
            <v>43399</v>
          </cell>
          <cell r="I251">
            <v>43399</v>
          </cell>
        </row>
        <row r="252">
          <cell r="A252" t="str">
            <v>1523-011-0013-9</v>
          </cell>
          <cell r="B252" t="str">
            <v>PINTURA BASE TROPICAL PASTEL MATE (2610)</v>
          </cell>
          <cell r="C252" t="str">
            <v>GLS</v>
          </cell>
          <cell r="D252">
            <v>5</v>
          </cell>
          <cell r="E252" t="str">
            <v>1523-011-0013-9</v>
          </cell>
          <cell r="F252" t="str">
            <v>1,424.00</v>
          </cell>
          <cell r="G252">
            <v>7120</v>
          </cell>
          <cell r="H252">
            <v>43493</v>
          </cell>
          <cell r="I252">
            <v>43493</v>
          </cell>
        </row>
        <row r="253">
          <cell r="A253" t="str">
            <v>1523-011-0003-106</v>
          </cell>
          <cell r="B253" t="str">
            <v>PINTURA SEMI-GLOSS TROPICAL BLANCO HUESO 962</v>
          </cell>
          <cell r="C253" t="str">
            <v>GLS</v>
          </cell>
          <cell r="D253">
            <v>1</v>
          </cell>
          <cell r="E253" t="str">
            <v>1523-011-0003-106</v>
          </cell>
          <cell r="F253" t="str">
            <v>1,424.00</v>
          </cell>
          <cell r="G253">
            <v>1424</v>
          </cell>
          <cell r="H253">
            <v>43493</v>
          </cell>
          <cell r="I253">
            <v>43493</v>
          </cell>
        </row>
        <row r="254">
          <cell r="A254" t="str">
            <v>1523-011-0002-79</v>
          </cell>
          <cell r="B254" t="str">
            <v>PINTURA SEMI-GLOSS TROPICAL AZUL GALAXIA 981</v>
          </cell>
          <cell r="C254" t="str">
            <v>GLS</v>
          </cell>
          <cell r="D254">
            <v>0</v>
          </cell>
          <cell r="E254" t="str">
            <v>1523-011-0002-79</v>
          </cell>
          <cell r="F254" t="str">
            <v>1,770.00</v>
          </cell>
          <cell r="G254">
            <v>0</v>
          </cell>
          <cell r="H254">
            <v>42180</v>
          </cell>
          <cell r="I254">
            <v>42180</v>
          </cell>
        </row>
        <row r="255">
          <cell r="A255" t="str">
            <v>1523-011-0003-93</v>
          </cell>
          <cell r="B255" t="str">
            <v>PINTURA SEMI-GLOSS TROPICAL SALMON 973</v>
          </cell>
          <cell r="C255" t="str">
            <v>GLS</v>
          </cell>
          <cell r="D255">
            <v>5</v>
          </cell>
          <cell r="E255" t="str">
            <v>1523-011-0003-93</v>
          </cell>
          <cell r="F255" t="str">
            <v>900.00</v>
          </cell>
          <cell r="G255">
            <v>4500</v>
          </cell>
          <cell r="H255">
            <v>43493</v>
          </cell>
          <cell r="I255">
            <v>43493</v>
          </cell>
        </row>
        <row r="256">
          <cell r="A256" t="str">
            <v>1523-011-0001-74</v>
          </cell>
          <cell r="B256" t="str">
            <v>PINTURA SEMI-GLOSS TROPICAL LADRILLO 914</v>
          </cell>
          <cell r="C256" t="str">
            <v>GLS</v>
          </cell>
          <cell r="D256">
            <v>2</v>
          </cell>
          <cell r="E256" t="str">
            <v>1523-011-0001-74</v>
          </cell>
          <cell r="F256" t="str">
            <v>580.00</v>
          </cell>
          <cell r="G256">
            <v>1160</v>
          </cell>
          <cell r="H256">
            <v>40756</v>
          </cell>
          <cell r="I256">
            <v>40756</v>
          </cell>
        </row>
        <row r="257">
          <cell r="A257" t="str">
            <v>1523-011-0009-4</v>
          </cell>
          <cell r="B257" t="str">
            <v>MASILLA ACRILICA LANCO BLANCO</v>
          </cell>
          <cell r="C257" t="str">
            <v>GLS</v>
          </cell>
          <cell r="D257">
            <v>1</v>
          </cell>
          <cell r="E257" t="str">
            <v>1523-011-0009-4</v>
          </cell>
          <cell r="F257" t="str">
            <v>740.00</v>
          </cell>
          <cell r="G257">
            <v>740</v>
          </cell>
          <cell r="H257">
            <v>43566</v>
          </cell>
          <cell r="I257">
            <v>43566</v>
          </cell>
        </row>
        <row r="258">
          <cell r="A258" t="str">
            <v>1523-011-0009-18</v>
          </cell>
          <cell r="B258" t="str">
            <v>MASILLA ACRILICA LANCO PARA MADERA</v>
          </cell>
          <cell r="C258" t="str">
            <v>PINTA</v>
          </cell>
          <cell r="D258">
            <v>1</v>
          </cell>
          <cell r="E258" t="str">
            <v>1523-011-0009-18</v>
          </cell>
          <cell r="F258" t="str">
            <v>537.00</v>
          </cell>
          <cell r="G258">
            <v>537</v>
          </cell>
          <cell r="H258">
            <v>43399</v>
          </cell>
          <cell r="I258">
            <v>43399</v>
          </cell>
        </row>
        <row r="259">
          <cell r="A259" t="str">
            <v>1523-011-0009-40</v>
          </cell>
          <cell r="B259" t="str">
            <v>OLEO P/MADERA WINTON 200ML</v>
          </cell>
          <cell r="C259" t="str">
            <v>UNI</v>
          </cell>
          <cell r="D259">
            <v>3</v>
          </cell>
          <cell r="E259" t="str">
            <v>1523-011-0009-40</v>
          </cell>
          <cell r="F259" t="str">
            <v>474.00</v>
          </cell>
          <cell r="G259">
            <v>1422</v>
          </cell>
          <cell r="H259">
            <v>43201</v>
          </cell>
          <cell r="I259">
            <v>43201</v>
          </cell>
        </row>
        <row r="260">
          <cell r="A260" t="str">
            <v>1523-011-0009-39</v>
          </cell>
          <cell r="B260" t="str">
            <v>OLEO P/MADERA CANO 100ML</v>
          </cell>
          <cell r="C260" t="str">
            <v>UNI</v>
          </cell>
          <cell r="D260">
            <v>2</v>
          </cell>
          <cell r="E260" t="str">
            <v>1523-011-0009-39</v>
          </cell>
          <cell r="F260" t="str">
            <v>474.00</v>
          </cell>
          <cell r="G260">
            <v>948</v>
          </cell>
          <cell r="H260">
            <v>43201</v>
          </cell>
          <cell r="I260">
            <v>43201</v>
          </cell>
        </row>
        <row r="261">
          <cell r="A261" t="str">
            <v>1530-011-0001-20</v>
          </cell>
          <cell r="B261" t="str">
            <v>LACA TROPICAL NATURAL 700</v>
          </cell>
          <cell r="C261" t="str">
            <v>CUARTO</v>
          </cell>
          <cell r="D261">
            <v>0</v>
          </cell>
          <cell r="E261" t="str">
            <v>1530-011-0001-20</v>
          </cell>
          <cell r="F261" t="str">
            <v>754.00</v>
          </cell>
          <cell r="G261">
            <v>0</v>
          </cell>
          <cell r="H261">
            <v>40786</v>
          </cell>
          <cell r="I261">
            <v>40786</v>
          </cell>
        </row>
        <row r="262">
          <cell r="A262" t="str">
            <v>1525-007-0008-11</v>
          </cell>
          <cell r="B262" t="str">
            <v>LACA TROPICAL SEMI-MATE 9931</v>
          </cell>
          <cell r="C262" t="str">
            <v>CUARTO</v>
          </cell>
          <cell r="D262">
            <v>1</v>
          </cell>
          <cell r="E262" t="str">
            <v>1525-007-0008-11</v>
          </cell>
          <cell r="F262" t="str">
            <v>267.00</v>
          </cell>
          <cell r="G262">
            <v>267</v>
          </cell>
          <cell r="H262">
            <v>41652</v>
          </cell>
          <cell r="I262">
            <v>41652</v>
          </cell>
        </row>
        <row r="263">
          <cell r="A263" t="str">
            <v>1523-011-0003-117</v>
          </cell>
          <cell r="B263" t="str">
            <v>SELLALOTODO CANO</v>
          </cell>
          <cell r="C263" t="str">
            <v>CUARTO</v>
          </cell>
          <cell r="D263">
            <v>1</v>
          </cell>
          <cell r="E263" t="str">
            <v>1523-011-0003-117</v>
          </cell>
          <cell r="F263" t="str">
            <v>267.00</v>
          </cell>
          <cell r="G263">
            <v>267</v>
          </cell>
          <cell r="H263">
            <v>43493</v>
          </cell>
          <cell r="I263">
            <v>43493</v>
          </cell>
        </row>
        <row r="264">
          <cell r="A264" t="str">
            <v>1523-011-0003-108</v>
          </cell>
          <cell r="B264" t="str">
            <v>PINTURA ESMALTE TROPICAL NEGRO 07</v>
          </cell>
          <cell r="C264" t="str">
            <v>CUARTO</v>
          </cell>
          <cell r="D264">
            <v>1</v>
          </cell>
          <cell r="E264" t="str">
            <v>1523-011-0003-108</v>
          </cell>
          <cell r="F264" t="str">
            <v>429.00</v>
          </cell>
          <cell r="G264">
            <v>429</v>
          </cell>
          <cell r="H264">
            <v>43493</v>
          </cell>
          <cell r="I264">
            <v>43493</v>
          </cell>
        </row>
        <row r="265">
          <cell r="A265" t="str">
            <v>1523-400-0003-20</v>
          </cell>
          <cell r="B265" t="str">
            <v>PINTURA ESMALTE TUCAN BRONCE 175</v>
          </cell>
          <cell r="C265" t="str">
            <v>CUARTO</v>
          </cell>
          <cell r="D265">
            <v>2</v>
          </cell>
          <cell r="E265" t="str">
            <v>1523-400-0003-20</v>
          </cell>
          <cell r="F265" t="str">
            <v>429.00</v>
          </cell>
          <cell r="G265">
            <v>858</v>
          </cell>
          <cell r="H265">
            <v>43493</v>
          </cell>
          <cell r="I265">
            <v>43493</v>
          </cell>
        </row>
        <row r="266">
          <cell r="A266" t="str">
            <v>1523-011-0009-12</v>
          </cell>
          <cell r="B266" t="str">
            <v>TINTA DE CAOBA SILVA CAOBA</v>
          </cell>
          <cell r="C266" t="str">
            <v>UNI</v>
          </cell>
          <cell r="D266">
            <v>2</v>
          </cell>
          <cell r="E266" t="str">
            <v>1523-011-0009-12</v>
          </cell>
          <cell r="F266" t="str">
            <v>270.00</v>
          </cell>
          <cell r="G266">
            <v>540</v>
          </cell>
          <cell r="H266" t="str">
            <v>21/092011</v>
          </cell>
          <cell r="I266" t="str">
            <v>21/092011</v>
          </cell>
        </row>
        <row r="267">
          <cell r="A267" t="str">
            <v>1522-050-0003-18</v>
          </cell>
          <cell r="B267" t="str">
            <v>LUSTRADOR P/MUEBLES ACEITE ROJO</v>
          </cell>
          <cell r="C267" t="str">
            <v>UNI</v>
          </cell>
          <cell r="D267">
            <v>1</v>
          </cell>
          <cell r="E267" t="str">
            <v>1522-050-0003-18</v>
          </cell>
          <cell r="F267" t="str">
            <v>270.00</v>
          </cell>
          <cell r="G267">
            <v>270</v>
          </cell>
          <cell r="H267">
            <v>40807</v>
          </cell>
          <cell r="I267">
            <v>40807</v>
          </cell>
        </row>
        <row r="268">
          <cell r="A268" t="str">
            <v>1523-011-0001-76</v>
          </cell>
          <cell r="B268" t="str">
            <v>PINTURA SEMI-GLOSS TROPICAL BASE 1193</v>
          </cell>
          <cell r="C268" t="str">
            <v>GLS</v>
          </cell>
          <cell r="D268">
            <v>10</v>
          </cell>
          <cell r="E268" t="str">
            <v>1523-011-0001-76</v>
          </cell>
          <cell r="F268" t="str">
            <v>1,416.00</v>
          </cell>
          <cell r="G268">
            <v>14160</v>
          </cell>
          <cell r="H268">
            <v>41564</v>
          </cell>
          <cell r="I268">
            <v>41564</v>
          </cell>
        </row>
        <row r="269">
          <cell r="A269" t="str">
            <v>1523-011-0002-05</v>
          </cell>
          <cell r="B269" t="str">
            <v>PINTURA ANTIOXIDO TROPICAL/KING</v>
          </cell>
          <cell r="C269" t="str">
            <v>GLS</v>
          </cell>
          <cell r="D269">
            <v>6</v>
          </cell>
          <cell r="E269" t="str">
            <v>1523-011-0002-05</v>
          </cell>
          <cell r="F269" t="str">
            <v>1,416.00</v>
          </cell>
          <cell r="G269">
            <v>8496</v>
          </cell>
          <cell r="H269">
            <v>41564</v>
          </cell>
          <cell r="I269">
            <v>41564</v>
          </cell>
        </row>
        <row r="270">
          <cell r="A270" t="str">
            <v>1523-011-0003-111</v>
          </cell>
          <cell r="B270" t="str">
            <v>PINTURA LANCO SATINADA PASTEL 3226-4</v>
          </cell>
          <cell r="C270" t="str">
            <v>GLS</v>
          </cell>
          <cell r="D270">
            <v>0</v>
          </cell>
          <cell r="E270" t="str">
            <v>1523-011-0003-111</v>
          </cell>
          <cell r="F270" t="str">
            <v>2,206.00</v>
          </cell>
          <cell r="G270">
            <v>0</v>
          </cell>
          <cell r="H270">
            <v>43601</v>
          </cell>
          <cell r="I270">
            <v>43601</v>
          </cell>
        </row>
        <row r="271">
          <cell r="A271" t="str">
            <v>1523-011-0008-01</v>
          </cell>
          <cell r="B271" t="str">
            <v>SEATER TROPICL 61582</v>
          </cell>
          <cell r="C271" t="str">
            <v>GLS</v>
          </cell>
          <cell r="D271">
            <v>0</v>
          </cell>
          <cell r="E271" t="str">
            <v>1523-011-0008-01</v>
          </cell>
          <cell r="F271" t="str">
            <v>1,803.00</v>
          </cell>
          <cell r="G271">
            <v>0</v>
          </cell>
          <cell r="H271">
            <v>40280</v>
          </cell>
          <cell r="I271">
            <v>40280</v>
          </cell>
        </row>
        <row r="272">
          <cell r="A272" t="str">
            <v>1523-011-0008-25</v>
          </cell>
          <cell r="B272" t="str">
            <v>LACA NATURAL TROPICAL SEMI-MATE 99312</v>
          </cell>
          <cell r="C272" t="str">
            <v>GLS</v>
          </cell>
          <cell r="D272">
            <v>9</v>
          </cell>
          <cell r="E272" t="str">
            <v>1523-011-0008-25</v>
          </cell>
          <cell r="F272" t="str">
            <v>1,803.00</v>
          </cell>
          <cell r="G272">
            <v>16227</v>
          </cell>
          <cell r="H272">
            <v>40280</v>
          </cell>
          <cell r="I272">
            <v>40280</v>
          </cell>
        </row>
        <row r="273">
          <cell r="A273" t="str">
            <v>1523-011-0003-76</v>
          </cell>
          <cell r="B273" t="str">
            <v>IMPERMEABILIZANTE LANCO SELLADOR DE TECHO</v>
          </cell>
          <cell r="C273" t="str">
            <v>GLS</v>
          </cell>
          <cell r="D273">
            <v>0</v>
          </cell>
          <cell r="E273" t="str">
            <v>1523-011-0003-76</v>
          </cell>
          <cell r="F273" t="str">
            <v>7,199.00</v>
          </cell>
          <cell r="G273">
            <v>0</v>
          </cell>
          <cell r="H273">
            <v>43042</v>
          </cell>
          <cell r="I273">
            <v>43042</v>
          </cell>
        </row>
        <row r="274">
          <cell r="A274" t="str">
            <v>1523-011-0001-11</v>
          </cell>
          <cell r="B274" t="str">
            <v>PINTURA ESMALTE TROPICAL ALUMINIO 09</v>
          </cell>
          <cell r="C274" t="str">
            <v>GLS</v>
          </cell>
          <cell r="D274">
            <v>0</v>
          </cell>
          <cell r="E274" t="str">
            <v>1523-011-0001-11</v>
          </cell>
          <cell r="F274" t="str">
            <v>1,450.00</v>
          </cell>
          <cell r="G274">
            <v>0</v>
          </cell>
          <cell r="H274">
            <v>40492</v>
          </cell>
          <cell r="I274">
            <v>40492</v>
          </cell>
        </row>
        <row r="275">
          <cell r="A275" t="str">
            <v>1523-011-0011-15</v>
          </cell>
          <cell r="B275" t="str">
            <v>PINTURA ESMALTE TUCAN BLANCO 100</v>
          </cell>
          <cell r="C275" t="str">
            <v>GLS</v>
          </cell>
          <cell r="D275">
            <v>2</v>
          </cell>
          <cell r="E275" t="str">
            <v>1523-011-0011-15</v>
          </cell>
          <cell r="F275" t="str">
            <v>1,300.00</v>
          </cell>
          <cell r="G275">
            <v>2600</v>
          </cell>
          <cell r="H275">
            <v>40492</v>
          </cell>
          <cell r="I275">
            <v>40492</v>
          </cell>
        </row>
        <row r="276">
          <cell r="A276" t="str">
            <v>1523-400-0003-16</v>
          </cell>
          <cell r="B276" t="str">
            <v>PINTURA ESMALTE TROPICAL BRONCE OSCURO 19</v>
          </cell>
          <cell r="C276" t="str">
            <v>GLS</v>
          </cell>
          <cell r="D276">
            <v>5</v>
          </cell>
          <cell r="E276" t="str">
            <v>1523-400-0003-16</v>
          </cell>
          <cell r="F276" t="str">
            <v>900.00</v>
          </cell>
          <cell r="G276">
            <v>4500</v>
          </cell>
          <cell r="H276">
            <v>42605</v>
          </cell>
          <cell r="I276">
            <v>42605</v>
          </cell>
        </row>
        <row r="277">
          <cell r="A277" t="str">
            <v>1523-011-0007-14</v>
          </cell>
          <cell r="B277" t="str">
            <v>LACA ACRILICA AUTOMOTRIZ SHERNIN WILLIAMS</v>
          </cell>
          <cell r="C277" t="str">
            <v>GLS</v>
          </cell>
          <cell r="D277">
            <v>1</v>
          </cell>
          <cell r="E277" t="str">
            <v>1523-011-0007-14</v>
          </cell>
          <cell r="F277" t="str">
            <v>1600.00</v>
          </cell>
          <cell r="G277">
            <v>1600</v>
          </cell>
          <cell r="H277">
            <v>42605</v>
          </cell>
          <cell r="I277">
            <v>42605</v>
          </cell>
        </row>
        <row r="278">
          <cell r="A278" t="str">
            <v>1529-001-0064-28</v>
          </cell>
          <cell r="B278" t="str">
            <v>PINTURA MASTER COAT LOCK-500 COMP. NO.1/ NO.2</v>
          </cell>
          <cell r="C278" t="str">
            <v>GLS</v>
          </cell>
          <cell r="D278">
            <v>5</v>
          </cell>
          <cell r="E278" t="str">
            <v>1529-001-0064-28</v>
          </cell>
          <cell r="F278" t="str">
            <v>2,300.00</v>
          </cell>
          <cell r="G278">
            <v>11500</v>
          </cell>
          <cell r="H278">
            <v>42889</v>
          </cell>
          <cell r="I278">
            <v>42889</v>
          </cell>
        </row>
        <row r="279">
          <cell r="A279" t="str">
            <v>1521-041-0024-16</v>
          </cell>
          <cell r="B279" t="str">
            <v>PINTURA ACRILICA ÒÙLAR FRAGIL 86</v>
          </cell>
          <cell r="C279" t="str">
            <v>GLS</v>
          </cell>
          <cell r="D279">
            <v>5</v>
          </cell>
          <cell r="E279" t="str">
            <v>1521-041-0024-16</v>
          </cell>
          <cell r="F279" t="str">
            <v>2,300.00</v>
          </cell>
          <cell r="G279">
            <v>11500</v>
          </cell>
          <cell r="H279">
            <v>42889</v>
          </cell>
          <cell r="I279">
            <v>42889</v>
          </cell>
        </row>
        <row r="280">
          <cell r="A280" t="str">
            <v>1523-011-0005</v>
          </cell>
          <cell r="B280" t="str">
            <v>THINNER TROPICAL 1,000</v>
          </cell>
          <cell r="C280" t="str">
            <v>GLS</v>
          </cell>
          <cell r="D280">
            <v>0</v>
          </cell>
          <cell r="E280" t="str">
            <v>1523-011-0005</v>
          </cell>
          <cell r="F280" t="str">
            <v>315.00</v>
          </cell>
          <cell r="G280">
            <v>0</v>
          </cell>
          <cell r="H280">
            <v>43566</v>
          </cell>
          <cell r="I280">
            <v>43566</v>
          </cell>
        </row>
        <row r="281">
          <cell r="A281" t="str">
            <v>1523-011-0005-2</v>
          </cell>
          <cell r="B281" t="str">
            <v>AGUARRAS TROPICAL</v>
          </cell>
          <cell r="C281" t="str">
            <v>GLS</v>
          </cell>
          <cell r="D281">
            <v>1</v>
          </cell>
          <cell r="E281" t="str">
            <v>1523-011-0005-2</v>
          </cell>
          <cell r="F281" t="str">
            <v>315.00</v>
          </cell>
          <cell r="G281">
            <v>315</v>
          </cell>
          <cell r="H281">
            <v>43566</v>
          </cell>
          <cell r="I281">
            <v>43566</v>
          </cell>
        </row>
        <row r="282">
          <cell r="A282" t="str">
            <v>1523-011-0001-48</v>
          </cell>
          <cell r="B282" t="str">
            <v>RETARDADOR TROPICAL 1,000</v>
          </cell>
          <cell r="C282" t="str">
            <v>GLS</v>
          </cell>
          <cell r="D282">
            <v>2</v>
          </cell>
          <cell r="E282" t="str">
            <v>1523-011-0001-48</v>
          </cell>
          <cell r="F282" t="str">
            <v>315.00</v>
          </cell>
          <cell r="G282">
            <v>630</v>
          </cell>
          <cell r="H282">
            <v>43566</v>
          </cell>
          <cell r="I282">
            <v>43566</v>
          </cell>
        </row>
        <row r="283">
          <cell r="A283" t="str">
            <v>1523-011-0001-47</v>
          </cell>
          <cell r="B283" t="str">
            <v xml:space="preserve">REMOVEDOR POPULAR </v>
          </cell>
          <cell r="C283" t="str">
            <v>GLS</v>
          </cell>
          <cell r="D283">
            <v>0</v>
          </cell>
          <cell r="E283" t="str">
            <v>1523-011-0001-47</v>
          </cell>
          <cell r="F283" t="str">
            <v>1,432.00</v>
          </cell>
          <cell r="G283">
            <v>0</v>
          </cell>
          <cell r="H283">
            <v>43832</v>
          </cell>
          <cell r="I283">
            <v>43832</v>
          </cell>
        </row>
        <row r="284">
          <cell r="A284" t="str">
            <v>1522-031-0026-29</v>
          </cell>
          <cell r="B284" t="str">
            <v>BOMBAS, MOCHILA 20LTS ROYAL CONDOR</v>
          </cell>
          <cell r="C284" t="str">
            <v>UNI</v>
          </cell>
          <cell r="D284">
            <v>8</v>
          </cell>
          <cell r="E284" t="str">
            <v>1522-031-0026-29</v>
          </cell>
          <cell r="F284" t="str">
            <v>2,802.00</v>
          </cell>
          <cell r="G284">
            <v>22416</v>
          </cell>
          <cell r="H284">
            <v>43257</v>
          </cell>
          <cell r="I284">
            <v>43257</v>
          </cell>
        </row>
        <row r="285">
          <cell r="A285" t="str">
            <v>1524-010-0001-27</v>
          </cell>
          <cell r="B285" t="str">
            <v>ALCOHOL ISOPROPILICO S/R</v>
          </cell>
          <cell r="C285" t="str">
            <v>TANQUE</v>
          </cell>
          <cell r="D285">
            <v>3</v>
          </cell>
          <cell r="E285" t="str">
            <v>1524-010-0001-27</v>
          </cell>
          <cell r="F285" t="str">
            <v>25,724.00</v>
          </cell>
          <cell r="G285">
            <v>77172</v>
          </cell>
          <cell r="H285">
            <v>43488</v>
          </cell>
          <cell r="I285">
            <v>43832</v>
          </cell>
        </row>
        <row r="286">
          <cell r="B286" t="str">
            <v>TUBO REDONDO INOX 304/304</v>
          </cell>
          <cell r="C286" t="str">
            <v>PIE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B287" t="str">
            <v>CRISTALIZADOR SELLADOR ORBIRAL ROJO</v>
          </cell>
          <cell r="C287" t="str">
            <v>LT</v>
          </cell>
          <cell r="D287">
            <v>60</v>
          </cell>
          <cell r="E287" t="str">
            <v>B</v>
          </cell>
          <cell r="F287" t="str">
            <v>1,645.00</v>
          </cell>
          <cell r="G287">
            <v>98700</v>
          </cell>
          <cell r="H287">
            <v>40892</v>
          </cell>
          <cell r="I287">
            <v>40892</v>
          </cell>
        </row>
        <row r="288">
          <cell r="B288" t="str">
            <v>CRISTALIZADOR SELLADOR ORBIRAL BLANCO</v>
          </cell>
          <cell r="C288" t="str">
            <v>GL</v>
          </cell>
          <cell r="D288">
            <v>7</v>
          </cell>
          <cell r="E288" t="str">
            <v>1522-050-0003-20</v>
          </cell>
          <cell r="F288" t="str">
            <v>319.00</v>
          </cell>
          <cell r="G288">
            <v>2233</v>
          </cell>
          <cell r="H288">
            <v>40892</v>
          </cell>
          <cell r="I288">
            <v>40892</v>
          </cell>
        </row>
        <row r="289">
          <cell r="B289" t="str">
            <v>CERA P/PISO</v>
          </cell>
          <cell r="C289" t="str">
            <v>GL</v>
          </cell>
          <cell r="D289">
            <v>2</v>
          </cell>
          <cell r="E289" t="str">
            <v>1522-050-0003-17</v>
          </cell>
          <cell r="F289" t="str">
            <v>4,945.00</v>
          </cell>
          <cell r="G289">
            <v>9890</v>
          </cell>
          <cell r="H289">
            <v>42011</v>
          </cell>
          <cell r="I289">
            <v>42011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B294" t="str">
            <v xml:space="preserve">     Licdo. John F. Kennedy Ponce de León Cedano </v>
          </cell>
          <cell r="C294">
            <v>0</v>
          </cell>
          <cell r="D294">
            <v>0</v>
          </cell>
          <cell r="E294">
            <v>0</v>
          </cell>
          <cell r="F294" t="str">
            <v xml:space="preserve">                                                                                                                      Ing. Ruben Calcaño</v>
          </cell>
          <cell r="G294">
            <v>0</v>
          </cell>
          <cell r="H294">
            <v>0</v>
          </cell>
          <cell r="I294">
            <v>0</v>
          </cell>
        </row>
        <row r="295">
          <cell r="B295" t="str">
            <v xml:space="preserve">                    Encargado de Almacén</v>
          </cell>
          <cell r="C295" t="str">
            <v xml:space="preserve"> </v>
          </cell>
          <cell r="D295">
            <v>0</v>
          </cell>
          <cell r="E295">
            <v>0</v>
          </cell>
          <cell r="F295" t="str">
            <v xml:space="preserve">                                                                                                                        Director Administrativo</v>
          </cell>
          <cell r="G295">
            <v>0</v>
          </cell>
          <cell r="H295">
            <v>0</v>
          </cell>
          <cell r="I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 t="str">
            <v xml:space="preserve">         Director administrativo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3:P825" totalsRowShown="0" headerRowDxfId="19" dataDxfId="17" headerRowBorderDxfId="18" tableBorderDxfId="16">
  <autoFilter ref="A3:P825"/>
  <sortState ref="A801:P821">
    <sortCondition ref="J2:J838"/>
  </sortState>
  <tableColumns count="16">
    <tableColumn id="1" name="CODIGO UNICO" dataDxfId="15"/>
    <tableColumn id="15" name="FECHA DE REGISTRO" dataDxfId="11"/>
    <tableColumn id="2" name="CODIGO INSTITUCIONAL" dataDxfId="10"/>
    <tableColumn id="3" name="DESCRIPCION" dataDxfId="9"/>
    <tableColumn id="4" name="UND." dataDxfId="8"/>
    <tableColumn id="5" name="CANT.INICIAL" dataDxfId="7"/>
    <tableColumn id="6" name="SUM ENTRADAS" dataDxfId="6">
      <calculatedColumnFormula>VLOOKUP(A4,Entradas!A1:KQ809,303)</calculatedColumnFormula>
    </tableColumn>
    <tableColumn id="7" name="SUM SALIDAS" dataDxfId="5">
      <calculatedColumnFormula>VLOOKUP(A4,Salidas!A1:BVY817,1949,0)</calculatedColumnFormula>
    </tableColumn>
    <tableColumn id="8" name="EXITENCIA " dataDxfId="4"/>
    <tableColumn id="9" name="ALMACEN" dataDxfId="3"/>
    <tableColumn id="10" name="UBICACIÓN" dataDxfId="2"/>
    <tableColumn id="11" name="COSTO UNITARIO" dataDxfId="1" dataCellStyle="Millares"/>
    <tableColumn id="16" name="Valor" dataDxfId="0" dataCellStyle="Millares">
      <calculatedColumnFormula>Tabla1[[#This Row],[COSTO UNITARIO]]*Tabla1[[#This Row],[EXITENCIA ]]</calculatedColumnFormula>
    </tableColumn>
    <tableColumn id="12" name="COMENTARIO" dataDxfId="14"/>
    <tableColumn id="13" name="VALOR2" dataDxfId="13">
      <calculatedColumnFormula>Tabla1[[#This Row],[COSTO UNITARIO]]*Tabla1[[#This Row],[EXITENCIA ]]</calculatedColumnFormula>
    </tableColumn>
    <tableColumn id="14" name="Columna1" dataDxfId="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L1028"/>
  <sheetViews>
    <sheetView showGridLines="0" showRowColHeaders="0" tabSelected="1" topLeftCell="B1" zoomScale="50" zoomScaleNormal="50" zoomScaleSheetLayoutView="100" zoomScalePageLayoutView="40" workbookViewId="0">
      <pane ySplit="1" topLeftCell="A2" activePane="bottomLeft" state="frozen"/>
      <selection activeCell="B1" sqref="B1"/>
      <selection pane="bottomLeft" activeCell="M850" sqref="A1:P850"/>
    </sheetView>
  </sheetViews>
  <sheetFormatPr baseColWidth="10" defaultRowHeight="24.95" customHeight="1" x14ac:dyDescent="0.25"/>
  <cols>
    <col min="1" max="1" width="28.7109375" style="24" hidden="1" customWidth="1"/>
    <col min="2" max="2" width="21.5703125" style="84" customWidth="1"/>
    <col min="3" max="3" width="36.28515625" style="17" customWidth="1"/>
    <col min="4" max="4" width="43.28515625" style="23" customWidth="1"/>
    <col min="5" max="5" width="19.42578125" style="106" customWidth="1"/>
    <col min="6" max="6" width="23.5703125" style="106" hidden="1" customWidth="1"/>
    <col min="7" max="7" width="21" style="106" hidden="1" customWidth="1"/>
    <col min="8" max="8" width="18.5703125" style="106" hidden="1" customWidth="1"/>
    <col min="9" max="9" width="25.42578125" style="107" customWidth="1"/>
    <col min="10" max="10" width="33" style="109" customWidth="1"/>
    <col min="11" max="11" width="25.5703125" style="106" customWidth="1"/>
    <col min="12" max="12" width="22.140625" style="110" customWidth="1"/>
    <col min="13" max="13" width="16.140625" style="111" customWidth="1"/>
    <col min="14" max="14" width="23.85546875" style="108" hidden="1" customWidth="1"/>
    <col min="15" max="15" width="13.5703125" style="23" hidden="1" customWidth="1"/>
    <col min="16" max="16" width="19.140625" style="24" hidden="1" customWidth="1"/>
    <col min="17" max="1624" width="11.42578125" style="23"/>
    <col min="1625" max="16384" width="11.42578125" style="24"/>
  </cols>
  <sheetData>
    <row r="1" spans="1:1624" customFormat="1" ht="36.75" customHeight="1" x14ac:dyDescent="0.25"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624" s="5" customFormat="1" ht="156" customHeight="1" thickBot="1" x14ac:dyDescent="0.3">
      <c r="A2"/>
      <c r="B2"/>
      <c r="C2"/>
      <c r="D2"/>
      <c r="E2"/>
      <c r="F2"/>
      <c r="G2"/>
      <c r="H2"/>
      <c r="I2"/>
      <c r="J2"/>
      <c r="K2"/>
      <c r="L2"/>
      <c r="M2"/>
      <c r="N2" s="6"/>
      <c r="O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</row>
    <row r="3" spans="1:1624" s="120" customFormat="1" ht="36.75" customHeight="1" thickTop="1" thickBot="1" x14ac:dyDescent="0.3">
      <c r="A3" s="144" t="s">
        <v>1939</v>
      </c>
      <c r="B3" s="145" t="s">
        <v>2998</v>
      </c>
      <c r="C3" s="146" t="s">
        <v>14</v>
      </c>
      <c r="D3" s="147" t="s">
        <v>2835</v>
      </c>
      <c r="E3" s="147" t="s">
        <v>1</v>
      </c>
      <c r="F3" s="148" t="s">
        <v>1937</v>
      </c>
      <c r="G3" s="147" t="s">
        <v>1936</v>
      </c>
      <c r="H3" s="147" t="s">
        <v>1935</v>
      </c>
      <c r="I3" s="149" t="s">
        <v>1934</v>
      </c>
      <c r="J3" s="150" t="s">
        <v>558</v>
      </c>
      <c r="K3" s="147" t="s">
        <v>501</v>
      </c>
      <c r="L3" s="151" t="s">
        <v>12</v>
      </c>
      <c r="M3" s="151" t="s">
        <v>3015</v>
      </c>
      <c r="N3" s="8" t="s">
        <v>2834</v>
      </c>
      <c r="O3" s="9" t="s">
        <v>3016</v>
      </c>
      <c r="P3" s="10" t="s">
        <v>2994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19"/>
      <c r="JT3" s="119"/>
      <c r="JU3" s="119"/>
      <c r="JV3" s="119"/>
      <c r="JW3" s="119"/>
      <c r="JX3" s="119"/>
      <c r="JY3" s="119"/>
      <c r="JZ3" s="119"/>
      <c r="KA3" s="119"/>
      <c r="KB3" s="119"/>
      <c r="KC3" s="119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19"/>
      <c r="LC3" s="119"/>
      <c r="LD3" s="119"/>
      <c r="LE3" s="119"/>
      <c r="LF3" s="119"/>
      <c r="LG3" s="119"/>
      <c r="LH3" s="119"/>
      <c r="LI3" s="119"/>
      <c r="LJ3" s="119"/>
      <c r="LK3" s="119"/>
      <c r="LL3" s="119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19"/>
      <c r="ML3" s="119"/>
      <c r="MM3" s="119"/>
      <c r="MN3" s="119"/>
      <c r="MO3" s="119"/>
      <c r="MP3" s="119"/>
      <c r="MQ3" s="119"/>
      <c r="MR3" s="119"/>
      <c r="MS3" s="119"/>
      <c r="MT3" s="119"/>
      <c r="MU3" s="119"/>
      <c r="MV3" s="119"/>
      <c r="MW3" s="119"/>
      <c r="MX3" s="119"/>
      <c r="MY3" s="119"/>
      <c r="MZ3" s="119"/>
      <c r="NA3" s="119"/>
      <c r="NB3" s="119"/>
      <c r="NC3" s="119"/>
      <c r="ND3" s="119"/>
      <c r="NE3" s="119"/>
      <c r="NF3" s="119"/>
      <c r="NG3" s="119"/>
      <c r="NH3" s="119"/>
      <c r="NI3" s="119"/>
      <c r="NJ3" s="119"/>
      <c r="NK3" s="119"/>
      <c r="NL3" s="119"/>
      <c r="NM3" s="119"/>
      <c r="NN3" s="119"/>
      <c r="NO3" s="119"/>
      <c r="NP3" s="119"/>
      <c r="NQ3" s="119"/>
      <c r="NR3" s="119"/>
      <c r="NS3" s="119"/>
      <c r="NT3" s="119"/>
      <c r="NU3" s="119"/>
      <c r="NV3" s="119"/>
      <c r="NW3" s="119"/>
      <c r="NX3" s="119"/>
      <c r="NY3" s="119"/>
      <c r="NZ3" s="119"/>
      <c r="OA3" s="119"/>
      <c r="OB3" s="119"/>
      <c r="OC3" s="119"/>
      <c r="OD3" s="119"/>
      <c r="OE3" s="119"/>
      <c r="OF3" s="119"/>
      <c r="OG3" s="119"/>
      <c r="OH3" s="119"/>
      <c r="OI3" s="119"/>
      <c r="OJ3" s="119"/>
      <c r="OK3" s="119"/>
      <c r="OL3" s="119"/>
      <c r="OM3" s="119"/>
      <c r="ON3" s="119"/>
      <c r="OO3" s="119"/>
      <c r="OP3" s="119"/>
      <c r="OQ3" s="119"/>
      <c r="OR3" s="119"/>
      <c r="OS3" s="119"/>
      <c r="OT3" s="119"/>
      <c r="OU3" s="119"/>
      <c r="OV3" s="119"/>
      <c r="OW3" s="119"/>
      <c r="OX3" s="119"/>
      <c r="OY3" s="119"/>
      <c r="OZ3" s="119"/>
      <c r="PA3" s="119"/>
      <c r="PB3" s="119"/>
      <c r="PC3" s="119"/>
      <c r="PD3" s="119"/>
      <c r="PE3" s="119"/>
      <c r="PF3" s="119"/>
      <c r="PG3" s="119"/>
      <c r="PH3" s="119"/>
      <c r="PI3" s="119"/>
      <c r="PJ3" s="119"/>
      <c r="PK3" s="119"/>
      <c r="PL3" s="119"/>
      <c r="PM3" s="119"/>
      <c r="PN3" s="119"/>
      <c r="PO3" s="119"/>
      <c r="PP3" s="119"/>
      <c r="PQ3" s="119"/>
      <c r="PR3" s="119"/>
      <c r="PS3" s="119"/>
      <c r="PT3" s="119"/>
      <c r="PU3" s="119"/>
      <c r="PV3" s="119"/>
      <c r="PW3" s="119"/>
      <c r="PX3" s="119"/>
      <c r="PY3" s="119"/>
      <c r="PZ3" s="119"/>
      <c r="QA3" s="119"/>
      <c r="QB3" s="119"/>
      <c r="QC3" s="119"/>
      <c r="QD3" s="119"/>
      <c r="QE3" s="119"/>
      <c r="QF3" s="119"/>
      <c r="QG3" s="119"/>
      <c r="QH3" s="119"/>
      <c r="QI3" s="119"/>
      <c r="QJ3" s="119"/>
      <c r="QK3" s="119"/>
      <c r="QL3" s="119"/>
      <c r="QM3" s="119"/>
      <c r="QN3" s="119"/>
      <c r="QO3" s="119"/>
      <c r="QP3" s="119"/>
      <c r="QQ3" s="119"/>
      <c r="QR3" s="119"/>
      <c r="QS3" s="119"/>
      <c r="QT3" s="119"/>
      <c r="QU3" s="119"/>
      <c r="QV3" s="119"/>
      <c r="QW3" s="119"/>
      <c r="QX3" s="119"/>
      <c r="QY3" s="119"/>
      <c r="QZ3" s="119"/>
      <c r="RA3" s="119"/>
      <c r="RB3" s="119"/>
      <c r="RC3" s="119"/>
      <c r="RD3" s="119"/>
      <c r="RE3" s="119"/>
      <c r="RF3" s="119"/>
      <c r="RG3" s="119"/>
      <c r="RH3" s="119"/>
      <c r="RI3" s="119"/>
      <c r="RJ3" s="119"/>
      <c r="RK3" s="119"/>
      <c r="RL3" s="119"/>
      <c r="RM3" s="119"/>
      <c r="RN3" s="119"/>
      <c r="RO3" s="119"/>
      <c r="RP3" s="119"/>
      <c r="RQ3" s="119"/>
      <c r="RR3" s="119"/>
      <c r="RS3" s="119"/>
      <c r="RT3" s="119"/>
      <c r="RU3" s="119"/>
      <c r="RV3" s="119"/>
      <c r="RW3" s="119"/>
      <c r="RX3" s="119"/>
      <c r="RY3" s="119"/>
      <c r="RZ3" s="119"/>
      <c r="SA3" s="119"/>
      <c r="SB3" s="119"/>
      <c r="SC3" s="119"/>
      <c r="SD3" s="119"/>
      <c r="SE3" s="119"/>
      <c r="SF3" s="119"/>
      <c r="SG3" s="119"/>
      <c r="SH3" s="119"/>
      <c r="SI3" s="119"/>
      <c r="SJ3" s="119"/>
      <c r="SK3" s="119"/>
      <c r="SL3" s="119"/>
      <c r="SM3" s="119"/>
      <c r="SN3" s="119"/>
      <c r="SO3" s="119"/>
      <c r="SP3" s="119"/>
      <c r="SQ3" s="119"/>
      <c r="SR3" s="119"/>
      <c r="SS3" s="119"/>
      <c r="ST3" s="119"/>
      <c r="SU3" s="119"/>
      <c r="SV3" s="119"/>
      <c r="SW3" s="119"/>
      <c r="SX3" s="119"/>
      <c r="SY3" s="119"/>
      <c r="SZ3" s="119"/>
      <c r="TA3" s="119"/>
      <c r="TB3" s="119"/>
      <c r="TC3" s="119"/>
      <c r="TD3" s="119"/>
      <c r="TE3" s="119"/>
      <c r="TF3" s="119"/>
      <c r="TG3" s="119"/>
      <c r="TH3" s="119"/>
      <c r="TI3" s="119"/>
      <c r="TJ3" s="119"/>
      <c r="TK3" s="119"/>
      <c r="TL3" s="119"/>
      <c r="TM3" s="119"/>
      <c r="TN3" s="119"/>
      <c r="TO3" s="119"/>
      <c r="TP3" s="119"/>
      <c r="TQ3" s="119"/>
      <c r="TR3" s="119"/>
      <c r="TS3" s="119"/>
      <c r="TT3" s="119"/>
      <c r="TU3" s="119"/>
      <c r="TV3" s="119"/>
      <c r="TW3" s="119"/>
      <c r="TX3" s="119"/>
      <c r="TY3" s="119"/>
      <c r="TZ3" s="119"/>
      <c r="UA3" s="119"/>
      <c r="UB3" s="119"/>
      <c r="UC3" s="119"/>
      <c r="UD3" s="119"/>
      <c r="UE3" s="119"/>
      <c r="UF3" s="119"/>
      <c r="UG3" s="119"/>
      <c r="UH3" s="119"/>
      <c r="UI3" s="119"/>
      <c r="UJ3" s="119"/>
      <c r="UK3" s="119"/>
      <c r="UL3" s="119"/>
      <c r="UM3" s="119"/>
      <c r="UN3" s="119"/>
      <c r="UO3" s="119"/>
      <c r="UP3" s="119"/>
      <c r="UQ3" s="119"/>
      <c r="UR3" s="119"/>
      <c r="US3" s="119"/>
      <c r="UT3" s="119"/>
      <c r="UU3" s="119"/>
      <c r="UV3" s="119"/>
      <c r="UW3" s="119"/>
      <c r="UX3" s="119"/>
      <c r="UY3" s="119"/>
      <c r="UZ3" s="119"/>
      <c r="VA3" s="119"/>
      <c r="VB3" s="119"/>
      <c r="VC3" s="119"/>
      <c r="VD3" s="119"/>
      <c r="VE3" s="119"/>
      <c r="VF3" s="119"/>
      <c r="VG3" s="119"/>
      <c r="VH3" s="119"/>
      <c r="VI3" s="119"/>
      <c r="VJ3" s="119"/>
      <c r="VK3" s="119"/>
      <c r="VL3" s="119"/>
      <c r="VM3" s="119"/>
      <c r="VN3" s="119"/>
      <c r="VO3" s="119"/>
      <c r="VP3" s="119"/>
      <c r="VQ3" s="119"/>
      <c r="VR3" s="119"/>
      <c r="VS3" s="119"/>
      <c r="VT3" s="119"/>
      <c r="VU3" s="119"/>
      <c r="VV3" s="119"/>
      <c r="VW3" s="119"/>
      <c r="VX3" s="119"/>
      <c r="VY3" s="119"/>
      <c r="VZ3" s="119"/>
      <c r="WA3" s="119"/>
      <c r="WB3" s="119"/>
      <c r="WC3" s="119"/>
      <c r="WD3" s="119"/>
      <c r="WE3" s="119"/>
      <c r="WF3" s="119"/>
      <c r="WG3" s="119"/>
      <c r="WH3" s="119"/>
      <c r="WI3" s="119"/>
      <c r="WJ3" s="119"/>
      <c r="WK3" s="119"/>
      <c r="WL3" s="119"/>
      <c r="WM3" s="119"/>
      <c r="WN3" s="119"/>
      <c r="WO3" s="119"/>
      <c r="WP3" s="119"/>
      <c r="WQ3" s="119"/>
      <c r="WR3" s="119"/>
      <c r="WS3" s="119"/>
      <c r="WT3" s="119"/>
      <c r="WU3" s="119"/>
      <c r="WV3" s="119"/>
      <c r="WW3" s="119"/>
      <c r="WX3" s="119"/>
      <c r="WY3" s="119"/>
      <c r="WZ3" s="119"/>
      <c r="XA3" s="119"/>
      <c r="XB3" s="119"/>
      <c r="XC3" s="119"/>
      <c r="XD3" s="119"/>
      <c r="XE3" s="119"/>
      <c r="XF3" s="119"/>
      <c r="XG3" s="119"/>
      <c r="XH3" s="119"/>
      <c r="XI3" s="119"/>
      <c r="XJ3" s="119"/>
      <c r="XK3" s="119"/>
      <c r="XL3" s="119"/>
      <c r="XM3" s="119"/>
      <c r="XN3" s="119"/>
      <c r="XO3" s="119"/>
      <c r="XP3" s="119"/>
      <c r="XQ3" s="119"/>
      <c r="XR3" s="119"/>
      <c r="XS3" s="119"/>
      <c r="XT3" s="119"/>
      <c r="XU3" s="119"/>
      <c r="XV3" s="119"/>
      <c r="XW3" s="119"/>
      <c r="XX3" s="119"/>
      <c r="XY3" s="119"/>
      <c r="XZ3" s="119"/>
      <c r="YA3" s="119"/>
      <c r="YB3" s="119"/>
      <c r="YC3" s="119"/>
      <c r="YD3" s="119"/>
      <c r="YE3" s="119"/>
      <c r="YF3" s="119"/>
      <c r="YG3" s="119"/>
      <c r="YH3" s="119"/>
      <c r="YI3" s="119"/>
      <c r="YJ3" s="119"/>
      <c r="YK3" s="119"/>
      <c r="YL3" s="119"/>
      <c r="YM3" s="119"/>
      <c r="YN3" s="119"/>
      <c r="YO3" s="119"/>
      <c r="YP3" s="119"/>
      <c r="YQ3" s="119"/>
      <c r="YR3" s="119"/>
      <c r="YS3" s="119"/>
      <c r="YT3" s="119"/>
      <c r="YU3" s="119"/>
      <c r="YV3" s="119"/>
      <c r="YW3" s="119"/>
      <c r="YX3" s="119"/>
      <c r="YY3" s="119"/>
      <c r="YZ3" s="119"/>
      <c r="ZA3" s="119"/>
      <c r="ZB3" s="119"/>
      <c r="ZC3" s="119"/>
      <c r="ZD3" s="119"/>
      <c r="ZE3" s="119"/>
      <c r="ZF3" s="119"/>
      <c r="ZG3" s="119"/>
      <c r="ZH3" s="119"/>
      <c r="ZI3" s="119"/>
      <c r="ZJ3" s="119"/>
      <c r="ZK3" s="119"/>
      <c r="ZL3" s="119"/>
      <c r="ZM3" s="119"/>
      <c r="ZN3" s="119"/>
      <c r="ZO3" s="119"/>
      <c r="ZP3" s="119"/>
      <c r="ZQ3" s="119"/>
      <c r="ZR3" s="119"/>
      <c r="ZS3" s="119"/>
      <c r="ZT3" s="119"/>
      <c r="ZU3" s="119"/>
      <c r="ZV3" s="119"/>
      <c r="ZW3" s="119"/>
      <c r="ZX3" s="119"/>
      <c r="ZY3" s="119"/>
      <c r="ZZ3" s="119"/>
      <c r="AAA3" s="119"/>
      <c r="AAB3" s="119"/>
      <c r="AAC3" s="119"/>
      <c r="AAD3" s="119"/>
      <c r="AAE3" s="119"/>
      <c r="AAF3" s="119"/>
      <c r="AAG3" s="119"/>
      <c r="AAH3" s="119"/>
      <c r="AAI3" s="119"/>
      <c r="AAJ3" s="119"/>
      <c r="AAK3" s="119"/>
      <c r="AAL3" s="119"/>
      <c r="AAM3" s="119"/>
      <c r="AAN3" s="119"/>
      <c r="AAO3" s="119"/>
      <c r="AAP3" s="119"/>
      <c r="AAQ3" s="119"/>
      <c r="AAR3" s="119"/>
      <c r="AAS3" s="119"/>
      <c r="AAT3" s="119"/>
      <c r="AAU3" s="119"/>
      <c r="AAV3" s="119"/>
      <c r="AAW3" s="119"/>
      <c r="AAX3" s="119"/>
      <c r="AAY3" s="119"/>
      <c r="AAZ3" s="119"/>
      <c r="ABA3" s="119"/>
      <c r="ABB3" s="119"/>
      <c r="ABC3" s="119"/>
      <c r="ABD3" s="119"/>
      <c r="ABE3" s="119"/>
      <c r="ABF3" s="119"/>
      <c r="ABG3" s="119"/>
      <c r="ABH3" s="119"/>
      <c r="ABI3" s="119"/>
      <c r="ABJ3" s="119"/>
      <c r="ABK3" s="119"/>
      <c r="ABL3" s="119"/>
      <c r="ABM3" s="119"/>
      <c r="ABN3" s="119"/>
      <c r="ABO3" s="119"/>
      <c r="ABP3" s="119"/>
      <c r="ABQ3" s="119"/>
      <c r="ABR3" s="119"/>
      <c r="ABS3" s="119"/>
      <c r="ABT3" s="119"/>
      <c r="ABU3" s="119"/>
      <c r="ABV3" s="119"/>
      <c r="ABW3" s="119"/>
      <c r="ABX3" s="119"/>
      <c r="ABY3" s="119"/>
      <c r="ABZ3" s="119"/>
      <c r="ACA3" s="119"/>
      <c r="ACB3" s="119"/>
      <c r="ACC3" s="119"/>
      <c r="ACD3" s="119"/>
      <c r="ACE3" s="119"/>
      <c r="ACF3" s="119"/>
      <c r="ACG3" s="119"/>
      <c r="ACH3" s="119"/>
      <c r="ACI3" s="119"/>
      <c r="ACJ3" s="119"/>
      <c r="ACK3" s="119"/>
      <c r="ACL3" s="119"/>
      <c r="ACM3" s="119"/>
      <c r="ACN3" s="119"/>
      <c r="ACO3" s="119"/>
      <c r="ACP3" s="119"/>
      <c r="ACQ3" s="119"/>
      <c r="ACR3" s="119"/>
      <c r="ACS3" s="119"/>
      <c r="ACT3" s="119"/>
      <c r="ACU3" s="119"/>
      <c r="ACV3" s="119"/>
      <c r="ACW3" s="119"/>
      <c r="ACX3" s="119"/>
      <c r="ACY3" s="119"/>
      <c r="ACZ3" s="119"/>
      <c r="ADA3" s="119"/>
      <c r="ADB3" s="119"/>
      <c r="ADC3" s="119"/>
      <c r="ADD3" s="119"/>
      <c r="ADE3" s="119"/>
      <c r="ADF3" s="119"/>
      <c r="ADG3" s="119"/>
      <c r="ADH3" s="119"/>
      <c r="ADI3" s="119"/>
      <c r="ADJ3" s="119"/>
      <c r="ADK3" s="119"/>
      <c r="ADL3" s="119"/>
      <c r="ADM3" s="119"/>
      <c r="ADN3" s="119"/>
      <c r="ADO3" s="119"/>
      <c r="ADP3" s="119"/>
      <c r="ADQ3" s="119"/>
      <c r="ADR3" s="119"/>
      <c r="ADS3" s="119"/>
      <c r="ADT3" s="119"/>
      <c r="ADU3" s="119"/>
      <c r="ADV3" s="119"/>
      <c r="ADW3" s="119"/>
      <c r="ADX3" s="119"/>
      <c r="ADY3" s="119"/>
      <c r="ADZ3" s="119"/>
      <c r="AEA3" s="119"/>
      <c r="AEB3" s="119"/>
      <c r="AEC3" s="119"/>
      <c r="AED3" s="119"/>
      <c r="AEE3" s="119"/>
      <c r="AEF3" s="119"/>
      <c r="AEG3" s="119"/>
      <c r="AEH3" s="119"/>
      <c r="AEI3" s="119"/>
      <c r="AEJ3" s="119"/>
      <c r="AEK3" s="119"/>
      <c r="AEL3" s="119"/>
      <c r="AEM3" s="119"/>
      <c r="AEN3" s="119"/>
      <c r="AEO3" s="119"/>
      <c r="AEP3" s="119"/>
      <c r="AEQ3" s="119"/>
      <c r="AER3" s="119"/>
      <c r="AES3" s="119"/>
      <c r="AET3" s="119"/>
      <c r="AEU3" s="119"/>
      <c r="AEV3" s="119"/>
      <c r="AEW3" s="119"/>
      <c r="AEX3" s="119"/>
      <c r="AEY3" s="119"/>
      <c r="AEZ3" s="119"/>
      <c r="AFA3" s="119"/>
      <c r="AFB3" s="119"/>
      <c r="AFC3" s="119"/>
      <c r="AFD3" s="119"/>
      <c r="AFE3" s="119"/>
      <c r="AFF3" s="119"/>
      <c r="AFG3" s="119"/>
      <c r="AFH3" s="119"/>
      <c r="AFI3" s="119"/>
      <c r="AFJ3" s="119"/>
      <c r="AFK3" s="119"/>
      <c r="AFL3" s="119"/>
      <c r="AFM3" s="119"/>
      <c r="AFN3" s="119"/>
      <c r="AFO3" s="119"/>
      <c r="AFP3" s="119"/>
      <c r="AFQ3" s="119"/>
      <c r="AFR3" s="119"/>
      <c r="AFS3" s="119"/>
      <c r="AFT3" s="119"/>
      <c r="AFU3" s="119"/>
      <c r="AFV3" s="119"/>
      <c r="AFW3" s="119"/>
      <c r="AFX3" s="119"/>
      <c r="AFY3" s="119"/>
      <c r="AFZ3" s="119"/>
      <c r="AGA3" s="119"/>
      <c r="AGB3" s="119"/>
      <c r="AGC3" s="119"/>
      <c r="AGD3" s="119"/>
      <c r="AGE3" s="119"/>
      <c r="AGF3" s="119"/>
      <c r="AGG3" s="119"/>
      <c r="AGH3" s="119"/>
      <c r="AGI3" s="119"/>
      <c r="AGJ3" s="119"/>
      <c r="AGK3" s="119"/>
      <c r="AGL3" s="119"/>
      <c r="AGM3" s="119"/>
      <c r="AGN3" s="119"/>
      <c r="AGO3" s="119"/>
      <c r="AGP3" s="119"/>
      <c r="AGQ3" s="119"/>
      <c r="AGR3" s="119"/>
      <c r="AGS3" s="119"/>
      <c r="AGT3" s="119"/>
      <c r="AGU3" s="119"/>
      <c r="AGV3" s="119"/>
      <c r="AGW3" s="119"/>
      <c r="AGX3" s="119"/>
      <c r="AGY3" s="119"/>
      <c r="AGZ3" s="119"/>
      <c r="AHA3" s="119"/>
      <c r="AHB3" s="119"/>
      <c r="AHC3" s="119"/>
      <c r="AHD3" s="119"/>
      <c r="AHE3" s="119"/>
      <c r="AHF3" s="119"/>
      <c r="AHG3" s="119"/>
      <c r="AHH3" s="119"/>
      <c r="AHI3" s="119"/>
      <c r="AHJ3" s="119"/>
      <c r="AHK3" s="119"/>
      <c r="AHL3" s="119"/>
      <c r="AHM3" s="119"/>
      <c r="AHN3" s="119"/>
      <c r="AHO3" s="119"/>
      <c r="AHP3" s="119"/>
      <c r="AHQ3" s="119"/>
      <c r="AHR3" s="119"/>
      <c r="AHS3" s="119"/>
      <c r="AHT3" s="119"/>
      <c r="AHU3" s="119"/>
      <c r="AHV3" s="119"/>
      <c r="AHW3" s="119"/>
      <c r="AHX3" s="119"/>
      <c r="AHY3" s="119"/>
      <c r="AHZ3" s="119"/>
      <c r="AIA3" s="119"/>
      <c r="AIB3" s="119"/>
      <c r="AIC3" s="119"/>
      <c r="AID3" s="119"/>
      <c r="AIE3" s="119"/>
      <c r="AIF3" s="119"/>
      <c r="AIG3" s="119"/>
      <c r="AIH3" s="119"/>
      <c r="AII3" s="119"/>
      <c r="AIJ3" s="119"/>
      <c r="AIK3" s="119"/>
      <c r="AIL3" s="119"/>
      <c r="AIM3" s="119"/>
      <c r="AIN3" s="119"/>
      <c r="AIO3" s="119"/>
      <c r="AIP3" s="119"/>
      <c r="AIQ3" s="119"/>
      <c r="AIR3" s="119"/>
      <c r="AIS3" s="119"/>
      <c r="AIT3" s="119"/>
      <c r="AIU3" s="119"/>
      <c r="AIV3" s="119"/>
      <c r="AIW3" s="119"/>
      <c r="AIX3" s="119"/>
      <c r="AIY3" s="119"/>
      <c r="AIZ3" s="119"/>
      <c r="AJA3" s="119"/>
      <c r="AJB3" s="119"/>
      <c r="AJC3" s="119"/>
      <c r="AJD3" s="119"/>
      <c r="AJE3" s="119"/>
      <c r="AJF3" s="119"/>
      <c r="AJG3" s="119"/>
      <c r="AJH3" s="119"/>
      <c r="AJI3" s="119"/>
      <c r="AJJ3" s="119"/>
      <c r="AJK3" s="119"/>
      <c r="AJL3" s="119"/>
      <c r="AJM3" s="119"/>
      <c r="AJN3" s="119"/>
      <c r="AJO3" s="119"/>
      <c r="AJP3" s="119"/>
      <c r="AJQ3" s="119"/>
      <c r="AJR3" s="119"/>
      <c r="AJS3" s="119"/>
      <c r="AJT3" s="119"/>
      <c r="AJU3" s="119"/>
      <c r="AJV3" s="119"/>
      <c r="AJW3" s="119"/>
      <c r="AJX3" s="119"/>
      <c r="AJY3" s="119"/>
      <c r="AJZ3" s="119"/>
      <c r="AKA3" s="119"/>
      <c r="AKB3" s="119"/>
      <c r="AKC3" s="119"/>
      <c r="AKD3" s="119"/>
      <c r="AKE3" s="119"/>
      <c r="AKF3" s="119"/>
      <c r="AKG3" s="119"/>
      <c r="AKH3" s="119"/>
      <c r="AKI3" s="119"/>
      <c r="AKJ3" s="119"/>
      <c r="AKK3" s="119"/>
      <c r="AKL3" s="119"/>
      <c r="AKM3" s="119"/>
      <c r="AKN3" s="119"/>
      <c r="AKO3" s="119"/>
      <c r="AKP3" s="119"/>
      <c r="AKQ3" s="119"/>
      <c r="AKR3" s="119"/>
      <c r="AKS3" s="119"/>
      <c r="AKT3" s="119"/>
      <c r="AKU3" s="119"/>
      <c r="AKV3" s="119"/>
      <c r="AKW3" s="119"/>
      <c r="AKX3" s="119"/>
      <c r="AKY3" s="119"/>
      <c r="AKZ3" s="119"/>
      <c r="ALA3" s="119"/>
      <c r="ALB3" s="119"/>
      <c r="ALC3" s="119"/>
      <c r="ALD3" s="119"/>
      <c r="ALE3" s="119"/>
      <c r="ALF3" s="119"/>
      <c r="ALG3" s="119"/>
      <c r="ALH3" s="119"/>
      <c r="ALI3" s="119"/>
      <c r="ALJ3" s="119"/>
      <c r="ALK3" s="119"/>
      <c r="ALL3" s="119"/>
      <c r="ALM3" s="119"/>
      <c r="ALN3" s="119"/>
      <c r="ALO3" s="119"/>
      <c r="ALP3" s="119"/>
      <c r="ALQ3" s="119"/>
      <c r="ALR3" s="119"/>
      <c r="ALS3" s="119"/>
      <c r="ALT3" s="119"/>
      <c r="ALU3" s="119"/>
      <c r="ALV3" s="119"/>
      <c r="ALW3" s="119"/>
      <c r="ALX3" s="119"/>
      <c r="ALY3" s="119"/>
      <c r="ALZ3" s="119"/>
      <c r="AMA3" s="119"/>
      <c r="AMB3" s="119"/>
      <c r="AMC3" s="119"/>
      <c r="AMD3" s="119"/>
      <c r="AME3" s="119"/>
      <c r="AMF3" s="119"/>
      <c r="AMG3" s="119"/>
      <c r="AMH3" s="119"/>
      <c r="AMI3" s="119"/>
      <c r="AMJ3" s="119"/>
      <c r="AMK3" s="119"/>
      <c r="AML3" s="119"/>
      <c r="AMM3" s="119"/>
      <c r="AMN3" s="119"/>
      <c r="AMO3" s="119"/>
      <c r="AMP3" s="119"/>
      <c r="AMQ3" s="119"/>
      <c r="AMR3" s="119"/>
      <c r="AMS3" s="119"/>
      <c r="AMT3" s="119"/>
      <c r="AMU3" s="119"/>
      <c r="AMV3" s="119"/>
      <c r="AMW3" s="119"/>
      <c r="AMX3" s="119"/>
      <c r="AMY3" s="119"/>
      <c r="AMZ3" s="119"/>
      <c r="ANA3" s="119"/>
      <c r="ANB3" s="119"/>
      <c r="ANC3" s="119"/>
      <c r="AND3" s="119"/>
      <c r="ANE3" s="119"/>
      <c r="ANF3" s="119"/>
      <c r="ANG3" s="119"/>
      <c r="ANH3" s="119"/>
      <c r="ANI3" s="119"/>
      <c r="ANJ3" s="119"/>
      <c r="ANK3" s="119"/>
      <c r="ANL3" s="119"/>
      <c r="ANM3" s="119"/>
      <c r="ANN3" s="119"/>
      <c r="ANO3" s="119"/>
      <c r="ANP3" s="119"/>
      <c r="ANQ3" s="119"/>
      <c r="ANR3" s="119"/>
      <c r="ANS3" s="119"/>
      <c r="ANT3" s="119"/>
      <c r="ANU3" s="119"/>
      <c r="ANV3" s="119"/>
      <c r="ANW3" s="119"/>
      <c r="ANX3" s="119"/>
      <c r="ANY3" s="119"/>
      <c r="ANZ3" s="119"/>
      <c r="AOA3" s="119"/>
      <c r="AOB3" s="119"/>
      <c r="AOC3" s="119"/>
      <c r="AOD3" s="119"/>
      <c r="AOE3" s="119"/>
      <c r="AOF3" s="119"/>
      <c r="AOG3" s="119"/>
      <c r="AOH3" s="119"/>
      <c r="AOI3" s="119"/>
      <c r="AOJ3" s="119"/>
      <c r="AOK3" s="119"/>
      <c r="AOL3" s="119"/>
      <c r="AOM3" s="119"/>
      <c r="AON3" s="119"/>
      <c r="AOO3" s="119"/>
      <c r="AOP3" s="119"/>
      <c r="AOQ3" s="119"/>
      <c r="AOR3" s="119"/>
      <c r="AOS3" s="119"/>
      <c r="AOT3" s="119"/>
      <c r="AOU3" s="119"/>
      <c r="AOV3" s="119"/>
      <c r="AOW3" s="119"/>
      <c r="AOX3" s="119"/>
      <c r="AOY3" s="119"/>
      <c r="AOZ3" s="119"/>
      <c r="APA3" s="119"/>
      <c r="APB3" s="119"/>
      <c r="APC3" s="119"/>
      <c r="APD3" s="119"/>
      <c r="APE3" s="119"/>
      <c r="APF3" s="119"/>
      <c r="APG3" s="119"/>
      <c r="APH3" s="119"/>
      <c r="API3" s="119"/>
      <c r="APJ3" s="119"/>
      <c r="APK3" s="119"/>
      <c r="APL3" s="119"/>
      <c r="APM3" s="119"/>
      <c r="APN3" s="119"/>
      <c r="APO3" s="119"/>
      <c r="APP3" s="119"/>
      <c r="APQ3" s="119"/>
      <c r="APR3" s="119"/>
      <c r="APS3" s="119"/>
      <c r="APT3" s="119"/>
      <c r="APU3" s="119"/>
      <c r="APV3" s="119"/>
      <c r="APW3" s="119"/>
      <c r="APX3" s="119"/>
      <c r="APY3" s="119"/>
      <c r="APZ3" s="119"/>
      <c r="AQA3" s="119"/>
      <c r="AQB3" s="119"/>
      <c r="AQC3" s="119"/>
      <c r="AQD3" s="119"/>
      <c r="AQE3" s="119"/>
      <c r="AQF3" s="119"/>
      <c r="AQG3" s="119"/>
      <c r="AQH3" s="119"/>
      <c r="AQI3" s="119"/>
      <c r="AQJ3" s="119"/>
      <c r="AQK3" s="119"/>
      <c r="AQL3" s="119"/>
      <c r="AQM3" s="119"/>
      <c r="AQN3" s="119"/>
      <c r="AQO3" s="119"/>
      <c r="AQP3" s="119"/>
      <c r="AQQ3" s="119"/>
      <c r="AQR3" s="119"/>
      <c r="AQS3" s="119"/>
      <c r="AQT3" s="119"/>
      <c r="AQU3" s="119"/>
      <c r="AQV3" s="119"/>
      <c r="AQW3" s="119"/>
      <c r="AQX3" s="119"/>
      <c r="AQY3" s="119"/>
      <c r="AQZ3" s="119"/>
      <c r="ARA3" s="119"/>
      <c r="ARB3" s="119"/>
      <c r="ARC3" s="119"/>
      <c r="ARD3" s="119"/>
      <c r="ARE3" s="119"/>
      <c r="ARF3" s="119"/>
      <c r="ARG3" s="119"/>
      <c r="ARH3" s="119"/>
      <c r="ARI3" s="119"/>
      <c r="ARJ3" s="119"/>
      <c r="ARK3" s="119"/>
      <c r="ARL3" s="119"/>
      <c r="ARM3" s="119"/>
      <c r="ARN3" s="119"/>
      <c r="ARO3" s="119"/>
      <c r="ARP3" s="119"/>
      <c r="ARQ3" s="119"/>
      <c r="ARR3" s="119"/>
      <c r="ARS3" s="119"/>
      <c r="ART3" s="119"/>
      <c r="ARU3" s="119"/>
      <c r="ARV3" s="119"/>
      <c r="ARW3" s="119"/>
      <c r="ARX3" s="119"/>
      <c r="ARY3" s="119"/>
      <c r="ARZ3" s="119"/>
      <c r="ASA3" s="119"/>
      <c r="ASB3" s="119"/>
      <c r="ASC3" s="119"/>
      <c r="ASD3" s="119"/>
      <c r="ASE3" s="119"/>
      <c r="ASF3" s="119"/>
      <c r="ASG3" s="119"/>
      <c r="ASH3" s="119"/>
      <c r="ASI3" s="119"/>
      <c r="ASJ3" s="119"/>
      <c r="ASK3" s="119"/>
      <c r="ASL3" s="119"/>
      <c r="ASM3" s="119"/>
      <c r="ASN3" s="119"/>
      <c r="ASO3" s="119"/>
      <c r="ASP3" s="119"/>
      <c r="ASQ3" s="119"/>
      <c r="ASR3" s="119"/>
      <c r="ASS3" s="119"/>
      <c r="AST3" s="119"/>
      <c r="ASU3" s="119"/>
      <c r="ASV3" s="119"/>
      <c r="ASW3" s="119"/>
      <c r="ASX3" s="119"/>
      <c r="ASY3" s="119"/>
      <c r="ASZ3" s="119"/>
      <c r="ATA3" s="119"/>
      <c r="ATB3" s="119"/>
      <c r="ATC3" s="119"/>
      <c r="ATD3" s="119"/>
      <c r="ATE3" s="119"/>
      <c r="ATF3" s="119"/>
      <c r="ATG3" s="119"/>
      <c r="ATH3" s="119"/>
      <c r="ATI3" s="119"/>
      <c r="ATJ3" s="119"/>
      <c r="ATK3" s="119"/>
      <c r="ATL3" s="119"/>
      <c r="ATM3" s="119"/>
      <c r="ATN3" s="119"/>
      <c r="ATO3" s="119"/>
      <c r="ATP3" s="119"/>
      <c r="ATQ3" s="119"/>
      <c r="ATR3" s="119"/>
      <c r="ATS3" s="119"/>
      <c r="ATT3" s="119"/>
      <c r="ATU3" s="119"/>
      <c r="ATV3" s="119"/>
      <c r="ATW3" s="119"/>
      <c r="ATX3" s="119"/>
      <c r="ATY3" s="119"/>
      <c r="ATZ3" s="119"/>
      <c r="AUA3" s="119"/>
      <c r="AUB3" s="119"/>
      <c r="AUC3" s="119"/>
      <c r="AUD3" s="119"/>
      <c r="AUE3" s="119"/>
      <c r="AUF3" s="119"/>
      <c r="AUG3" s="119"/>
      <c r="AUH3" s="119"/>
      <c r="AUI3" s="119"/>
      <c r="AUJ3" s="119"/>
      <c r="AUK3" s="119"/>
      <c r="AUL3" s="119"/>
      <c r="AUM3" s="119"/>
      <c r="AUN3" s="119"/>
      <c r="AUO3" s="119"/>
      <c r="AUP3" s="119"/>
      <c r="AUQ3" s="119"/>
      <c r="AUR3" s="119"/>
      <c r="AUS3" s="119"/>
      <c r="AUT3" s="119"/>
      <c r="AUU3" s="119"/>
      <c r="AUV3" s="119"/>
      <c r="AUW3" s="119"/>
      <c r="AUX3" s="119"/>
      <c r="AUY3" s="119"/>
      <c r="AUZ3" s="119"/>
      <c r="AVA3" s="119"/>
      <c r="AVB3" s="119"/>
      <c r="AVC3" s="119"/>
      <c r="AVD3" s="119"/>
      <c r="AVE3" s="119"/>
      <c r="AVF3" s="119"/>
      <c r="AVG3" s="119"/>
      <c r="AVH3" s="119"/>
      <c r="AVI3" s="119"/>
      <c r="AVJ3" s="119"/>
      <c r="AVK3" s="119"/>
      <c r="AVL3" s="119"/>
      <c r="AVM3" s="119"/>
      <c r="AVN3" s="119"/>
      <c r="AVO3" s="119"/>
      <c r="AVP3" s="119"/>
      <c r="AVQ3" s="119"/>
      <c r="AVR3" s="119"/>
      <c r="AVS3" s="119"/>
      <c r="AVT3" s="119"/>
      <c r="AVU3" s="119"/>
      <c r="AVV3" s="119"/>
      <c r="AVW3" s="119"/>
      <c r="AVX3" s="119"/>
      <c r="AVY3" s="119"/>
      <c r="AVZ3" s="119"/>
      <c r="AWA3" s="119"/>
      <c r="AWB3" s="119"/>
      <c r="AWC3" s="119"/>
      <c r="AWD3" s="119"/>
      <c r="AWE3" s="119"/>
      <c r="AWF3" s="119"/>
      <c r="AWG3" s="119"/>
      <c r="AWH3" s="119"/>
      <c r="AWI3" s="119"/>
      <c r="AWJ3" s="119"/>
      <c r="AWK3" s="119"/>
      <c r="AWL3" s="119"/>
      <c r="AWM3" s="119"/>
      <c r="AWN3" s="119"/>
      <c r="AWO3" s="119"/>
      <c r="AWP3" s="119"/>
      <c r="AWQ3" s="119"/>
      <c r="AWR3" s="119"/>
      <c r="AWS3" s="119"/>
      <c r="AWT3" s="119"/>
      <c r="AWU3" s="119"/>
      <c r="AWV3" s="119"/>
      <c r="AWW3" s="119"/>
      <c r="AWX3" s="119"/>
      <c r="AWY3" s="119"/>
      <c r="AWZ3" s="119"/>
      <c r="AXA3" s="119"/>
      <c r="AXB3" s="119"/>
      <c r="AXC3" s="119"/>
      <c r="AXD3" s="119"/>
      <c r="AXE3" s="119"/>
      <c r="AXF3" s="119"/>
      <c r="AXG3" s="119"/>
      <c r="AXH3" s="119"/>
      <c r="AXI3" s="119"/>
      <c r="AXJ3" s="119"/>
      <c r="AXK3" s="119"/>
      <c r="AXL3" s="119"/>
      <c r="AXM3" s="119"/>
      <c r="AXN3" s="119"/>
      <c r="AXO3" s="119"/>
      <c r="AXP3" s="119"/>
      <c r="AXQ3" s="119"/>
      <c r="AXR3" s="119"/>
      <c r="AXS3" s="119"/>
      <c r="AXT3" s="119"/>
      <c r="AXU3" s="119"/>
      <c r="AXV3" s="119"/>
      <c r="AXW3" s="119"/>
      <c r="AXX3" s="119"/>
      <c r="AXY3" s="119"/>
      <c r="AXZ3" s="119"/>
      <c r="AYA3" s="119"/>
      <c r="AYB3" s="119"/>
      <c r="AYC3" s="119"/>
      <c r="AYD3" s="119"/>
      <c r="AYE3" s="119"/>
      <c r="AYF3" s="119"/>
      <c r="AYG3" s="119"/>
      <c r="AYH3" s="119"/>
      <c r="AYI3" s="119"/>
      <c r="AYJ3" s="119"/>
      <c r="AYK3" s="119"/>
      <c r="AYL3" s="119"/>
      <c r="AYM3" s="119"/>
      <c r="AYN3" s="119"/>
      <c r="AYO3" s="119"/>
      <c r="AYP3" s="119"/>
      <c r="AYQ3" s="119"/>
      <c r="AYR3" s="119"/>
      <c r="AYS3" s="119"/>
      <c r="AYT3" s="119"/>
      <c r="AYU3" s="119"/>
      <c r="AYV3" s="119"/>
      <c r="AYW3" s="119"/>
      <c r="AYX3" s="119"/>
      <c r="AYY3" s="119"/>
      <c r="AYZ3" s="119"/>
      <c r="AZA3" s="119"/>
      <c r="AZB3" s="119"/>
      <c r="AZC3" s="119"/>
      <c r="AZD3" s="119"/>
      <c r="AZE3" s="119"/>
      <c r="AZF3" s="119"/>
      <c r="AZG3" s="119"/>
      <c r="AZH3" s="119"/>
      <c r="AZI3" s="119"/>
      <c r="AZJ3" s="119"/>
      <c r="AZK3" s="119"/>
      <c r="AZL3" s="119"/>
      <c r="AZM3" s="119"/>
      <c r="AZN3" s="119"/>
      <c r="AZO3" s="119"/>
      <c r="AZP3" s="119"/>
      <c r="AZQ3" s="119"/>
      <c r="AZR3" s="119"/>
      <c r="AZS3" s="119"/>
      <c r="AZT3" s="119"/>
      <c r="AZU3" s="119"/>
      <c r="AZV3" s="119"/>
      <c r="AZW3" s="119"/>
      <c r="AZX3" s="119"/>
      <c r="AZY3" s="119"/>
      <c r="AZZ3" s="119"/>
      <c r="BAA3" s="119"/>
      <c r="BAB3" s="119"/>
      <c r="BAC3" s="119"/>
      <c r="BAD3" s="119"/>
      <c r="BAE3" s="119"/>
      <c r="BAF3" s="119"/>
      <c r="BAG3" s="119"/>
      <c r="BAH3" s="119"/>
      <c r="BAI3" s="119"/>
      <c r="BAJ3" s="119"/>
      <c r="BAK3" s="119"/>
      <c r="BAL3" s="119"/>
      <c r="BAM3" s="119"/>
      <c r="BAN3" s="119"/>
      <c r="BAO3" s="119"/>
      <c r="BAP3" s="119"/>
      <c r="BAQ3" s="119"/>
      <c r="BAR3" s="119"/>
      <c r="BAS3" s="119"/>
      <c r="BAT3" s="119"/>
      <c r="BAU3" s="119"/>
      <c r="BAV3" s="119"/>
      <c r="BAW3" s="119"/>
      <c r="BAX3" s="119"/>
      <c r="BAY3" s="119"/>
      <c r="BAZ3" s="119"/>
      <c r="BBA3" s="119"/>
      <c r="BBB3" s="119"/>
      <c r="BBC3" s="119"/>
      <c r="BBD3" s="119"/>
      <c r="BBE3" s="119"/>
      <c r="BBF3" s="119"/>
      <c r="BBG3" s="119"/>
      <c r="BBH3" s="119"/>
      <c r="BBI3" s="119"/>
      <c r="BBJ3" s="119"/>
      <c r="BBK3" s="119"/>
      <c r="BBL3" s="119"/>
      <c r="BBM3" s="119"/>
      <c r="BBN3" s="119"/>
      <c r="BBO3" s="119"/>
      <c r="BBP3" s="119"/>
      <c r="BBQ3" s="119"/>
      <c r="BBR3" s="119"/>
      <c r="BBS3" s="119"/>
      <c r="BBT3" s="119"/>
      <c r="BBU3" s="119"/>
      <c r="BBV3" s="119"/>
      <c r="BBW3" s="119"/>
      <c r="BBX3" s="119"/>
      <c r="BBY3" s="119"/>
      <c r="BBZ3" s="119"/>
      <c r="BCA3" s="119"/>
      <c r="BCB3" s="119"/>
      <c r="BCC3" s="119"/>
      <c r="BCD3" s="119"/>
      <c r="BCE3" s="119"/>
      <c r="BCF3" s="119"/>
      <c r="BCG3" s="119"/>
      <c r="BCH3" s="119"/>
      <c r="BCI3" s="119"/>
      <c r="BCJ3" s="119"/>
      <c r="BCK3" s="119"/>
      <c r="BCL3" s="119"/>
      <c r="BCM3" s="119"/>
      <c r="BCN3" s="119"/>
      <c r="BCO3" s="119"/>
      <c r="BCP3" s="119"/>
      <c r="BCQ3" s="119"/>
      <c r="BCR3" s="119"/>
      <c r="BCS3" s="119"/>
      <c r="BCT3" s="119"/>
      <c r="BCU3" s="119"/>
      <c r="BCV3" s="119"/>
      <c r="BCW3" s="119"/>
      <c r="BCX3" s="119"/>
      <c r="BCY3" s="119"/>
      <c r="BCZ3" s="119"/>
      <c r="BDA3" s="119"/>
      <c r="BDB3" s="119"/>
      <c r="BDC3" s="119"/>
      <c r="BDD3" s="119"/>
      <c r="BDE3" s="119"/>
      <c r="BDF3" s="119"/>
      <c r="BDG3" s="119"/>
      <c r="BDH3" s="119"/>
      <c r="BDI3" s="119"/>
      <c r="BDJ3" s="119"/>
      <c r="BDK3" s="119"/>
      <c r="BDL3" s="119"/>
      <c r="BDM3" s="119"/>
      <c r="BDN3" s="119"/>
      <c r="BDO3" s="119"/>
      <c r="BDP3" s="119"/>
      <c r="BDQ3" s="119"/>
      <c r="BDR3" s="119"/>
      <c r="BDS3" s="119"/>
      <c r="BDT3" s="119"/>
      <c r="BDU3" s="119"/>
      <c r="BDV3" s="119"/>
      <c r="BDW3" s="119"/>
      <c r="BDX3" s="119"/>
      <c r="BDY3" s="119"/>
      <c r="BDZ3" s="119"/>
      <c r="BEA3" s="119"/>
      <c r="BEB3" s="119"/>
      <c r="BEC3" s="119"/>
      <c r="BED3" s="119"/>
      <c r="BEE3" s="119"/>
      <c r="BEF3" s="119"/>
      <c r="BEG3" s="119"/>
      <c r="BEH3" s="119"/>
      <c r="BEI3" s="119"/>
      <c r="BEJ3" s="119"/>
      <c r="BEK3" s="119"/>
      <c r="BEL3" s="119"/>
      <c r="BEM3" s="119"/>
      <c r="BEN3" s="119"/>
      <c r="BEO3" s="119"/>
      <c r="BEP3" s="119"/>
      <c r="BEQ3" s="119"/>
      <c r="BER3" s="119"/>
      <c r="BES3" s="119"/>
      <c r="BET3" s="119"/>
      <c r="BEU3" s="119"/>
      <c r="BEV3" s="119"/>
      <c r="BEW3" s="119"/>
      <c r="BEX3" s="119"/>
      <c r="BEY3" s="119"/>
      <c r="BEZ3" s="119"/>
      <c r="BFA3" s="119"/>
      <c r="BFB3" s="119"/>
      <c r="BFC3" s="119"/>
      <c r="BFD3" s="119"/>
      <c r="BFE3" s="119"/>
      <c r="BFF3" s="119"/>
      <c r="BFG3" s="119"/>
      <c r="BFH3" s="119"/>
      <c r="BFI3" s="119"/>
      <c r="BFJ3" s="119"/>
      <c r="BFK3" s="119"/>
      <c r="BFL3" s="119"/>
      <c r="BFM3" s="119"/>
      <c r="BFN3" s="119"/>
      <c r="BFO3" s="119"/>
      <c r="BFP3" s="119"/>
      <c r="BFQ3" s="119"/>
      <c r="BFR3" s="119"/>
      <c r="BFS3" s="119"/>
      <c r="BFT3" s="119"/>
      <c r="BFU3" s="119"/>
      <c r="BFV3" s="119"/>
      <c r="BFW3" s="119"/>
      <c r="BFX3" s="119"/>
      <c r="BFY3" s="119"/>
      <c r="BFZ3" s="119"/>
      <c r="BGA3" s="119"/>
      <c r="BGB3" s="119"/>
      <c r="BGC3" s="119"/>
      <c r="BGD3" s="119"/>
      <c r="BGE3" s="119"/>
      <c r="BGF3" s="119"/>
      <c r="BGG3" s="119"/>
      <c r="BGH3" s="119"/>
      <c r="BGI3" s="119"/>
      <c r="BGJ3" s="119"/>
      <c r="BGK3" s="119"/>
      <c r="BGL3" s="119"/>
      <c r="BGM3" s="119"/>
      <c r="BGN3" s="119"/>
      <c r="BGO3" s="119"/>
      <c r="BGP3" s="119"/>
      <c r="BGQ3" s="119"/>
      <c r="BGR3" s="119"/>
      <c r="BGS3" s="119"/>
      <c r="BGT3" s="119"/>
      <c r="BGU3" s="119"/>
      <c r="BGV3" s="119"/>
      <c r="BGW3" s="119"/>
      <c r="BGX3" s="119"/>
      <c r="BGY3" s="119"/>
      <c r="BGZ3" s="119"/>
      <c r="BHA3" s="119"/>
      <c r="BHB3" s="119"/>
      <c r="BHC3" s="119"/>
      <c r="BHD3" s="119"/>
      <c r="BHE3" s="119"/>
      <c r="BHF3" s="119"/>
      <c r="BHG3" s="119"/>
      <c r="BHH3" s="119"/>
      <c r="BHI3" s="119"/>
      <c r="BHJ3" s="119"/>
      <c r="BHK3" s="119"/>
      <c r="BHL3" s="119"/>
      <c r="BHM3" s="119"/>
      <c r="BHN3" s="119"/>
      <c r="BHO3" s="119"/>
      <c r="BHP3" s="119"/>
      <c r="BHQ3" s="119"/>
      <c r="BHR3" s="119"/>
      <c r="BHS3" s="119"/>
      <c r="BHT3" s="119"/>
      <c r="BHU3" s="119"/>
      <c r="BHV3" s="119"/>
      <c r="BHW3" s="119"/>
      <c r="BHX3" s="119"/>
      <c r="BHY3" s="119"/>
      <c r="BHZ3" s="119"/>
      <c r="BIA3" s="119"/>
      <c r="BIB3" s="119"/>
      <c r="BIC3" s="119"/>
      <c r="BID3" s="119"/>
      <c r="BIE3" s="119"/>
      <c r="BIF3" s="119"/>
      <c r="BIG3" s="119"/>
      <c r="BIH3" s="119"/>
      <c r="BII3" s="119"/>
      <c r="BIJ3" s="119"/>
      <c r="BIK3" s="119"/>
      <c r="BIL3" s="119"/>
      <c r="BIM3" s="119"/>
      <c r="BIN3" s="119"/>
      <c r="BIO3" s="119"/>
      <c r="BIP3" s="119"/>
      <c r="BIQ3" s="119"/>
      <c r="BIR3" s="119"/>
      <c r="BIS3" s="119"/>
      <c r="BIT3" s="119"/>
      <c r="BIU3" s="119"/>
      <c r="BIV3" s="119"/>
      <c r="BIW3" s="119"/>
      <c r="BIX3" s="119"/>
      <c r="BIY3" s="119"/>
      <c r="BIZ3" s="119"/>
      <c r="BJA3" s="119"/>
      <c r="BJB3" s="119"/>
      <c r="BJC3" s="119"/>
      <c r="BJD3" s="119"/>
      <c r="BJE3" s="119"/>
      <c r="BJF3" s="119"/>
      <c r="BJG3" s="119"/>
      <c r="BJH3" s="119"/>
      <c r="BJI3" s="119"/>
      <c r="BJJ3" s="119"/>
      <c r="BJK3" s="119"/>
      <c r="BJL3" s="119"/>
    </row>
    <row r="4" spans="1:1624" ht="24.95" customHeight="1" thickTop="1" x14ac:dyDescent="0.25">
      <c r="A4" s="11" t="s">
        <v>2337</v>
      </c>
      <c r="B4" s="12">
        <v>42038</v>
      </c>
      <c r="C4" s="13" t="s">
        <v>989</v>
      </c>
      <c r="D4" s="14" t="s">
        <v>990</v>
      </c>
      <c r="E4" s="15" t="s">
        <v>368</v>
      </c>
      <c r="F4" s="16">
        <v>27</v>
      </c>
      <c r="G4" s="16">
        <f>VLOOKUP(A4,Entradas!A1:KQ807,303,0)</f>
        <v>0</v>
      </c>
      <c r="H4" s="16">
        <f>VLOOKUP(A4,Salidas!A1:BVY817,1949,0)</f>
        <v>0</v>
      </c>
      <c r="I4" s="16">
        <f>(F4+G4)-H4</f>
        <v>27</v>
      </c>
      <c r="J4" s="17" t="s">
        <v>991</v>
      </c>
      <c r="K4" s="16" t="s">
        <v>992</v>
      </c>
      <c r="L4" s="18">
        <v>208</v>
      </c>
      <c r="M4" s="19">
        <f>Tabla1[[#This Row],[COSTO UNITARIO]]*Tabla1[[#This Row],[EXITENCIA ]]</f>
        <v>5616</v>
      </c>
      <c r="N4" s="20"/>
      <c r="O4" s="21">
        <f>Tabla1[[#This Row],[COSTO UNITARIO]]*Tabla1[[#This Row],[EXITENCIA ]]</f>
        <v>5616</v>
      </c>
      <c r="P4" s="22"/>
    </row>
    <row r="5" spans="1:1624" ht="24.95" customHeight="1" x14ac:dyDescent="0.25">
      <c r="A5" s="11" t="s">
        <v>2338</v>
      </c>
      <c r="B5" s="12">
        <v>43206</v>
      </c>
      <c r="C5" s="25" t="s">
        <v>993</v>
      </c>
      <c r="D5" s="26" t="s">
        <v>3181</v>
      </c>
      <c r="E5" s="15" t="s">
        <v>368</v>
      </c>
      <c r="F5" s="16">
        <v>2</v>
      </c>
      <c r="G5" s="16">
        <f>VLOOKUP(A5,Entradas!A2:KQ810,303)</f>
        <v>0</v>
      </c>
      <c r="H5" s="16">
        <f>VLOOKUP(A5,Salidas!A2:BVY818,1949,0)</f>
        <v>0</v>
      </c>
      <c r="I5" s="16">
        <v>1</v>
      </c>
      <c r="J5" s="17" t="s">
        <v>991</v>
      </c>
      <c r="K5" s="16" t="s">
        <v>992</v>
      </c>
      <c r="L5" s="18">
        <v>67</v>
      </c>
      <c r="M5" s="19">
        <f>Tabla1[[#This Row],[COSTO UNITARIO]]*Tabla1[[#This Row],[EXITENCIA ]]</f>
        <v>67</v>
      </c>
      <c r="N5" s="20"/>
      <c r="O5" s="21">
        <f>Tabla1[[#This Row],[COSTO UNITARIO]]*Tabla1[[#This Row],[EXITENCIA ]]</f>
        <v>67</v>
      </c>
      <c r="P5" s="22"/>
    </row>
    <row r="6" spans="1:1624" ht="24.95" customHeight="1" x14ac:dyDescent="0.25">
      <c r="A6" s="11"/>
      <c r="B6" s="12">
        <v>44546</v>
      </c>
      <c r="C6" s="25" t="s">
        <v>3191</v>
      </c>
      <c r="D6" s="26" t="s">
        <v>3192</v>
      </c>
      <c r="E6" s="15" t="s">
        <v>368</v>
      </c>
      <c r="F6" s="16"/>
      <c r="G6" s="16" t="e">
        <f>VLOOKUP(A6,Entradas!A41:KQ849,303)</f>
        <v>#N/A</v>
      </c>
      <c r="H6" s="16" t="e">
        <f>VLOOKUP(A6,Salidas!A41:BVY857,1949,0)</f>
        <v>#N/A</v>
      </c>
      <c r="I6" s="16">
        <v>10</v>
      </c>
      <c r="J6" s="17" t="s">
        <v>991</v>
      </c>
      <c r="K6" s="16" t="s">
        <v>992</v>
      </c>
      <c r="L6" s="18">
        <v>210</v>
      </c>
      <c r="M6" s="19">
        <f>Tabla1[[#This Row],[COSTO UNITARIO]]*Tabla1[[#This Row],[EXITENCIA ]]</f>
        <v>2100</v>
      </c>
      <c r="N6" s="20"/>
      <c r="O6" s="21">
        <f>Tabla1[[#This Row],[COSTO UNITARIO]]*Tabla1[[#This Row],[EXITENCIA ]]</f>
        <v>2100</v>
      </c>
      <c r="P6" s="22"/>
    </row>
    <row r="7" spans="1:1624" ht="24.95" customHeight="1" x14ac:dyDescent="0.25">
      <c r="A7" s="11"/>
      <c r="B7" s="12">
        <v>44546</v>
      </c>
      <c r="C7" s="25" t="s">
        <v>3193</v>
      </c>
      <c r="D7" s="27" t="s">
        <v>3194</v>
      </c>
      <c r="E7" s="15" t="s">
        <v>368</v>
      </c>
      <c r="F7" s="16"/>
      <c r="G7" s="16" t="e">
        <f>VLOOKUP(A7,Entradas!A41:KQ849,303)</f>
        <v>#N/A</v>
      </c>
      <c r="H7" s="16" t="e">
        <f>VLOOKUP(A7,Salidas!A41:BVY857,1949,0)</f>
        <v>#N/A</v>
      </c>
      <c r="I7" s="16">
        <v>4</v>
      </c>
      <c r="J7" s="17" t="s">
        <v>991</v>
      </c>
      <c r="K7" s="28" t="s">
        <v>992</v>
      </c>
      <c r="L7" s="18">
        <v>140</v>
      </c>
      <c r="M7" s="19">
        <f>Tabla1[[#This Row],[COSTO UNITARIO]]*Tabla1[[#This Row],[EXITENCIA ]]</f>
        <v>560</v>
      </c>
      <c r="N7" s="20"/>
      <c r="O7" s="21">
        <f>Tabla1[[#This Row],[COSTO UNITARIO]]*Tabla1[[#This Row],[EXITENCIA ]]</f>
        <v>560</v>
      </c>
      <c r="P7" s="22"/>
    </row>
    <row r="8" spans="1:1624" ht="24.95" customHeight="1" x14ac:dyDescent="0.25">
      <c r="A8" s="11" t="s">
        <v>2340</v>
      </c>
      <c r="B8" s="12">
        <v>42705</v>
      </c>
      <c r="C8" s="25" t="s">
        <v>998</v>
      </c>
      <c r="D8" s="26" t="s">
        <v>999</v>
      </c>
      <c r="E8" s="15" t="s">
        <v>368</v>
      </c>
      <c r="F8" s="16">
        <v>17</v>
      </c>
      <c r="G8" s="16">
        <f>VLOOKUP(A8,Entradas!A4:KQ812,303)</f>
        <v>0</v>
      </c>
      <c r="H8" s="16">
        <f>VLOOKUP(A8,Salidas!A4:BVY820,1949,0)</f>
        <v>0</v>
      </c>
      <c r="I8" s="16">
        <f>(F8+G8)-H8</f>
        <v>17</v>
      </c>
      <c r="J8" s="17" t="s">
        <v>991</v>
      </c>
      <c r="K8" s="16" t="s">
        <v>997</v>
      </c>
      <c r="L8" s="18" t="s">
        <v>1000</v>
      </c>
      <c r="M8" s="19">
        <f>Tabla1[[#This Row],[COSTO UNITARIO]]*Tabla1[[#This Row],[EXITENCIA ]]</f>
        <v>6052</v>
      </c>
      <c r="N8" s="20"/>
      <c r="O8" s="21">
        <f>Tabla1[[#This Row],[COSTO UNITARIO]]*Tabla1[[#This Row],[EXITENCIA ]]</f>
        <v>6052</v>
      </c>
      <c r="P8" s="22"/>
    </row>
    <row r="9" spans="1:1624" ht="24.95" customHeight="1" x14ac:dyDescent="0.25">
      <c r="A9" s="11" t="s">
        <v>2339</v>
      </c>
      <c r="B9" s="12">
        <v>43633</v>
      </c>
      <c r="C9" s="25" t="s">
        <v>995</v>
      </c>
      <c r="D9" s="26" t="s">
        <v>996</v>
      </c>
      <c r="E9" s="15" t="s">
        <v>368</v>
      </c>
      <c r="F9" s="16">
        <v>6</v>
      </c>
      <c r="G9" s="16">
        <f>VLOOKUP(A9,Entradas!A3:KQ811,303)</f>
        <v>0</v>
      </c>
      <c r="H9" s="16">
        <f>VLOOKUP(A9,Salidas!A3:BVY819,1949,0)</f>
        <v>0</v>
      </c>
      <c r="I9" s="16">
        <f>(F9+G9)-H9</f>
        <v>6</v>
      </c>
      <c r="J9" s="17" t="s">
        <v>991</v>
      </c>
      <c r="K9" s="16" t="s">
        <v>997</v>
      </c>
      <c r="L9" s="18">
        <v>120</v>
      </c>
      <c r="M9" s="19">
        <f>Tabla1[[#This Row],[COSTO UNITARIO]]*Tabla1[[#This Row],[EXITENCIA ]]</f>
        <v>720</v>
      </c>
      <c r="N9" s="20"/>
      <c r="O9" s="21">
        <f>Tabla1[[#This Row],[COSTO UNITARIO]]*Tabla1[[#This Row],[EXITENCIA ]]</f>
        <v>720</v>
      </c>
      <c r="P9" s="22"/>
    </row>
    <row r="10" spans="1:1624" ht="24.95" customHeight="1" x14ac:dyDescent="0.25">
      <c r="A10" s="11" t="s">
        <v>2341</v>
      </c>
      <c r="B10" s="12">
        <v>43199</v>
      </c>
      <c r="C10" s="25" t="s">
        <v>1001</v>
      </c>
      <c r="D10" s="26" t="s">
        <v>1002</v>
      </c>
      <c r="E10" s="15" t="s">
        <v>368</v>
      </c>
      <c r="F10" s="16">
        <v>5</v>
      </c>
      <c r="G10" s="16">
        <f>VLOOKUP(A10,Entradas!A5:KQ813,303)</f>
        <v>0</v>
      </c>
      <c r="H10" s="16">
        <f>VLOOKUP(A10,Salidas!A5:BVY821,1949,0)</f>
        <v>0</v>
      </c>
      <c r="I10" s="16">
        <f>(F10+G10)-H10</f>
        <v>5</v>
      </c>
      <c r="J10" s="17" t="s">
        <v>991</v>
      </c>
      <c r="K10" s="16" t="s">
        <v>1003</v>
      </c>
      <c r="L10" s="18" t="s">
        <v>1004</v>
      </c>
      <c r="M10" s="19">
        <f>Tabla1[[#This Row],[COSTO UNITARIO]]*Tabla1[[#This Row],[EXITENCIA ]]</f>
        <v>2675</v>
      </c>
      <c r="N10" s="20"/>
      <c r="O10" s="21">
        <f>Tabla1[[#This Row],[COSTO UNITARIO]]*Tabla1[[#This Row],[EXITENCIA ]]</f>
        <v>2675</v>
      </c>
      <c r="P10" s="22"/>
    </row>
    <row r="11" spans="1:1624" ht="24.95" customHeight="1" x14ac:dyDescent="0.25">
      <c r="A11" s="29" t="s">
        <v>2676</v>
      </c>
      <c r="B11" s="12">
        <v>44229</v>
      </c>
      <c r="C11" s="30" t="s">
        <v>2676</v>
      </c>
      <c r="D11" s="31" t="s">
        <v>2677</v>
      </c>
      <c r="E11" s="32" t="s">
        <v>494</v>
      </c>
      <c r="F11" s="32">
        <v>12</v>
      </c>
      <c r="G11" s="16">
        <f>VLOOKUP(A11,Entradas!A743:KQ1551,303)</f>
        <v>0</v>
      </c>
      <c r="H11" s="16">
        <v>0</v>
      </c>
      <c r="I11" s="32">
        <v>9</v>
      </c>
      <c r="J11" s="33" t="s">
        <v>991</v>
      </c>
      <c r="K11" s="32" t="s">
        <v>1003</v>
      </c>
      <c r="L11" s="18">
        <v>1636.66</v>
      </c>
      <c r="M11" s="19">
        <f>Tabla1[[#This Row],[COSTO UNITARIO]]*Tabla1[[#This Row],[EXITENCIA ]]</f>
        <v>14729.94</v>
      </c>
      <c r="N11" s="20"/>
      <c r="O11" s="21">
        <f>Tabla1[[#This Row],[COSTO UNITARIO]]*Tabla1[[#This Row],[EXITENCIA ]]</f>
        <v>14729.94</v>
      </c>
      <c r="P11" s="22"/>
    </row>
    <row r="12" spans="1:1624" ht="24.95" customHeight="1" x14ac:dyDescent="0.25">
      <c r="A12" s="29" t="s">
        <v>2678</v>
      </c>
      <c r="B12" s="12">
        <v>44229</v>
      </c>
      <c r="C12" s="30" t="s">
        <v>2678</v>
      </c>
      <c r="D12" s="31" t="s">
        <v>2679</v>
      </c>
      <c r="E12" s="32" t="s">
        <v>460</v>
      </c>
      <c r="F12" s="32">
        <v>1</v>
      </c>
      <c r="G12" s="16">
        <f>VLOOKUP(A12,Entradas!A744:KQ1552,303)</f>
        <v>0</v>
      </c>
      <c r="H12" s="16">
        <v>0</v>
      </c>
      <c r="I12" s="32">
        <v>1</v>
      </c>
      <c r="J12" s="33" t="s">
        <v>991</v>
      </c>
      <c r="K12" s="32" t="s">
        <v>1011</v>
      </c>
      <c r="L12" s="18">
        <v>4130</v>
      </c>
      <c r="M12" s="19">
        <f>Tabla1[[#This Row],[COSTO UNITARIO]]*Tabla1[[#This Row],[EXITENCIA ]]</f>
        <v>4130</v>
      </c>
      <c r="N12" s="20"/>
      <c r="O12" s="21">
        <f>Tabla1[[#This Row],[COSTO UNITARIO]]*Tabla1[[#This Row],[EXITENCIA ]]</f>
        <v>4130</v>
      </c>
      <c r="P12" s="22"/>
    </row>
    <row r="13" spans="1:1624" ht="24.95" customHeight="1" x14ac:dyDescent="0.25">
      <c r="A13" s="11"/>
      <c r="B13" s="12">
        <v>44546</v>
      </c>
      <c r="C13" s="25" t="s">
        <v>3201</v>
      </c>
      <c r="D13" s="26" t="s">
        <v>3202</v>
      </c>
      <c r="E13" s="15" t="s">
        <v>368</v>
      </c>
      <c r="F13" s="16"/>
      <c r="G13" s="16" t="e">
        <f>VLOOKUP(A13,Entradas!A380:KQ1188,303)</f>
        <v>#N/A</v>
      </c>
      <c r="H13" s="16" t="e">
        <f>VLOOKUP(A13,Salidas!A380:BVY1196,1949,0)</f>
        <v>#N/A</v>
      </c>
      <c r="I13" s="16">
        <v>0</v>
      </c>
      <c r="J13" s="17" t="s">
        <v>991</v>
      </c>
      <c r="K13" s="16" t="s">
        <v>1011</v>
      </c>
      <c r="L13" s="18">
        <v>5200</v>
      </c>
      <c r="M13" s="19">
        <f>Tabla1[[#This Row],[COSTO UNITARIO]]*Tabla1[[#This Row],[EXITENCIA ]]</f>
        <v>0</v>
      </c>
      <c r="N13" s="20"/>
      <c r="O13" s="21">
        <f>Tabla1[[#This Row],[COSTO UNITARIO]]*Tabla1[[#This Row],[EXITENCIA ]]</f>
        <v>0</v>
      </c>
      <c r="P13" s="22"/>
    </row>
    <row r="14" spans="1:1624" ht="24.95" customHeight="1" x14ac:dyDescent="0.25">
      <c r="A14" s="11"/>
      <c r="B14" s="12">
        <v>44546</v>
      </c>
      <c r="C14" s="25" t="s">
        <v>3198</v>
      </c>
      <c r="D14" s="26" t="s">
        <v>3199</v>
      </c>
      <c r="E14" s="15" t="s">
        <v>494</v>
      </c>
      <c r="F14" s="16"/>
      <c r="G14" s="16" t="e">
        <f>VLOOKUP(A14,Entradas!A26:KQ834,303)</f>
        <v>#N/A</v>
      </c>
      <c r="H14" s="16" t="e">
        <f>VLOOKUP(A14,Salidas!A26:BVY842,1949,0)</f>
        <v>#N/A</v>
      </c>
      <c r="I14" s="16">
        <v>0</v>
      </c>
      <c r="J14" s="17" t="s">
        <v>991</v>
      </c>
      <c r="K14" s="16" t="s">
        <v>1011</v>
      </c>
      <c r="L14" s="18">
        <v>550</v>
      </c>
      <c r="M14" s="19">
        <f>Tabla1[[#This Row],[COSTO UNITARIO]]*Tabla1[[#This Row],[EXITENCIA ]]</f>
        <v>0</v>
      </c>
      <c r="N14" s="20"/>
      <c r="O14" s="21">
        <f>Tabla1[[#This Row],[COSTO UNITARIO]]*Tabla1[[#This Row],[EXITENCIA ]]</f>
        <v>0</v>
      </c>
      <c r="P14" s="22"/>
    </row>
    <row r="15" spans="1:1624" ht="24.95" customHeight="1" x14ac:dyDescent="0.25">
      <c r="A15" s="11" t="s">
        <v>2345</v>
      </c>
      <c r="B15" s="12">
        <v>41579</v>
      </c>
      <c r="C15" s="25" t="s">
        <v>1012</v>
      </c>
      <c r="D15" s="26" t="s">
        <v>1013</v>
      </c>
      <c r="E15" s="15" t="s">
        <v>368</v>
      </c>
      <c r="F15" s="16">
        <v>2</v>
      </c>
      <c r="G15" s="16">
        <f>VLOOKUP(A15,Entradas!A9:KQ817,303)</f>
        <v>0</v>
      </c>
      <c r="H15" s="16">
        <f>VLOOKUP(A15,Salidas!A9:BVY825,1949,0)</f>
        <v>0</v>
      </c>
      <c r="I15" s="16">
        <f>(F15+G15)-H15</f>
        <v>2</v>
      </c>
      <c r="J15" s="17" t="s">
        <v>991</v>
      </c>
      <c r="K15" s="16" t="s">
        <v>1014</v>
      </c>
      <c r="L15" s="18" t="s">
        <v>1015</v>
      </c>
      <c r="M15" s="19">
        <f>Tabla1[[#This Row],[COSTO UNITARIO]]*Tabla1[[#This Row],[EXITENCIA ]]</f>
        <v>7344</v>
      </c>
      <c r="N15" s="20"/>
      <c r="O15" s="21">
        <f>Tabla1[[#This Row],[COSTO UNITARIO]]*Tabla1[[#This Row],[EXITENCIA ]]</f>
        <v>7344</v>
      </c>
      <c r="P15" s="22"/>
    </row>
    <row r="16" spans="1:1624" ht="24.95" customHeight="1" x14ac:dyDescent="0.25">
      <c r="A16" s="11"/>
      <c r="B16" s="12">
        <v>44655</v>
      </c>
      <c r="C16" s="25" t="s">
        <v>2971</v>
      </c>
      <c r="D16" s="26" t="s">
        <v>3024</v>
      </c>
      <c r="E16" s="15" t="s">
        <v>494</v>
      </c>
      <c r="F16" s="16"/>
      <c r="G16" s="16" t="e">
        <f>VLOOKUP(A16,Entradas!A5:KQ813,303)</f>
        <v>#N/A</v>
      </c>
      <c r="H16" s="16" t="e">
        <f>VLOOKUP(A16,Salidas!A5:BVY821,1949,0)</f>
        <v>#N/A</v>
      </c>
      <c r="I16" s="16">
        <v>5</v>
      </c>
      <c r="J16" s="17" t="s">
        <v>991</v>
      </c>
      <c r="K16" s="16" t="s">
        <v>1890</v>
      </c>
      <c r="L16" s="18">
        <v>3249</v>
      </c>
      <c r="M16" s="19">
        <f>Tabla1[[#This Row],[COSTO UNITARIO]]*Tabla1[[#This Row],[EXITENCIA ]]</f>
        <v>16245</v>
      </c>
      <c r="N16" s="20"/>
      <c r="O16" s="21">
        <f>Tabla1[[#This Row],[COSTO UNITARIO]]*Tabla1[[#This Row],[EXITENCIA ]]</f>
        <v>16245</v>
      </c>
      <c r="P16" s="22"/>
    </row>
    <row r="17" spans="1:16" ht="24.95" customHeight="1" x14ac:dyDescent="0.25">
      <c r="A17" s="11" t="s">
        <v>2348</v>
      </c>
      <c r="B17" s="12">
        <v>44650</v>
      </c>
      <c r="C17" s="25" t="s">
        <v>1005</v>
      </c>
      <c r="D17" s="26" t="s">
        <v>2966</v>
      </c>
      <c r="E17" s="15" t="s">
        <v>368</v>
      </c>
      <c r="F17" s="16">
        <v>0</v>
      </c>
      <c r="G17" s="16">
        <f>VLOOKUP(A17,Entradas!A12:KQ820,303)</f>
        <v>0</v>
      </c>
      <c r="H17" s="16">
        <f>VLOOKUP(A17,Salidas!A12:BVY828,1949,0)</f>
        <v>0</v>
      </c>
      <c r="I17" s="16">
        <v>71</v>
      </c>
      <c r="J17" s="17" t="s">
        <v>991</v>
      </c>
      <c r="K17" s="16" t="s">
        <v>2965</v>
      </c>
      <c r="L17" s="18">
        <v>181.16</v>
      </c>
      <c r="M17" s="19">
        <f>Tabla1[[#This Row],[COSTO UNITARIO]]*Tabla1[[#This Row],[EXITENCIA ]]</f>
        <v>12862.36</v>
      </c>
      <c r="N17" s="20"/>
      <c r="O17" s="21">
        <f>Tabla1[[#This Row],[COSTO UNITARIO]]*Tabla1[[#This Row],[EXITENCIA ]]</f>
        <v>12862.36</v>
      </c>
      <c r="P17" s="22"/>
    </row>
    <row r="18" spans="1:16" ht="24.95" customHeight="1" x14ac:dyDescent="0.25">
      <c r="A18" s="11" t="s">
        <v>2346</v>
      </c>
      <c r="B18" s="12">
        <v>44650</v>
      </c>
      <c r="C18" s="25" t="s">
        <v>2964</v>
      </c>
      <c r="D18" s="26" t="s">
        <v>3033</v>
      </c>
      <c r="E18" s="15" t="s">
        <v>368</v>
      </c>
      <c r="F18" s="16">
        <v>0</v>
      </c>
      <c r="G18" s="16">
        <f>VLOOKUP(A18,Entradas!A10:KQ818,303)</f>
        <v>0</v>
      </c>
      <c r="H18" s="16">
        <f>VLOOKUP(A18,Salidas!A10:BVY826,1949,0)</f>
        <v>0</v>
      </c>
      <c r="I18" s="16">
        <v>11</v>
      </c>
      <c r="J18" s="17" t="s">
        <v>991</v>
      </c>
      <c r="K18" s="16" t="s">
        <v>2965</v>
      </c>
      <c r="L18" s="18">
        <v>241.44</v>
      </c>
      <c r="M18" s="19">
        <f>Tabla1[[#This Row],[COSTO UNITARIO]]*Tabla1[[#This Row],[EXITENCIA ]]</f>
        <v>2655.84</v>
      </c>
      <c r="N18" s="20"/>
      <c r="O18" s="21">
        <f>Tabla1[[#This Row],[COSTO UNITARIO]]*Tabla1[[#This Row],[EXITENCIA ]]</f>
        <v>2655.84</v>
      </c>
      <c r="P18" s="22"/>
    </row>
    <row r="19" spans="1:16" ht="24.95" customHeight="1" x14ac:dyDescent="0.25">
      <c r="A19" s="11"/>
      <c r="B19" s="12">
        <v>44650</v>
      </c>
      <c r="C19" s="25" t="s">
        <v>2976</v>
      </c>
      <c r="D19" s="26" t="s">
        <v>2977</v>
      </c>
      <c r="E19" s="15" t="s">
        <v>494</v>
      </c>
      <c r="F19" s="16"/>
      <c r="G19" s="16" t="e">
        <f>VLOOKUP(A19,Entradas!A7:KQ815,303)</f>
        <v>#N/A</v>
      </c>
      <c r="H19" s="16" t="e">
        <f>VLOOKUP(A19,Salidas!A7:BVY823,1949,0)</f>
        <v>#N/A</v>
      </c>
      <c r="I19" s="16">
        <v>56</v>
      </c>
      <c r="J19" s="17" t="s">
        <v>991</v>
      </c>
      <c r="K19" s="16" t="s">
        <v>2954</v>
      </c>
      <c r="L19" s="18">
        <v>131</v>
      </c>
      <c r="M19" s="19">
        <f>Tabla1[[#This Row],[COSTO UNITARIO]]*Tabla1[[#This Row],[EXITENCIA ]]</f>
        <v>7336</v>
      </c>
      <c r="N19" s="20"/>
      <c r="O19" s="21">
        <f>Tabla1[[#This Row],[COSTO UNITARIO]]*Tabla1[[#This Row],[EXITENCIA ]]</f>
        <v>7336</v>
      </c>
      <c r="P19" s="22"/>
    </row>
    <row r="20" spans="1:16" ht="24.95" customHeight="1" x14ac:dyDescent="0.25">
      <c r="A20" s="11" t="s">
        <v>2347</v>
      </c>
      <c r="B20" s="12">
        <v>44229</v>
      </c>
      <c r="C20" s="25" t="s">
        <v>2953</v>
      </c>
      <c r="D20" s="26" t="s">
        <v>3020</v>
      </c>
      <c r="E20" s="15" t="s">
        <v>368</v>
      </c>
      <c r="F20" s="16">
        <v>0</v>
      </c>
      <c r="G20" s="16">
        <f>VLOOKUP(A20,Entradas!A11:KQ819,303)</f>
        <v>0</v>
      </c>
      <c r="H20" s="16">
        <f>VLOOKUP(A20,Salidas!A11:BVY827,1949,0)</f>
        <v>0</v>
      </c>
      <c r="I20" s="16">
        <v>10</v>
      </c>
      <c r="J20" s="17" t="s">
        <v>991</v>
      </c>
      <c r="K20" s="16" t="s">
        <v>2954</v>
      </c>
      <c r="L20" s="18" t="s">
        <v>1021</v>
      </c>
      <c r="M20" s="19">
        <f>Tabla1[[#This Row],[COSTO UNITARIO]]*Tabla1[[#This Row],[EXITENCIA ]]</f>
        <v>3120</v>
      </c>
      <c r="N20" s="20"/>
      <c r="O20" s="21">
        <f>Tabla1[[#This Row],[COSTO UNITARIO]]*Tabla1[[#This Row],[EXITENCIA ]]</f>
        <v>3120</v>
      </c>
      <c r="P20" s="22"/>
    </row>
    <row r="21" spans="1:16" ht="24.95" customHeight="1" x14ac:dyDescent="0.25">
      <c r="A21" s="11"/>
      <c r="B21" s="12">
        <v>44650</v>
      </c>
      <c r="C21" s="25" t="s">
        <v>2969</v>
      </c>
      <c r="D21" s="26" t="s">
        <v>2970</v>
      </c>
      <c r="E21" s="15" t="s">
        <v>494</v>
      </c>
      <c r="F21" s="16"/>
      <c r="G21" s="16" t="e">
        <f>VLOOKUP(A21,Entradas!A12:KQ820,303)</f>
        <v>#N/A</v>
      </c>
      <c r="H21" s="16" t="e">
        <f>VLOOKUP(A21,Salidas!A12:BVY828,1949,0)</f>
        <v>#N/A</v>
      </c>
      <c r="I21" s="16">
        <v>51</v>
      </c>
      <c r="J21" s="17" t="s">
        <v>991</v>
      </c>
      <c r="K21" s="16" t="s">
        <v>2954</v>
      </c>
      <c r="L21" s="18">
        <v>105</v>
      </c>
      <c r="M21" s="19">
        <f>Tabla1[[#This Row],[COSTO UNITARIO]]*Tabla1[[#This Row],[EXITENCIA ]]</f>
        <v>5355</v>
      </c>
      <c r="N21" s="20"/>
      <c r="O21" s="21">
        <f>Tabla1[[#This Row],[COSTO UNITARIO]]*Tabla1[[#This Row],[EXITENCIA ]]</f>
        <v>5355</v>
      </c>
      <c r="P21" s="22"/>
    </row>
    <row r="22" spans="1:16" ht="24.95" customHeight="1" x14ac:dyDescent="0.25">
      <c r="A22" s="11"/>
      <c r="B22" s="12">
        <v>44655</v>
      </c>
      <c r="C22" s="25" t="s">
        <v>1005</v>
      </c>
      <c r="D22" s="34" t="s">
        <v>2966</v>
      </c>
      <c r="E22" s="35" t="s">
        <v>494</v>
      </c>
      <c r="F22" s="16"/>
      <c r="G22" s="16" t="e">
        <f>VLOOKUP(A22,Entradas!A19:KQ827,303)</f>
        <v>#N/A</v>
      </c>
      <c r="H22" s="16" t="e">
        <f>VLOOKUP(A22,Salidas!A19:BVY835,1949,0)</f>
        <v>#N/A</v>
      </c>
      <c r="I22" s="16">
        <v>81</v>
      </c>
      <c r="J22" s="17" t="s">
        <v>991</v>
      </c>
      <c r="K22" s="16" t="s">
        <v>2965</v>
      </c>
      <c r="L22" s="18">
        <v>181</v>
      </c>
      <c r="M22" s="19">
        <f>Tabla1[[#This Row],[COSTO UNITARIO]]*Tabla1[[#This Row],[EXITENCIA ]]</f>
        <v>14661</v>
      </c>
      <c r="N22" s="20"/>
      <c r="O22" s="21">
        <f>Tabla1[[#This Row],[COSTO UNITARIO]]*Tabla1[[#This Row],[EXITENCIA ]]</f>
        <v>14661</v>
      </c>
      <c r="P22" s="131"/>
    </row>
    <row r="23" spans="1:16" ht="24.95" customHeight="1" x14ac:dyDescent="0.25">
      <c r="A23" s="11"/>
      <c r="B23" s="12">
        <v>44655</v>
      </c>
      <c r="C23" s="25" t="s">
        <v>2964</v>
      </c>
      <c r="D23" s="34" t="s">
        <v>3033</v>
      </c>
      <c r="E23" s="35" t="s">
        <v>494</v>
      </c>
      <c r="F23" s="16"/>
      <c r="G23" s="16" t="e">
        <f>VLOOKUP(A23,Entradas!A20:KQ828,303)</f>
        <v>#N/A</v>
      </c>
      <c r="H23" s="16" t="e">
        <f>VLOOKUP(A23,Salidas!A20:BVY836,1949,0)</f>
        <v>#N/A</v>
      </c>
      <c r="I23" s="16">
        <v>15</v>
      </c>
      <c r="J23" s="17" t="s">
        <v>991</v>
      </c>
      <c r="K23" s="16" t="s">
        <v>2965</v>
      </c>
      <c r="L23" s="18">
        <v>131</v>
      </c>
      <c r="M23" s="19">
        <f>Tabla1[[#This Row],[COSTO UNITARIO]]*Tabla1[[#This Row],[EXITENCIA ]]</f>
        <v>1965</v>
      </c>
      <c r="N23" s="20"/>
      <c r="O23" s="21">
        <f>Tabla1[[#This Row],[COSTO UNITARIO]]*Tabla1[[#This Row],[EXITENCIA ]]</f>
        <v>1965</v>
      </c>
      <c r="P23" s="131"/>
    </row>
    <row r="24" spans="1:16" ht="24.95" customHeight="1" x14ac:dyDescent="0.25">
      <c r="A24" s="11"/>
      <c r="B24" s="12">
        <v>44655</v>
      </c>
      <c r="C24" s="25" t="s">
        <v>2949</v>
      </c>
      <c r="D24" s="34" t="s">
        <v>2950</v>
      </c>
      <c r="E24" s="35" t="s">
        <v>494</v>
      </c>
      <c r="F24" s="16"/>
      <c r="G24" s="16" t="e">
        <f>VLOOKUP(A24,Entradas!A6:KQ814,303)</f>
        <v>#N/A</v>
      </c>
      <c r="H24" s="16" t="e">
        <f>VLOOKUP(A24,Salidas!A6:BVY822,1949,0)</f>
        <v>#N/A</v>
      </c>
      <c r="I24" s="16">
        <v>6</v>
      </c>
      <c r="J24" s="17" t="s">
        <v>991</v>
      </c>
      <c r="K24" s="16" t="s">
        <v>1020</v>
      </c>
      <c r="L24" s="18">
        <v>1959</v>
      </c>
      <c r="M24" s="19">
        <f>Tabla1[[#This Row],[COSTO UNITARIO]]*Tabla1[[#This Row],[EXITENCIA ]]</f>
        <v>11754</v>
      </c>
      <c r="N24" s="20"/>
      <c r="O24" s="21">
        <f>Tabla1[[#This Row],[COSTO UNITARIO]]*Tabla1[[#This Row],[EXITENCIA ]]</f>
        <v>11754</v>
      </c>
      <c r="P24" s="22"/>
    </row>
    <row r="25" spans="1:16" ht="24.95" customHeight="1" x14ac:dyDescent="0.25">
      <c r="A25" s="29" t="s">
        <v>2680</v>
      </c>
      <c r="B25" s="12">
        <v>44229</v>
      </c>
      <c r="C25" s="30" t="s">
        <v>3042</v>
      </c>
      <c r="D25" s="31" t="s">
        <v>2801</v>
      </c>
      <c r="E25" s="32" t="s">
        <v>494</v>
      </c>
      <c r="F25" s="32">
        <v>6</v>
      </c>
      <c r="G25" s="16" t="e">
        <f>VLOOKUP(A25,Entradas!A745:KQ1553,303)</f>
        <v>#N/A</v>
      </c>
      <c r="H25" s="16">
        <v>0</v>
      </c>
      <c r="I25" s="32">
        <v>6</v>
      </c>
      <c r="J25" s="33" t="s">
        <v>991</v>
      </c>
      <c r="K25" s="32" t="s">
        <v>1020</v>
      </c>
      <c r="L25" s="18">
        <v>283.79000000000002</v>
      </c>
      <c r="M25" s="19">
        <f>Tabla1[[#This Row],[COSTO UNITARIO]]*Tabla1[[#This Row],[EXITENCIA ]]</f>
        <v>1702.7400000000002</v>
      </c>
      <c r="N25" s="20"/>
      <c r="O25" s="21">
        <f>Tabla1[[#This Row],[COSTO UNITARIO]]*Tabla1[[#This Row],[EXITENCIA ]]</f>
        <v>1702.7400000000002</v>
      </c>
      <c r="P25" s="22"/>
    </row>
    <row r="26" spans="1:16" ht="24.95" customHeight="1" x14ac:dyDescent="0.25">
      <c r="A26" s="29" t="s">
        <v>2799</v>
      </c>
      <c r="B26" s="12">
        <v>44229</v>
      </c>
      <c r="C26" s="30" t="s">
        <v>2695</v>
      </c>
      <c r="D26" s="36" t="s">
        <v>2696</v>
      </c>
      <c r="E26" s="37" t="s">
        <v>494</v>
      </c>
      <c r="F26" s="32">
        <v>11</v>
      </c>
      <c r="G26" s="16">
        <f>VLOOKUP(A26,Entradas!A753:KQ1561,303)</f>
        <v>0</v>
      </c>
      <c r="H26" s="16">
        <v>0</v>
      </c>
      <c r="I26" s="32">
        <v>6</v>
      </c>
      <c r="J26" s="33" t="s">
        <v>991</v>
      </c>
      <c r="K26" s="32" t="s">
        <v>1020</v>
      </c>
      <c r="L26" s="18">
        <v>1888</v>
      </c>
      <c r="M26" s="19">
        <f>Tabla1[[#This Row],[COSTO UNITARIO]]*Tabla1[[#This Row],[EXITENCIA ]]</f>
        <v>11328</v>
      </c>
      <c r="N26" s="20"/>
      <c r="O26" s="21">
        <f>Tabla1[[#This Row],[COSTO UNITARIO]]*Tabla1[[#This Row],[EXITENCIA ]]</f>
        <v>11328</v>
      </c>
      <c r="P26" s="22"/>
    </row>
    <row r="27" spans="1:16" ht="24.95" customHeight="1" x14ac:dyDescent="0.25">
      <c r="A27" s="29" t="s">
        <v>2681</v>
      </c>
      <c r="B27" s="12">
        <v>44546</v>
      </c>
      <c r="C27" s="30" t="s">
        <v>2681</v>
      </c>
      <c r="D27" s="36" t="s">
        <v>2682</v>
      </c>
      <c r="E27" s="32" t="s">
        <v>494</v>
      </c>
      <c r="F27" s="32">
        <v>5</v>
      </c>
      <c r="G27" s="16">
        <f>VLOOKUP(A27,Entradas!A746:KQ1554,303)</f>
        <v>0</v>
      </c>
      <c r="H27" s="16">
        <v>0</v>
      </c>
      <c r="I27" s="32">
        <v>7</v>
      </c>
      <c r="J27" s="33" t="s">
        <v>991</v>
      </c>
      <c r="K27" s="37" t="s">
        <v>1020</v>
      </c>
      <c r="L27" s="18">
        <v>265.5</v>
      </c>
      <c r="M27" s="19">
        <f>Tabla1[[#This Row],[COSTO UNITARIO]]*Tabla1[[#This Row],[EXITENCIA ]]</f>
        <v>1858.5</v>
      </c>
      <c r="N27" s="20"/>
      <c r="O27" s="21">
        <f>Tabla1[[#This Row],[COSTO UNITARIO]]*Tabla1[[#This Row],[EXITENCIA ]]</f>
        <v>1858.5</v>
      </c>
      <c r="P27" s="22"/>
    </row>
    <row r="28" spans="1:16" ht="24.95" customHeight="1" x14ac:dyDescent="0.25">
      <c r="A28" s="29"/>
      <c r="B28" s="12">
        <v>44546</v>
      </c>
      <c r="C28" s="30" t="s">
        <v>3042</v>
      </c>
      <c r="D28" s="31" t="s">
        <v>3184</v>
      </c>
      <c r="E28" s="32" t="s">
        <v>494</v>
      </c>
      <c r="F28" s="32"/>
      <c r="G28" s="16" t="e">
        <f>VLOOKUP(A28,Entradas!A30:KQ838,303)</f>
        <v>#N/A</v>
      </c>
      <c r="H28" s="16" t="e">
        <f>VLOOKUP(A28,Salidas!A30:BVY846,1949,0)</f>
        <v>#N/A</v>
      </c>
      <c r="I28" s="32">
        <v>6</v>
      </c>
      <c r="J28" s="33" t="s">
        <v>991</v>
      </c>
      <c r="K28" s="32" t="s">
        <v>1020</v>
      </c>
      <c r="L28" s="18">
        <v>455</v>
      </c>
      <c r="M28" s="19">
        <f>Tabla1[[#This Row],[COSTO UNITARIO]]*Tabla1[[#This Row],[EXITENCIA ]]</f>
        <v>2730</v>
      </c>
      <c r="N28" s="20"/>
      <c r="O28" s="21">
        <f>Tabla1[[#This Row],[COSTO UNITARIO]]*Tabla1[[#This Row],[EXITENCIA ]]</f>
        <v>2730</v>
      </c>
      <c r="P28" s="22"/>
    </row>
    <row r="29" spans="1:16" ht="24.95" customHeight="1" x14ac:dyDescent="0.25">
      <c r="A29" s="11" t="s">
        <v>2355</v>
      </c>
      <c r="B29" s="12">
        <v>40935</v>
      </c>
      <c r="C29" s="25" t="s">
        <v>1042</v>
      </c>
      <c r="D29" s="26" t="s">
        <v>1043</v>
      </c>
      <c r="E29" s="15" t="s">
        <v>368</v>
      </c>
      <c r="F29" s="16">
        <v>4</v>
      </c>
      <c r="G29" s="16">
        <f>VLOOKUP(A29,Entradas!A19:KQ827,303)</f>
        <v>0</v>
      </c>
      <c r="H29" s="16">
        <f>VLOOKUP(A29,Salidas!A19:BVY835,1949,0)</f>
        <v>0</v>
      </c>
      <c r="I29" s="16">
        <f>(F29+G29)-H29</f>
        <v>4</v>
      </c>
      <c r="J29" s="17" t="s">
        <v>991</v>
      </c>
      <c r="K29" s="16" t="s">
        <v>1028</v>
      </c>
      <c r="L29" s="18" t="s">
        <v>907</v>
      </c>
      <c r="M29" s="19">
        <f>Tabla1[[#This Row],[COSTO UNITARIO]]*Tabla1[[#This Row],[EXITENCIA ]]</f>
        <v>500</v>
      </c>
      <c r="N29" s="20"/>
      <c r="O29" s="21">
        <f>Tabla1[[#This Row],[COSTO UNITARIO]]*Tabla1[[#This Row],[EXITENCIA ]]</f>
        <v>500</v>
      </c>
      <c r="P29" s="22"/>
    </row>
    <row r="30" spans="1:16" ht="24.95" customHeight="1" x14ac:dyDescent="0.25">
      <c r="A30" s="11" t="s">
        <v>2357</v>
      </c>
      <c r="B30" s="12">
        <v>41743</v>
      </c>
      <c r="C30" s="25" t="s">
        <v>1047</v>
      </c>
      <c r="D30" s="26" t="s">
        <v>1048</v>
      </c>
      <c r="E30" s="15" t="s">
        <v>3</v>
      </c>
      <c r="F30" s="16">
        <v>4.5</v>
      </c>
      <c r="G30" s="16">
        <f>VLOOKUP(A30,Entradas!A21:KQ829,303)</f>
        <v>0</v>
      </c>
      <c r="H30" s="16">
        <f>VLOOKUP(A30,Salidas!A21:BVY837,1949,0)</f>
        <v>0</v>
      </c>
      <c r="I30" s="16">
        <v>3</v>
      </c>
      <c r="J30" s="17" t="s">
        <v>991</v>
      </c>
      <c r="K30" s="16" t="s">
        <v>1028</v>
      </c>
      <c r="L30" s="18" t="s">
        <v>1049</v>
      </c>
      <c r="M30" s="19">
        <f>Tabla1[[#This Row],[COSTO UNITARIO]]*Tabla1[[#This Row],[EXITENCIA ]]</f>
        <v>2310</v>
      </c>
      <c r="N30" s="20"/>
      <c r="O30" s="21">
        <f>Tabla1[[#This Row],[COSTO UNITARIO]]*Tabla1[[#This Row],[EXITENCIA ]]</f>
        <v>2310</v>
      </c>
      <c r="P30" s="22"/>
    </row>
    <row r="31" spans="1:16" ht="24.95" customHeight="1" x14ac:dyDescent="0.25">
      <c r="A31" s="11" t="s">
        <v>2358</v>
      </c>
      <c r="B31" s="12">
        <v>41743</v>
      </c>
      <c r="C31" s="25" t="s">
        <v>1050</v>
      </c>
      <c r="D31" s="26" t="s">
        <v>1051</v>
      </c>
      <c r="E31" s="15" t="s">
        <v>368</v>
      </c>
      <c r="F31" s="16">
        <v>2</v>
      </c>
      <c r="G31" s="16">
        <f>VLOOKUP(A31,Entradas!A22:KQ830,303)</f>
        <v>0</v>
      </c>
      <c r="H31" s="16">
        <f>VLOOKUP(A31,Salidas!A22:BVY838,1949,0)</f>
        <v>0</v>
      </c>
      <c r="I31" s="16">
        <v>1</v>
      </c>
      <c r="J31" s="17" t="s">
        <v>991</v>
      </c>
      <c r="K31" s="16" t="s">
        <v>1028</v>
      </c>
      <c r="L31" s="18" t="s">
        <v>1052</v>
      </c>
      <c r="M31" s="19">
        <f>Tabla1[[#This Row],[COSTO UNITARIO]]*Tabla1[[#This Row],[EXITENCIA ]]</f>
        <v>780</v>
      </c>
      <c r="N31" s="20"/>
      <c r="O31" s="21">
        <f>Tabla1[[#This Row],[COSTO UNITARIO]]*Tabla1[[#This Row],[EXITENCIA ]]</f>
        <v>780</v>
      </c>
      <c r="P31" s="22"/>
    </row>
    <row r="32" spans="1:16" ht="24.95" customHeight="1" x14ac:dyDescent="0.25">
      <c r="A32" s="11" t="s">
        <v>2354</v>
      </c>
      <c r="B32" s="12">
        <v>43865</v>
      </c>
      <c r="C32" s="25" t="s">
        <v>1039</v>
      </c>
      <c r="D32" s="26" t="s">
        <v>1040</v>
      </c>
      <c r="E32" s="15" t="s">
        <v>368</v>
      </c>
      <c r="F32" s="16">
        <v>5</v>
      </c>
      <c r="G32" s="16">
        <f>VLOOKUP(A32,Entradas!A18:KQ826,303)</f>
        <v>0</v>
      </c>
      <c r="H32" s="16">
        <f>VLOOKUP(A32,Salidas!A18:BVY834,1949,0)</f>
        <v>0</v>
      </c>
      <c r="I32" s="16">
        <v>4</v>
      </c>
      <c r="J32" s="17" t="s">
        <v>991</v>
      </c>
      <c r="K32" s="16" t="s">
        <v>1028</v>
      </c>
      <c r="L32" s="18" t="s">
        <v>1041</v>
      </c>
      <c r="M32" s="19">
        <f>Tabla1[[#This Row],[COSTO UNITARIO]]*Tabla1[[#This Row],[EXITENCIA ]]</f>
        <v>236</v>
      </c>
      <c r="N32" s="20"/>
      <c r="O32" s="21">
        <f>Tabla1[[#This Row],[COSTO UNITARIO]]*Tabla1[[#This Row],[EXITENCIA ]]</f>
        <v>236</v>
      </c>
      <c r="P32" s="22"/>
    </row>
    <row r="33" spans="1:16" ht="24.95" customHeight="1" x14ac:dyDescent="0.25">
      <c r="A33" s="11" t="s">
        <v>2351</v>
      </c>
      <c r="B33" s="12">
        <v>44546</v>
      </c>
      <c r="C33" s="25" t="s">
        <v>1030</v>
      </c>
      <c r="D33" s="26" t="s">
        <v>1031</v>
      </c>
      <c r="E33" s="15" t="s">
        <v>368</v>
      </c>
      <c r="F33" s="16">
        <v>4</v>
      </c>
      <c r="G33" s="16">
        <f>VLOOKUP(A33,Entradas!A15:KQ823,303)</f>
        <v>0</v>
      </c>
      <c r="H33" s="16">
        <f>VLOOKUP(A33,Salidas!A15:BVY831,1949,0)</f>
        <v>0</v>
      </c>
      <c r="I33" s="16">
        <v>4</v>
      </c>
      <c r="J33" s="17" t="s">
        <v>991</v>
      </c>
      <c r="K33" s="16" t="s">
        <v>1028</v>
      </c>
      <c r="L33" s="18" t="s">
        <v>1032</v>
      </c>
      <c r="M33" s="19">
        <f>Tabla1[[#This Row],[COSTO UNITARIO]]*Tabla1[[#This Row],[EXITENCIA ]]</f>
        <v>1272</v>
      </c>
      <c r="N33" s="20"/>
      <c r="O33" s="21">
        <f>Tabla1[[#This Row],[COSTO UNITARIO]]*Tabla1[[#This Row],[EXITENCIA ]]</f>
        <v>1272</v>
      </c>
      <c r="P33" s="22"/>
    </row>
    <row r="34" spans="1:16" ht="24.95" customHeight="1" x14ac:dyDescent="0.25">
      <c r="A34" s="11" t="s">
        <v>2352</v>
      </c>
      <c r="B34" s="12">
        <v>44546</v>
      </c>
      <c r="C34" s="25" t="s">
        <v>2945</v>
      </c>
      <c r="D34" s="26" t="s">
        <v>1034</v>
      </c>
      <c r="E34" s="15" t="s">
        <v>368</v>
      </c>
      <c r="F34" s="16">
        <v>6</v>
      </c>
      <c r="G34" s="16">
        <f>VLOOKUP(A34,Entradas!A16:KQ824,303)</f>
        <v>0</v>
      </c>
      <c r="H34" s="16">
        <f>VLOOKUP(A34,Salidas!A16:BVY832,1949,0)</f>
        <v>0</v>
      </c>
      <c r="I34" s="16">
        <v>10</v>
      </c>
      <c r="J34" s="17" t="s">
        <v>991</v>
      </c>
      <c r="K34" s="16" t="s">
        <v>1028</v>
      </c>
      <c r="L34" s="18" t="s">
        <v>1035</v>
      </c>
      <c r="M34" s="19">
        <f>Tabla1[[#This Row],[COSTO UNITARIO]]*Tabla1[[#This Row],[EXITENCIA ]]</f>
        <v>2120</v>
      </c>
      <c r="N34" s="20"/>
      <c r="O34" s="21">
        <f>Tabla1[[#This Row],[COSTO UNITARIO]]*Tabla1[[#This Row],[EXITENCIA ]]</f>
        <v>2120</v>
      </c>
      <c r="P34" s="22"/>
    </row>
    <row r="35" spans="1:16" ht="24.95" customHeight="1" x14ac:dyDescent="0.25">
      <c r="A35" s="11" t="s">
        <v>2353</v>
      </c>
      <c r="B35" s="12">
        <v>44546</v>
      </c>
      <c r="C35" s="25" t="s">
        <v>1036</v>
      </c>
      <c r="D35" s="26" t="s">
        <v>1037</v>
      </c>
      <c r="E35" s="15" t="s">
        <v>368</v>
      </c>
      <c r="F35" s="16">
        <v>15</v>
      </c>
      <c r="G35" s="16">
        <f>VLOOKUP(A35,Entradas!A17:KQ825,303)</f>
        <v>0</v>
      </c>
      <c r="H35" s="16">
        <f>VLOOKUP(A35,Salidas!A17:BVY833,1949,0)</f>
        <v>0</v>
      </c>
      <c r="I35" s="16">
        <v>18</v>
      </c>
      <c r="J35" s="17" t="s">
        <v>991</v>
      </c>
      <c r="K35" s="16" t="s">
        <v>1028</v>
      </c>
      <c r="L35" s="18" t="s">
        <v>1038</v>
      </c>
      <c r="M35" s="19">
        <f>Tabla1[[#This Row],[COSTO UNITARIO]]*Tabla1[[#This Row],[EXITENCIA ]]</f>
        <v>1152</v>
      </c>
      <c r="N35" s="20"/>
      <c r="O35" s="21">
        <f>Tabla1[[#This Row],[COSTO UNITARIO]]*Tabla1[[#This Row],[EXITENCIA ]]</f>
        <v>1152</v>
      </c>
      <c r="P35" s="22"/>
    </row>
    <row r="36" spans="1:16" ht="24.95" customHeight="1" x14ac:dyDescent="0.25">
      <c r="A36" s="11" t="s">
        <v>2359</v>
      </c>
      <c r="B36" s="12">
        <v>44546</v>
      </c>
      <c r="C36" s="25" t="s">
        <v>3197</v>
      </c>
      <c r="D36" s="26" t="s">
        <v>2800</v>
      </c>
      <c r="E36" s="15" t="s">
        <v>368</v>
      </c>
      <c r="F36" s="16">
        <v>2</v>
      </c>
      <c r="G36" s="16">
        <f>VLOOKUP(Tabla1[[#This Row],[CODIGO UNICO]],Salidas!1:1048576,1949,0)</f>
        <v>0</v>
      </c>
      <c r="H36" s="16">
        <f>VLOOKUP(A36,Salidas!A23:BVY839,1949,0)</f>
        <v>0</v>
      </c>
      <c r="I36" s="16">
        <v>0</v>
      </c>
      <c r="J36" s="17" t="s">
        <v>991</v>
      </c>
      <c r="K36" s="16" t="s">
        <v>1028</v>
      </c>
      <c r="L36" s="18" t="s">
        <v>1055</v>
      </c>
      <c r="M36" s="19">
        <f>Tabla1[[#This Row],[COSTO UNITARIO]]*Tabla1[[#This Row],[EXITENCIA ]]</f>
        <v>0</v>
      </c>
      <c r="N36" s="20"/>
      <c r="O36" s="21">
        <f>Tabla1[[#This Row],[COSTO UNITARIO]]*Tabla1[[#This Row],[EXITENCIA ]]</f>
        <v>0</v>
      </c>
      <c r="P36" s="22"/>
    </row>
    <row r="37" spans="1:16" ht="24.95" customHeight="1" x14ac:dyDescent="0.25">
      <c r="A37" s="29" t="s">
        <v>2683</v>
      </c>
      <c r="B37" s="12">
        <v>44546</v>
      </c>
      <c r="C37" s="30" t="s">
        <v>2683</v>
      </c>
      <c r="D37" s="31" t="s">
        <v>2685</v>
      </c>
      <c r="E37" s="32" t="s">
        <v>494</v>
      </c>
      <c r="F37" s="32">
        <v>6</v>
      </c>
      <c r="G37" s="16">
        <f>VLOOKUP(A37,Entradas!A747:KQ1555,303)</f>
        <v>0</v>
      </c>
      <c r="H37" s="16">
        <v>0</v>
      </c>
      <c r="I37" s="32">
        <v>11</v>
      </c>
      <c r="J37" s="33" t="s">
        <v>991</v>
      </c>
      <c r="K37" s="32" t="s">
        <v>1028</v>
      </c>
      <c r="L37" s="18">
        <v>266.68</v>
      </c>
      <c r="M37" s="19">
        <f>Tabla1[[#This Row],[COSTO UNITARIO]]*Tabla1[[#This Row],[EXITENCIA ]]</f>
        <v>2933.48</v>
      </c>
      <c r="N37" s="20"/>
      <c r="O37" s="21">
        <f>Tabla1[[#This Row],[COSTO UNITARIO]]*Tabla1[[#This Row],[EXITENCIA ]]</f>
        <v>2933.48</v>
      </c>
      <c r="P37" s="22"/>
    </row>
    <row r="38" spans="1:16" ht="24.95" customHeight="1" x14ac:dyDescent="0.25">
      <c r="A38" s="29" t="s">
        <v>2684</v>
      </c>
      <c r="B38" s="12">
        <v>44546</v>
      </c>
      <c r="C38" s="30" t="s">
        <v>2684</v>
      </c>
      <c r="D38" s="31" t="s">
        <v>2686</v>
      </c>
      <c r="E38" s="32" t="s">
        <v>494</v>
      </c>
      <c r="F38" s="32">
        <v>6</v>
      </c>
      <c r="G38" s="16">
        <f>VLOOKUP(A38,Entradas!A748:KQ1556,303)</f>
        <v>0</v>
      </c>
      <c r="H38" s="16">
        <v>0</v>
      </c>
      <c r="I38" s="32">
        <v>10</v>
      </c>
      <c r="J38" s="33" t="s">
        <v>991</v>
      </c>
      <c r="K38" s="32" t="s">
        <v>1028</v>
      </c>
      <c r="L38" s="18">
        <v>188.8</v>
      </c>
      <c r="M38" s="19">
        <f>Tabla1[[#This Row],[COSTO UNITARIO]]*Tabla1[[#This Row],[EXITENCIA ]]</f>
        <v>1888</v>
      </c>
      <c r="N38" s="20"/>
      <c r="O38" s="21">
        <f>Tabla1[[#This Row],[COSTO UNITARIO]]*Tabla1[[#This Row],[EXITENCIA ]]</f>
        <v>1888</v>
      </c>
      <c r="P38" s="22"/>
    </row>
    <row r="39" spans="1:16" ht="24.95" customHeight="1" x14ac:dyDescent="0.25">
      <c r="A39" s="29" t="s">
        <v>2688</v>
      </c>
      <c r="B39" s="12">
        <v>44546</v>
      </c>
      <c r="C39" s="30" t="s">
        <v>3185</v>
      </c>
      <c r="D39" s="31" t="s">
        <v>2687</v>
      </c>
      <c r="E39" s="32" t="s">
        <v>494</v>
      </c>
      <c r="F39" s="32">
        <v>5</v>
      </c>
      <c r="G39" s="16">
        <f>VLOOKUP(A39,Entradas!A749:KQ1557,303)</f>
        <v>0</v>
      </c>
      <c r="H39" s="16">
        <v>0</v>
      </c>
      <c r="I39" s="32">
        <v>5</v>
      </c>
      <c r="J39" s="33" t="s">
        <v>991</v>
      </c>
      <c r="K39" s="32" t="s">
        <v>1028</v>
      </c>
      <c r="L39" s="18">
        <v>201.6</v>
      </c>
      <c r="M39" s="19">
        <f>Tabla1[[#This Row],[COSTO UNITARIO]]*Tabla1[[#This Row],[EXITENCIA ]]</f>
        <v>1008</v>
      </c>
      <c r="N39" s="20"/>
      <c r="O39" s="21">
        <f>Tabla1[[#This Row],[COSTO UNITARIO]]*Tabla1[[#This Row],[EXITENCIA ]]</f>
        <v>1008</v>
      </c>
      <c r="P39" s="22"/>
    </row>
    <row r="40" spans="1:16" ht="24.95" customHeight="1" x14ac:dyDescent="0.25">
      <c r="A40" s="29" t="s">
        <v>2689</v>
      </c>
      <c r="B40" s="12">
        <v>44546</v>
      </c>
      <c r="C40" s="30" t="s">
        <v>3036</v>
      </c>
      <c r="D40" s="31" t="s">
        <v>2690</v>
      </c>
      <c r="E40" s="32" t="s">
        <v>494</v>
      </c>
      <c r="F40" s="32">
        <v>2</v>
      </c>
      <c r="G40" s="16">
        <f>VLOOKUP(A40,Entradas!A750:KQ1558,303)</f>
        <v>0</v>
      </c>
      <c r="H40" s="16">
        <v>0</v>
      </c>
      <c r="I40" s="32">
        <v>6</v>
      </c>
      <c r="J40" s="33" t="s">
        <v>991</v>
      </c>
      <c r="K40" s="32" t="s">
        <v>1028</v>
      </c>
      <c r="L40" s="18">
        <v>96.76</v>
      </c>
      <c r="M40" s="19">
        <f>Tabla1[[#This Row],[COSTO UNITARIO]]*Tabla1[[#This Row],[EXITENCIA ]]</f>
        <v>580.56000000000006</v>
      </c>
      <c r="N40" s="20"/>
      <c r="O40" s="21">
        <f>Tabla1[[#This Row],[COSTO UNITARIO]]*Tabla1[[#This Row],[EXITENCIA ]]</f>
        <v>580.56000000000006</v>
      </c>
      <c r="P40" s="22"/>
    </row>
    <row r="41" spans="1:16" ht="24.95" customHeight="1" x14ac:dyDescent="0.25">
      <c r="A41" s="29" t="s">
        <v>2691</v>
      </c>
      <c r="B41" s="12">
        <v>44546</v>
      </c>
      <c r="C41" s="30" t="s">
        <v>2691</v>
      </c>
      <c r="D41" s="31" t="s">
        <v>2692</v>
      </c>
      <c r="E41" s="32" t="s">
        <v>494</v>
      </c>
      <c r="F41" s="32">
        <v>3</v>
      </c>
      <c r="G41" s="16">
        <f>VLOOKUP(A41,Entradas!A751:KQ1559,303)</f>
        <v>0</v>
      </c>
      <c r="H41" s="16">
        <v>0</v>
      </c>
      <c r="I41" s="32">
        <v>6</v>
      </c>
      <c r="J41" s="33" t="s">
        <v>991</v>
      </c>
      <c r="K41" s="32" t="s">
        <v>1028</v>
      </c>
      <c r="L41" s="18">
        <v>69.62</v>
      </c>
      <c r="M41" s="19">
        <f>Tabla1[[#This Row],[COSTO UNITARIO]]*Tabla1[[#This Row],[EXITENCIA ]]</f>
        <v>417.72</v>
      </c>
      <c r="N41" s="20"/>
      <c r="O41" s="21">
        <f>Tabla1[[#This Row],[COSTO UNITARIO]]*Tabla1[[#This Row],[EXITENCIA ]]</f>
        <v>417.72</v>
      </c>
      <c r="P41" s="22"/>
    </row>
    <row r="42" spans="1:16" ht="24.95" customHeight="1" x14ac:dyDescent="0.25">
      <c r="A42" s="29" t="s">
        <v>2693</v>
      </c>
      <c r="B42" s="12">
        <v>44546</v>
      </c>
      <c r="C42" s="30" t="s">
        <v>2693</v>
      </c>
      <c r="D42" s="38" t="s">
        <v>2694</v>
      </c>
      <c r="E42" s="32" t="s">
        <v>494</v>
      </c>
      <c r="F42" s="32">
        <v>3</v>
      </c>
      <c r="G42" s="16">
        <f>VLOOKUP(A42,Entradas!A752:KQ1560,303)</f>
        <v>0</v>
      </c>
      <c r="H42" s="16">
        <v>0</v>
      </c>
      <c r="I42" s="32">
        <v>3</v>
      </c>
      <c r="J42" s="33" t="s">
        <v>991</v>
      </c>
      <c r="K42" s="32" t="s">
        <v>1028</v>
      </c>
      <c r="L42" s="18">
        <v>141.6</v>
      </c>
      <c r="M42" s="19">
        <f>Tabla1[[#This Row],[COSTO UNITARIO]]*Tabla1[[#This Row],[EXITENCIA ]]</f>
        <v>424.79999999999995</v>
      </c>
      <c r="N42" s="20"/>
      <c r="O42" s="21">
        <f>Tabla1[[#This Row],[COSTO UNITARIO]]*Tabla1[[#This Row],[EXITENCIA ]]</f>
        <v>424.79999999999995</v>
      </c>
      <c r="P42" s="22"/>
    </row>
    <row r="43" spans="1:16" ht="24.95" customHeight="1" x14ac:dyDescent="0.25">
      <c r="A43" s="11" t="s">
        <v>2360</v>
      </c>
      <c r="B43" s="12">
        <v>39610</v>
      </c>
      <c r="C43" s="25" t="s">
        <v>1056</v>
      </c>
      <c r="D43" s="26" t="s">
        <v>1057</v>
      </c>
      <c r="E43" s="35" t="s">
        <v>368</v>
      </c>
      <c r="F43" s="16">
        <v>11</v>
      </c>
      <c r="G43" s="16">
        <f>VLOOKUP(A43,Entradas!A24:KQ832,303)</f>
        <v>0</v>
      </c>
      <c r="H43" s="16">
        <f>VLOOKUP(A43,Salidas!A24:BVY840,1949,0)</f>
        <v>0</v>
      </c>
      <c r="I43" s="16">
        <v>21</v>
      </c>
      <c r="J43" s="17" t="s">
        <v>991</v>
      </c>
      <c r="K43" s="16" t="s">
        <v>1058</v>
      </c>
      <c r="L43" s="18" t="s">
        <v>706</v>
      </c>
      <c r="M43" s="19">
        <f>Tabla1[[#This Row],[COSTO UNITARIO]]*Tabla1[[#This Row],[EXITENCIA ]]</f>
        <v>189</v>
      </c>
      <c r="N43" s="20"/>
      <c r="O43" s="21">
        <f>Tabla1[[#This Row],[COSTO UNITARIO]]*Tabla1[[#This Row],[EXITENCIA ]]</f>
        <v>189</v>
      </c>
      <c r="P43" s="22"/>
    </row>
    <row r="44" spans="1:16" ht="24.95" customHeight="1" x14ac:dyDescent="0.25">
      <c r="A44" s="11" t="s">
        <v>2362</v>
      </c>
      <c r="B44" s="12">
        <v>39610</v>
      </c>
      <c r="C44" s="25" t="s">
        <v>1062</v>
      </c>
      <c r="D44" s="26" t="s">
        <v>1063</v>
      </c>
      <c r="E44" s="35" t="s">
        <v>368</v>
      </c>
      <c r="F44" s="16">
        <v>20</v>
      </c>
      <c r="G44" s="16">
        <v>0</v>
      </c>
      <c r="H44" s="16">
        <f>VLOOKUP(A44,Salidas!A26:BVY842,1949,0)</f>
        <v>0</v>
      </c>
      <c r="I44" s="16">
        <v>20</v>
      </c>
      <c r="J44" s="17" t="s">
        <v>991</v>
      </c>
      <c r="K44" s="16" t="s">
        <v>1058</v>
      </c>
      <c r="L44" s="18" t="s">
        <v>1064</v>
      </c>
      <c r="M44" s="19">
        <f>Tabla1[[#This Row],[COSTO UNITARIO]]*Tabla1[[#This Row],[EXITENCIA ]]</f>
        <v>280</v>
      </c>
      <c r="N44" s="20"/>
      <c r="O44" s="21">
        <f>Tabla1[[#This Row],[COSTO UNITARIO]]*Tabla1[[#This Row],[EXITENCIA ]]</f>
        <v>280</v>
      </c>
      <c r="P44" s="22"/>
    </row>
    <row r="45" spans="1:16" ht="24.95" customHeight="1" x14ac:dyDescent="0.25">
      <c r="A45" s="11" t="s">
        <v>2361</v>
      </c>
      <c r="B45" s="12">
        <v>39954</v>
      </c>
      <c r="C45" s="25" t="s">
        <v>1059</v>
      </c>
      <c r="D45" s="34" t="s">
        <v>1060</v>
      </c>
      <c r="E45" s="35" t="s">
        <v>368</v>
      </c>
      <c r="F45" s="16">
        <v>9</v>
      </c>
      <c r="G45" s="16">
        <f>VLOOKUP(A45,Entradas!A25:KQ833,303)</f>
        <v>0</v>
      </c>
      <c r="H45" s="16">
        <f>VLOOKUP(A45,Salidas!A25:BVY841,1949,0)</f>
        <v>0</v>
      </c>
      <c r="I45" s="16">
        <f>(F45+G45)-H45</f>
        <v>9</v>
      </c>
      <c r="J45" s="17" t="s">
        <v>991</v>
      </c>
      <c r="K45" s="16" t="s">
        <v>1058</v>
      </c>
      <c r="L45" s="18" t="s">
        <v>1061</v>
      </c>
      <c r="M45" s="19">
        <f>Tabla1[[#This Row],[COSTO UNITARIO]]*Tabla1[[#This Row],[EXITENCIA ]]</f>
        <v>468</v>
      </c>
      <c r="N45" s="20"/>
      <c r="O45" s="21">
        <f>Tabla1[[#This Row],[COSTO UNITARIO]]*Tabla1[[#This Row],[EXITENCIA ]]</f>
        <v>468</v>
      </c>
      <c r="P45" s="22"/>
    </row>
    <row r="46" spans="1:16" ht="24.95" customHeight="1" x14ac:dyDescent="0.25">
      <c r="A46" s="11" t="s">
        <v>2364</v>
      </c>
      <c r="B46" s="12">
        <v>41579</v>
      </c>
      <c r="C46" s="25" t="s">
        <v>1067</v>
      </c>
      <c r="D46" s="26" t="s">
        <v>1068</v>
      </c>
      <c r="E46" s="35" t="s">
        <v>368</v>
      </c>
      <c r="F46" s="16">
        <v>21</v>
      </c>
      <c r="G46" s="16">
        <f>VLOOKUP(A46,Entradas!A28:KQ836,303)</f>
        <v>0</v>
      </c>
      <c r="H46" s="16">
        <f>VLOOKUP(A46,Salidas!A28:BVY844,1949,0)</f>
        <v>0</v>
      </c>
      <c r="I46" s="16">
        <v>0</v>
      </c>
      <c r="J46" s="17" t="s">
        <v>991</v>
      </c>
      <c r="K46" s="16" t="s">
        <v>1058</v>
      </c>
      <c r="L46" s="18" t="s">
        <v>715</v>
      </c>
      <c r="M46" s="19">
        <f>Tabla1[[#This Row],[COSTO UNITARIO]]*Tabla1[[#This Row],[EXITENCIA ]]</f>
        <v>0</v>
      </c>
      <c r="N46" s="20"/>
      <c r="O46" s="21">
        <f>Tabla1[[#This Row],[COSTO UNITARIO]]*Tabla1[[#This Row],[EXITENCIA ]]</f>
        <v>0</v>
      </c>
      <c r="P46" s="22"/>
    </row>
    <row r="47" spans="1:16" ht="24.95" customHeight="1" x14ac:dyDescent="0.25">
      <c r="A47" s="11" t="s">
        <v>2365</v>
      </c>
      <c r="B47" s="12">
        <v>41843</v>
      </c>
      <c r="C47" s="25" t="s">
        <v>1069</v>
      </c>
      <c r="D47" s="26" t="s">
        <v>1070</v>
      </c>
      <c r="E47" s="35" t="s">
        <v>368</v>
      </c>
      <c r="F47" s="16">
        <v>6</v>
      </c>
      <c r="G47" s="16">
        <f>VLOOKUP(A47,Entradas!A29:KQ837,303)</f>
        <v>0</v>
      </c>
      <c r="H47" s="16">
        <f>VLOOKUP(A47,Salidas!A29:BVY845,1949,0)</f>
        <v>0</v>
      </c>
      <c r="I47" s="16">
        <f>(F47+G47)-H47</f>
        <v>6</v>
      </c>
      <c r="J47" s="17" t="s">
        <v>991</v>
      </c>
      <c r="K47" s="16" t="s">
        <v>1058</v>
      </c>
      <c r="L47" s="18" t="s">
        <v>1071</v>
      </c>
      <c r="M47" s="19">
        <f>Tabla1[[#This Row],[COSTO UNITARIO]]*Tabla1[[#This Row],[EXITENCIA ]]</f>
        <v>552</v>
      </c>
      <c r="N47" s="20"/>
      <c r="O47" s="21">
        <f>Tabla1[[#This Row],[COSTO UNITARIO]]*Tabla1[[#This Row],[EXITENCIA ]]</f>
        <v>552</v>
      </c>
      <c r="P47" s="22"/>
    </row>
    <row r="48" spans="1:16" ht="24.95" customHeight="1" x14ac:dyDescent="0.25">
      <c r="A48" s="11" t="s">
        <v>2366</v>
      </c>
      <c r="B48" s="12">
        <v>41843</v>
      </c>
      <c r="C48" s="25" t="s">
        <v>1072</v>
      </c>
      <c r="D48" s="26" t="s">
        <v>1073</v>
      </c>
      <c r="E48" s="35" t="s">
        <v>368</v>
      </c>
      <c r="F48" s="16">
        <v>6</v>
      </c>
      <c r="G48" s="16">
        <f>VLOOKUP(A48,Entradas!A30:KQ838,303)</f>
        <v>0</v>
      </c>
      <c r="H48" s="16">
        <f>VLOOKUP(A48,Salidas!A30:BVY846,1949,0)</f>
        <v>0</v>
      </c>
      <c r="I48" s="16">
        <f>(F48+G48)-H48</f>
        <v>6</v>
      </c>
      <c r="J48" s="17" t="s">
        <v>991</v>
      </c>
      <c r="K48" s="16" t="s">
        <v>1058</v>
      </c>
      <c r="L48" s="18" t="s">
        <v>1071</v>
      </c>
      <c r="M48" s="19">
        <f>Tabla1[[#This Row],[COSTO UNITARIO]]*Tabla1[[#This Row],[EXITENCIA ]]</f>
        <v>552</v>
      </c>
      <c r="N48" s="20"/>
      <c r="O48" s="21">
        <f>Tabla1[[#This Row],[COSTO UNITARIO]]*Tabla1[[#This Row],[EXITENCIA ]]</f>
        <v>552</v>
      </c>
      <c r="P48" s="22"/>
    </row>
    <row r="49" spans="1:16" ht="24.95" customHeight="1" x14ac:dyDescent="0.25">
      <c r="A49" s="29" t="s">
        <v>2704</v>
      </c>
      <c r="B49" s="12">
        <v>44231</v>
      </c>
      <c r="C49" s="30" t="s">
        <v>2704</v>
      </c>
      <c r="D49" s="31" t="s">
        <v>2705</v>
      </c>
      <c r="E49" s="39" t="s">
        <v>494</v>
      </c>
      <c r="F49" s="32">
        <v>20</v>
      </c>
      <c r="G49" s="16">
        <f>VLOOKUP(A49,Entradas!A757:KQ1565,303)</f>
        <v>0</v>
      </c>
      <c r="H49" s="16">
        <v>0</v>
      </c>
      <c r="I49" s="32">
        <v>20</v>
      </c>
      <c r="J49" s="33" t="s">
        <v>991</v>
      </c>
      <c r="K49" s="32" t="s">
        <v>1058</v>
      </c>
      <c r="L49" s="18">
        <v>118</v>
      </c>
      <c r="M49" s="19">
        <f>Tabla1[[#This Row],[COSTO UNITARIO]]*Tabla1[[#This Row],[EXITENCIA ]]</f>
        <v>2360</v>
      </c>
      <c r="N49" s="20"/>
      <c r="O49" s="21">
        <f>Tabla1[[#This Row],[COSTO UNITARIO]]*Tabla1[[#This Row],[EXITENCIA ]]</f>
        <v>2360</v>
      </c>
      <c r="P49" s="22"/>
    </row>
    <row r="50" spans="1:16" ht="24.95" customHeight="1" x14ac:dyDescent="0.25">
      <c r="A50" s="29" t="s">
        <v>2706</v>
      </c>
      <c r="B50" s="12">
        <v>44231</v>
      </c>
      <c r="C50" s="30" t="s">
        <v>2706</v>
      </c>
      <c r="D50" s="31" t="s">
        <v>2707</v>
      </c>
      <c r="E50" s="39" t="s">
        <v>494</v>
      </c>
      <c r="F50" s="32">
        <v>20</v>
      </c>
      <c r="G50" s="16">
        <f>VLOOKUP(A50,Entradas!A758:KQ1566,303)</f>
        <v>0</v>
      </c>
      <c r="H50" s="16">
        <v>0</v>
      </c>
      <c r="I50" s="32">
        <v>20</v>
      </c>
      <c r="J50" s="33" t="s">
        <v>991</v>
      </c>
      <c r="K50" s="32" t="s">
        <v>1058</v>
      </c>
      <c r="L50" s="18">
        <v>139</v>
      </c>
      <c r="M50" s="19">
        <f>Tabla1[[#This Row],[COSTO UNITARIO]]*Tabla1[[#This Row],[EXITENCIA ]]</f>
        <v>2780</v>
      </c>
      <c r="N50" s="20"/>
      <c r="O50" s="21">
        <f>Tabla1[[#This Row],[COSTO UNITARIO]]*Tabla1[[#This Row],[EXITENCIA ]]</f>
        <v>2780</v>
      </c>
      <c r="P50" s="22"/>
    </row>
    <row r="51" spans="1:16" ht="24.95" customHeight="1" x14ac:dyDescent="0.25">
      <c r="A51" s="11" t="s">
        <v>2363</v>
      </c>
      <c r="B51" s="12">
        <v>44546</v>
      </c>
      <c r="C51" s="25" t="s">
        <v>1065</v>
      </c>
      <c r="D51" s="26" t="s">
        <v>1066</v>
      </c>
      <c r="E51" s="35" t="s">
        <v>368</v>
      </c>
      <c r="F51" s="16">
        <v>1</v>
      </c>
      <c r="G51" s="16">
        <f>VLOOKUP(A51,Entradas!A27:KQ835,303)</f>
        <v>0</v>
      </c>
      <c r="H51" s="16">
        <f>VLOOKUP(A51,Salidas!A27:BVY843,1949,0)</f>
        <v>0</v>
      </c>
      <c r="I51" s="16">
        <v>12</v>
      </c>
      <c r="J51" s="17" t="s">
        <v>991</v>
      </c>
      <c r="K51" s="16" t="s">
        <v>1058</v>
      </c>
      <c r="L51" s="18">
        <v>45</v>
      </c>
      <c r="M51" s="19">
        <f>Tabla1[[#This Row],[COSTO UNITARIO]]*Tabla1[[#This Row],[EXITENCIA ]]</f>
        <v>540</v>
      </c>
      <c r="N51" s="20"/>
      <c r="O51" s="21">
        <f>Tabla1[[#This Row],[COSTO UNITARIO]]*Tabla1[[#This Row],[EXITENCIA ]]</f>
        <v>540</v>
      </c>
      <c r="P51" s="22"/>
    </row>
    <row r="52" spans="1:16" ht="24.95" customHeight="1" x14ac:dyDescent="0.25">
      <c r="A52" s="11"/>
      <c r="B52" s="12">
        <v>44546</v>
      </c>
      <c r="C52" s="40" t="s">
        <v>3195</v>
      </c>
      <c r="D52" s="41" t="s">
        <v>3196</v>
      </c>
      <c r="E52" s="39" t="s">
        <v>494</v>
      </c>
      <c r="F52" s="32"/>
      <c r="G52" s="16" t="e">
        <f>VLOOKUP(A52,Entradas!A56:KQ864,303)</f>
        <v>#N/A</v>
      </c>
      <c r="H52" s="16" t="e">
        <f>VLOOKUP(A52,Salidas!A56:BVY872,1949,0)</f>
        <v>#N/A</v>
      </c>
      <c r="I52" s="42">
        <v>9</v>
      </c>
      <c r="J52" s="33" t="s">
        <v>991</v>
      </c>
      <c r="K52" s="32" t="s">
        <v>1058</v>
      </c>
      <c r="L52" s="18">
        <v>435</v>
      </c>
      <c r="M52" s="19">
        <f>Tabla1[[#This Row],[COSTO UNITARIO]]*Tabla1[[#This Row],[EXITENCIA ]]</f>
        <v>3915</v>
      </c>
      <c r="N52" s="32"/>
      <c r="O52" s="43">
        <f>Tabla1[[#This Row],[COSTO UNITARIO]]*Tabla1[[#This Row],[EXITENCIA ]]</f>
        <v>3915</v>
      </c>
      <c r="P52" s="22"/>
    </row>
    <row r="53" spans="1:16" ht="24.95" customHeight="1" x14ac:dyDescent="0.25">
      <c r="A53" s="11"/>
      <c r="B53" s="12">
        <v>44546</v>
      </c>
      <c r="C53" s="25" t="s">
        <v>3203</v>
      </c>
      <c r="D53" s="26" t="s">
        <v>3204</v>
      </c>
      <c r="E53" s="15" t="s">
        <v>368</v>
      </c>
      <c r="F53" s="16"/>
      <c r="G53" s="16" t="e">
        <f>VLOOKUP(A53,Entradas!A378:KQ1186,303)</f>
        <v>#N/A</v>
      </c>
      <c r="H53" s="16" t="e">
        <f>VLOOKUP(A53,Salidas!A378:BVY1194,1949,0)</f>
        <v>#N/A</v>
      </c>
      <c r="I53" s="16">
        <v>6</v>
      </c>
      <c r="J53" s="17" t="s">
        <v>991</v>
      </c>
      <c r="K53" s="16" t="s">
        <v>1058</v>
      </c>
      <c r="L53" s="18">
        <v>150</v>
      </c>
      <c r="M53" s="19">
        <f>Tabla1[[#This Row],[COSTO UNITARIO]]*Tabla1[[#This Row],[EXITENCIA ]]</f>
        <v>900</v>
      </c>
      <c r="N53" s="20"/>
      <c r="O53" s="21">
        <f>Tabla1[[#This Row],[COSTO UNITARIO]]*Tabla1[[#This Row],[EXITENCIA ]]</f>
        <v>900</v>
      </c>
      <c r="P53" s="22"/>
    </row>
    <row r="54" spans="1:16" ht="24.95" customHeight="1" x14ac:dyDescent="0.25">
      <c r="A54" s="29" t="s">
        <v>2702</v>
      </c>
      <c r="B54" s="12">
        <v>44231</v>
      </c>
      <c r="C54" s="30" t="s">
        <v>2702</v>
      </c>
      <c r="D54" s="31" t="s">
        <v>2703</v>
      </c>
      <c r="E54" s="39" t="s">
        <v>494</v>
      </c>
      <c r="F54" s="32">
        <v>13</v>
      </c>
      <c r="G54" s="16">
        <f>VLOOKUP(A54,Entradas!A756:KQ1564,303)</f>
        <v>0</v>
      </c>
      <c r="H54" s="16">
        <v>0</v>
      </c>
      <c r="I54" s="32">
        <v>13</v>
      </c>
      <c r="J54" s="33" t="s">
        <v>991</v>
      </c>
      <c r="K54" s="32" t="s">
        <v>1058</v>
      </c>
      <c r="L54" s="18">
        <v>55</v>
      </c>
      <c r="M54" s="19">
        <f>Tabla1[[#This Row],[COSTO UNITARIO]]*Tabla1[[#This Row],[EXITENCIA ]]</f>
        <v>715</v>
      </c>
      <c r="N54" s="20"/>
      <c r="O54" s="21">
        <f>Tabla1[[#This Row],[COSTO UNITARIO]]*Tabla1[[#This Row],[EXITENCIA ]]</f>
        <v>715</v>
      </c>
      <c r="P54" s="22"/>
    </row>
    <row r="55" spans="1:16" ht="24.95" customHeight="1" x14ac:dyDescent="0.25">
      <c r="A55" s="29" t="s">
        <v>2697</v>
      </c>
      <c r="B55" s="12">
        <v>44546</v>
      </c>
      <c r="C55" s="30" t="s">
        <v>2697</v>
      </c>
      <c r="D55" s="31" t="s">
        <v>2699</v>
      </c>
      <c r="E55" s="39" t="s">
        <v>494</v>
      </c>
      <c r="F55" s="32">
        <v>2</v>
      </c>
      <c r="G55" s="16">
        <v>0</v>
      </c>
      <c r="H55" s="16">
        <v>0</v>
      </c>
      <c r="I55" s="32">
        <v>0</v>
      </c>
      <c r="J55" s="33" t="s">
        <v>991</v>
      </c>
      <c r="K55" s="32" t="s">
        <v>2698</v>
      </c>
      <c r="L55" s="18">
        <v>8693.06</v>
      </c>
      <c r="M55" s="19">
        <f>Tabla1[[#This Row],[COSTO UNITARIO]]*Tabla1[[#This Row],[EXITENCIA ]]</f>
        <v>0</v>
      </c>
      <c r="N55" s="20"/>
      <c r="O55" s="21">
        <f>Tabla1[[#This Row],[COSTO UNITARIO]]*Tabla1[[#This Row],[EXITENCIA ]]</f>
        <v>0</v>
      </c>
      <c r="P55" s="22"/>
    </row>
    <row r="56" spans="1:16" ht="24.95" customHeight="1" x14ac:dyDescent="0.25">
      <c r="A56" s="29"/>
      <c r="B56" s="12">
        <v>44546</v>
      </c>
      <c r="C56" s="30" t="s">
        <v>3186</v>
      </c>
      <c r="D56" s="31" t="s">
        <v>3187</v>
      </c>
      <c r="E56" s="39" t="s">
        <v>494</v>
      </c>
      <c r="F56" s="32"/>
      <c r="G56" s="16" t="e">
        <f>VLOOKUP(A56,Entradas!A44:KQ852,303)</f>
        <v>#N/A</v>
      </c>
      <c r="H56" s="16" t="e">
        <f>VLOOKUP(A56,Salidas!A44:BVY860,1949,0)</f>
        <v>#N/A</v>
      </c>
      <c r="I56" s="32">
        <v>1</v>
      </c>
      <c r="J56" s="33" t="s">
        <v>991</v>
      </c>
      <c r="K56" s="32" t="s">
        <v>2698</v>
      </c>
      <c r="L56" s="18">
        <v>13110</v>
      </c>
      <c r="M56" s="19">
        <f>Tabla1[[#This Row],[COSTO UNITARIO]]*Tabla1[[#This Row],[EXITENCIA ]]</f>
        <v>13110</v>
      </c>
      <c r="N56" s="20"/>
      <c r="O56" s="21">
        <f>Tabla1[[#This Row],[COSTO UNITARIO]]*Tabla1[[#This Row],[EXITENCIA ]]</f>
        <v>13110</v>
      </c>
      <c r="P56" s="22"/>
    </row>
    <row r="57" spans="1:16" ht="24.95" customHeight="1" x14ac:dyDescent="0.25">
      <c r="A57" s="29" t="s">
        <v>2700</v>
      </c>
      <c r="B57" s="12">
        <v>44546</v>
      </c>
      <c r="C57" s="30" t="s">
        <v>2700</v>
      </c>
      <c r="D57" s="38" t="s">
        <v>2701</v>
      </c>
      <c r="E57" s="39" t="s">
        <v>494</v>
      </c>
      <c r="F57" s="32">
        <v>2</v>
      </c>
      <c r="G57" s="16">
        <f>VLOOKUP(A57,Entradas!A755:KQ1563,303)</f>
        <v>0</v>
      </c>
      <c r="H57" s="16">
        <v>0</v>
      </c>
      <c r="I57" s="32">
        <v>0</v>
      </c>
      <c r="J57" s="33" t="s">
        <v>991</v>
      </c>
      <c r="K57" s="32" t="s">
        <v>2698</v>
      </c>
      <c r="L57" s="18">
        <v>5292.3</v>
      </c>
      <c r="M57" s="19">
        <f>Tabla1[[#This Row],[COSTO UNITARIO]]*Tabla1[[#This Row],[EXITENCIA ]]</f>
        <v>0</v>
      </c>
      <c r="N57" s="20"/>
      <c r="O57" s="21">
        <f>Tabla1[[#This Row],[COSTO UNITARIO]]*Tabla1[[#This Row],[EXITENCIA ]]</f>
        <v>0</v>
      </c>
      <c r="P57" s="22"/>
    </row>
    <row r="58" spans="1:16" ht="24.95" customHeight="1" x14ac:dyDescent="0.25">
      <c r="A58" s="11"/>
      <c r="B58" s="12">
        <v>44546</v>
      </c>
      <c r="C58" s="25" t="s">
        <v>3188</v>
      </c>
      <c r="D58" s="26" t="s">
        <v>3189</v>
      </c>
      <c r="E58" s="15" t="s">
        <v>494</v>
      </c>
      <c r="F58" s="16"/>
      <c r="G58" s="16" t="e">
        <f>VLOOKUP(A58,Entradas!A90:KQ898,303)</f>
        <v>#N/A</v>
      </c>
      <c r="H58" s="16" t="e">
        <f>VLOOKUP(A58,Salidas!A90:BVY906,1949,0)</f>
        <v>#N/A</v>
      </c>
      <c r="I58" s="16">
        <v>2</v>
      </c>
      <c r="J58" s="17" t="s">
        <v>991</v>
      </c>
      <c r="K58" s="16" t="s">
        <v>3190</v>
      </c>
      <c r="L58" s="18">
        <v>2040</v>
      </c>
      <c r="M58" s="19">
        <f>Tabla1[[#This Row],[COSTO UNITARIO]]*Tabla1[[#This Row],[EXITENCIA ]]</f>
        <v>4080</v>
      </c>
      <c r="N58" s="20"/>
      <c r="O58" s="21">
        <f>Tabla1[[#This Row],[COSTO UNITARIO]]*Tabla1[[#This Row],[EXITENCIA ]]</f>
        <v>4080</v>
      </c>
      <c r="P58" s="22"/>
    </row>
    <row r="59" spans="1:16" ht="24.95" customHeight="1" x14ac:dyDescent="0.25">
      <c r="A59" s="11"/>
      <c r="B59" s="12">
        <v>44231</v>
      </c>
      <c r="C59" s="40" t="s">
        <v>2906</v>
      </c>
      <c r="D59" s="41" t="s">
        <v>2907</v>
      </c>
      <c r="E59" s="32" t="s">
        <v>494</v>
      </c>
      <c r="F59" s="32"/>
      <c r="G59" s="16" t="e">
        <f>VLOOKUP(A59,Entradas!A811:KQ1619,303)</f>
        <v>#N/A</v>
      </c>
      <c r="H59" s="16" t="e">
        <f>VLOOKUP(A59,Salidas!A811:BVY1627,1949,0)</f>
        <v>#N/A</v>
      </c>
      <c r="I59" s="42">
        <v>2</v>
      </c>
      <c r="J59" s="33" t="s">
        <v>991</v>
      </c>
      <c r="K59" s="32" t="s">
        <v>1915</v>
      </c>
      <c r="L59" s="18">
        <v>5752</v>
      </c>
      <c r="M59" s="19">
        <f>Tabla1[[#This Row],[COSTO UNITARIO]]*Tabla1[[#This Row],[EXITENCIA ]]</f>
        <v>11504</v>
      </c>
      <c r="N59" s="32"/>
      <c r="O59" s="43">
        <f>Tabla1[[#This Row],[COSTO UNITARIO]]*Tabla1[[#This Row],[EXITENCIA ]]</f>
        <v>11504</v>
      </c>
      <c r="P59" s="22"/>
    </row>
    <row r="60" spans="1:16" ht="24.95" customHeight="1" x14ac:dyDescent="0.25">
      <c r="A60" s="11" t="s">
        <v>2648</v>
      </c>
      <c r="B60" s="12">
        <v>43738</v>
      </c>
      <c r="C60" s="48" t="s">
        <v>1882</v>
      </c>
      <c r="D60" s="41" t="s">
        <v>1913</v>
      </c>
      <c r="E60" s="46" t="s">
        <v>368</v>
      </c>
      <c r="F60" s="16">
        <v>33</v>
      </c>
      <c r="G60" s="16">
        <f>VLOOKUP(A60,Entradas!A294:KQ1102,303)</f>
        <v>0</v>
      </c>
      <c r="H60" s="16">
        <f>VLOOKUP(A60,Salidas!A294:BVY1110,1949,0)</f>
        <v>0</v>
      </c>
      <c r="I60" s="16">
        <v>35</v>
      </c>
      <c r="J60" s="17" t="s">
        <v>991</v>
      </c>
      <c r="K60" s="16" t="s">
        <v>3014</v>
      </c>
      <c r="L60" s="18">
        <v>69</v>
      </c>
      <c r="M60" s="19">
        <f>Tabla1[[#This Row],[COSTO UNITARIO]]*Tabla1[[#This Row],[EXITENCIA ]]</f>
        <v>2415</v>
      </c>
      <c r="N60" s="20"/>
      <c r="O60" s="47">
        <f>Tabla1[[#This Row],[COSTO UNITARIO]]*Tabla1[[#This Row],[EXITENCIA ]]</f>
        <v>2415</v>
      </c>
      <c r="P60" s="22"/>
    </row>
    <row r="61" spans="1:16" ht="24.95" customHeight="1" x14ac:dyDescent="0.25">
      <c r="A61" s="11"/>
      <c r="B61" s="12">
        <v>44231</v>
      </c>
      <c r="C61" s="40" t="s">
        <v>2919</v>
      </c>
      <c r="D61" s="45" t="s">
        <v>2920</v>
      </c>
      <c r="E61" s="39" t="s">
        <v>494</v>
      </c>
      <c r="F61" s="32"/>
      <c r="G61" s="16" t="e">
        <f>VLOOKUP(A61,Entradas!A817:KQ1625,303)</f>
        <v>#N/A</v>
      </c>
      <c r="H61" s="16" t="e">
        <f>VLOOKUP(A61,Salidas!A817:BVY1633,1949,0)</f>
        <v>#N/A</v>
      </c>
      <c r="I61" s="42">
        <v>2</v>
      </c>
      <c r="J61" s="33" t="s">
        <v>991</v>
      </c>
      <c r="K61" s="32" t="s">
        <v>1917</v>
      </c>
      <c r="L61" s="18">
        <v>2714</v>
      </c>
      <c r="M61" s="19">
        <f>Tabla1[[#This Row],[COSTO UNITARIO]]*Tabla1[[#This Row],[EXITENCIA ]]</f>
        <v>5428</v>
      </c>
      <c r="N61" s="32"/>
      <c r="O61" s="43">
        <f>Tabla1[[#This Row],[COSTO UNITARIO]]*Tabla1[[#This Row],[EXITENCIA ]]</f>
        <v>5428</v>
      </c>
      <c r="P61" s="22"/>
    </row>
    <row r="62" spans="1:16" ht="24.95" customHeight="1" x14ac:dyDescent="0.25">
      <c r="A62" s="11"/>
      <c r="B62" s="12">
        <v>44231</v>
      </c>
      <c r="C62" s="40" t="s">
        <v>2908</v>
      </c>
      <c r="D62" s="41" t="s">
        <v>2909</v>
      </c>
      <c r="E62" s="32" t="s">
        <v>494</v>
      </c>
      <c r="F62" s="32"/>
      <c r="G62" s="16" t="e">
        <f>VLOOKUP(A62,Entradas!A812:KQ1620,303)</f>
        <v>#N/A</v>
      </c>
      <c r="H62" s="16" t="e">
        <f>VLOOKUP(A62,Salidas!A812:BVY1628,1949,0)</f>
        <v>#N/A</v>
      </c>
      <c r="I62" s="42">
        <v>1</v>
      </c>
      <c r="J62" s="33" t="s">
        <v>991</v>
      </c>
      <c r="K62" s="32" t="s">
        <v>1919</v>
      </c>
      <c r="L62" s="18">
        <v>87024</v>
      </c>
      <c r="M62" s="19">
        <f>Tabla1[[#This Row],[COSTO UNITARIO]]*Tabla1[[#This Row],[EXITENCIA ]]</f>
        <v>87024</v>
      </c>
      <c r="N62" s="32"/>
      <c r="O62" s="43">
        <f>Tabla1[[#This Row],[COSTO UNITARIO]]*Tabla1[[#This Row],[EXITENCIA ]]</f>
        <v>87024</v>
      </c>
      <c r="P62" s="22"/>
    </row>
    <row r="63" spans="1:16" ht="24.95" customHeight="1" x14ac:dyDescent="0.25">
      <c r="A63" s="11"/>
      <c r="B63" s="12">
        <v>44231</v>
      </c>
      <c r="C63" s="40" t="s">
        <v>2913</v>
      </c>
      <c r="D63" s="41" t="s">
        <v>2914</v>
      </c>
      <c r="E63" s="32" t="s">
        <v>494</v>
      </c>
      <c r="F63" s="32"/>
      <c r="G63" s="16" t="e">
        <f>VLOOKUP(A63,Entradas!A814:KQ1622,303)</f>
        <v>#N/A</v>
      </c>
      <c r="H63" s="16" t="e">
        <f>VLOOKUP(A63,Salidas!A814:BVY1630,1949,0)</f>
        <v>#N/A</v>
      </c>
      <c r="I63" s="42">
        <v>1</v>
      </c>
      <c r="J63" s="33" t="s">
        <v>991</v>
      </c>
      <c r="K63" s="32" t="s">
        <v>1919</v>
      </c>
      <c r="L63" s="18">
        <v>300</v>
      </c>
      <c r="M63" s="19">
        <f>Tabla1[[#This Row],[COSTO UNITARIO]]*Tabla1[[#This Row],[EXITENCIA ]]</f>
        <v>300</v>
      </c>
      <c r="N63" s="32"/>
      <c r="O63" s="43">
        <f>Tabla1[[#This Row],[COSTO UNITARIO]]*Tabla1[[#This Row],[EXITENCIA ]]</f>
        <v>300</v>
      </c>
      <c r="P63" s="22"/>
    </row>
    <row r="64" spans="1:16" ht="24.95" customHeight="1" x14ac:dyDescent="0.25">
      <c r="A64" s="11"/>
      <c r="B64" s="12">
        <v>44231</v>
      </c>
      <c r="C64" s="40" t="s">
        <v>2915</v>
      </c>
      <c r="D64" s="41" t="s">
        <v>2916</v>
      </c>
      <c r="E64" s="32" t="s">
        <v>494</v>
      </c>
      <c r="F64" s="32"/>
      <c r="G64" s="16" t="e">
        <f>VLOOKUP(A64,Entradas!A815:KQ1623,303)</f>
        <v>#N/A</v>
      </c>
      <c r="H64" s="16" t="e">
        <f>VLOOKUP(A64,Salidas!A815:BVY1631,1949,0)</f>
        <v>#N/A</v>
      </c>
      <c r="I64" s="42">
        <v>7</v>
      </c>
      <c r="J64" s="33" t="s">
        <v>991</v>
      </c>
      <c r="K64" s="32" t="s">
        <v>1919</v>
      </c>
      <c r="L64" s="18">
        <v>250</v>
      </c>
      <c r="M64" s="19">
        <f>Tabla1[[#This Row],[COSTO UNITARIO]]*Tabla1[[#This Row],[EXITENCIA ]]</f>
        <v>1750</v>
      </c>
      <c r="N64" s="32"/>
      <c r="O64" s="43">
        <f>Tabla1[[#This Row],[COSTO UNITARIO]]*Tabla1[[#This Row],[EXITENCIA ]]</f>
        <v>1750</v>
      </c>
      <c r="P64" s="22"/>
    </row>
    <row r="65" spans="1:16" ht="24.95" customHeight="1" x14ac:dyDescent="0.25">
      <c r="A65" s="11"/>
      <c r="B65" s="12">
        <v>44231</v>
      </c>
      <c r="C65" s="40" t="s">
        <v>2917</v>
      </c>
      <c r="D65" s="41" t="s">
        <v>2918</v>
      </c>
      <c r="E65" s="32" t="s">
        <v>1750</v>
      </c>
      <c r="F65" s="32"/>
      <c r="G65" s="16" t="e">
        <f>VLOOKUP(A65,Entradas!A816:KQ1624,303)</f>
        <v>#N/A</v>
      </c>
      <c r="H65" s="16" t="e">
        <f>VLOOKUP(A65,Salidas!A816:BVY1632,1949,0)</f>
        <v>#N/A</v>
      </c>
      <c r="I65" s="42">
        <v>20</v>
      </c>
      <c r="J65" s="33" t="s">
        <v>991</v>
      </c>
      <c r="K65" s="32" t="s">
        <v>1919</v>
      </c>
      <c r="L65" s="18">
        <v>376</v>
      </c>
      <c r="M65" s="19">
        <f>Tabla1[[#This Row],[COSTO UNITARIO]]*Tabla1[[#This Row],[EXITENCIA ]]</f>
        <v>7520</v>
      </c>
      <c r="N65" s="32"/>
      <c r="O65" s="43">
        <f>Tabla1[[#This Row],[COSTO UNITARIO]]*Tabla1[[#This Row],[EXITENCIA ]]</f>
        <v>7520</v>
      </c>
      <c r="P65" s="22"/>
    </row>
    <row r="66" spans="1:16" ht="24.95" customHeight="1" x14ac:dyDescent="0.25">
      <c r="A66" s="11" t="s">
        <v>2372</v>
      </c>
      <c r="B66" s="12">
        <v>40190</v>
      </c>
      <c r="C66" s="25" t="s">
        <v>1089</v>
      </c>
      <c r="D66" s="26" t="s">
        <v>1090</v>
      </c>
      <c r="E66" s="15" t="s">
        <v>368</v>
      </c>
      <c r="F66" s="16">
        <v>6</v>
      </c>
      <c r="G66" s="16">
        <f>VLOOKUP(A66,Entradas!A36:KQ844,303)</f>
        <v>0</v>
      </c>
      <c r="H66" s="16">
        <f>VLOOKUP(A66,Salidas!A36:BVY852,1949,0)</f>
        <v>0</v>
      </c>
      <c r="I66" s="16">
        <f>(F66+G66)-H66</f>
        <v>6</v>
      </c>
      <c r="J66" s="17" t="s">
        <v>991</v>
      </c>
      <c r="K66" s="16" t="s">
        <v>1077</v>
      </c>
      <c r="L66" s="18" t="s">
        <v>1091</v>
      </c>
      <c r="M66" s="19">
        <f>Tabla1[[#This Row],[COSTO UNITARIO]]*Tabla1[[#This Row],[EXITENCIA ]]</f>
        <v>36</v>
      </c>
      <c r="N66" s="20"/>
      <c r="O66" s="21">
        <f>Tabla1[[#This Row],[COSTO UNITARIO]]*Tabla1[[#This Row],[EXITENCIA ]]</f>
        <v>36</v>
      </c>
      <c r="P66" s="22"/>
    </row>
    <row r="67" spans="1:16" ht="24.95" customHeight="1" x14ac:dyDescent="0.25">
      <c r="A67" s="11" t="s">
        <v>2367</v>
      </c>
      <c r="B67" s="12">
        <v>41743</v>
      </c>
      <c r="C67" s="25" t="s">
        <v>1074</v>
      </c>
      <c r="D67" s="26" t="s">
        <v>1075</v>
      </c>
      <c r="E67" s="15" t="s">
        <v>1076</v>
      </c>
      <c r="F67" s="16">
        <v>1</v>
      </c>
      <c r="G67" s="16">
        <f>VLOOKUP(A67,Entradas!A31:KQ839,303)</f>
        <v>0</v>
      </c>
      <c r="H67" s="16">
        <f>VLOOKUP(A67,Salidas!A31:BVY847,1949,0)</f>
        <v>0</v>
      </c>
      <c r="I67" s="16">
        <f>(F67+G67)-H67</f>
        <v>1</v>
      </c>
      <c r="J67" s="17" t="s">
        <v>991</v>
      </c>
      <c r="K67" s="16" t="s">
        <v>1077</v>
      </c>
      <c r="L67" s="18" t="s">
        <v>1078</v>
      </c>
      <c r="M67" s="19">
        <f>Tabla1[[#This Row],[COSTO UNITARIO]]*Tabla1[[#This Row],[EXITENCIA ]]</f>
        <v>3900</v>
      </c>
      <c r="N67" s="20"/>
      <c r="O67" s="21">
        <f>Tabla1[[#This Row],[COSTO UNITARIO]]*Tabla1[[#This Row],[EXITENCIA ]]</f>
        <v>3900</v>
      </c>
      <c r="P67" s="22"/>
    </row>
    <row r="68" spans="1:16" ht="24.95" customHeight="1" x14ac:dyDescent="0.25">
      <c r="A68" s="11"/>
      <c r="B68" s="12">
        <v>44483</v>
      </c>
      <c r="C68" s="44" t="s">
        <v>3031</v>
      </c>
      <c r="D68" s="41" t="s">
        <v>3094</v>
      </c>
      <c r="E68" s="16" t="s">
        <v>3032</v>
      </c>
      <c r="F68" s="16"/>
      <c r="G68" s="16" t="e">
        <f>VLOOKUP(A68,Entradas!A297:KQ1105,303)</f>
        <v>#N/A</v>
      </c>
      <c r="H68" s="16" t="e">
        <f>VLOOKUP(A68,Salidas!A297:BVY1113,1949,0)</f>
        <v>#N/A</v>
      </c>
      <c r="I68" s="16">
        <v>0</v>
      </c>
      <c r="J68" s="17" t="s">
        <v>2661</v>
      </c>
      <c r="K68" s="16" t="s">
        <v>1889</v>
      </c>
      <c r="L68" s="18">
        <v>63</v>
      </c>
      <c r="M68" s="19">
        <f>Tabla1[[#This Row],[COSTO UNITARIO]]*Tabla1[[#This Row],[EXITENCIA ]]</f>
        <v>0</v>
      </c>
      <c r="N68" s="20"/>
      <c r="O68" s="47">
        <f>Tabla1[[#This Row],[COSTO UNITARIO]]*Tabla1[[#This Row],[EXITENCIA ]]</f>
        <v>0</v>
      </c>
      <c r="P68" s="22"/>
    </row>
    <row r="69" spans="1:16" ht="24.95" customHeight="1" x14ac:dyDescent="0.25">
      <c r="A69" s="11" t="s">
        <v>2373</v>
      </c>
      <c r="B69" s="12">
        <v>41843</v>
      </c>
      <c r="C69" s="25" t="s">
        <v>1092</v>
      </c>
      <c r="D69" s="26" t="s">
        <v>1093</v>
      </c>
      <c r="E69" s="15" t="s">
        <v>368</v>
      </c>
      <c r="F69" s="16">
        <v>7</v>
      </c>
      <c r="G69" s="16">
        <f>VLOOKUP(A69,Entradas!A37:KQ845,303)</f>
        <v>0</v>
      </c>
      <c r="H69" s="16">
        <f>VLOOKUP(A69,Salidas!A37:BVY853,1949,0)</f>
        <v>0</v>
      </c>
      <c r="I69" s="16">
        <f>(F69+G69)-H69</f>
        <v>7</v>
      </c>
      <c r="J69" s="17" t="s">
        <v>991</v>
      </c>
      <c r="K69" s="16" t="s">
        <v>1077</v>
      </c>
      <c r="L69" s="18" t="s">
        <v>658</v>
      </c>
      <c r="M69" s="19">
        <f>Tabla1[[#This Row],[COSTO UNITARIO]]*Tabla1[[#This Row],[EXITENCIA ]]</f>
        <v>147</v>
      </c>
      <c r="N69" s="20"/>
      <c r="O69" s="21">
        <f>Tabla1[[#This Row],[COSTO UNITARIO]]*Tabla1[[#This Row],[EXITENCIA ]]</f>
        <v>147</v>
      </c>
      <c r="P69" s="22"/>
    </row>
    <row r="70" spans="1:16" ht="24.95" customHeight="1" x14ac:dyDescent="0.25">
      <c r="A70" s="11" t="s">
        <v>2369</v>
      </c>
      <c r="B70" s="12">
        <v>42594</v>
      </c>
      <c r="C70" s="25" t="s">
        <v>1082</v>
      </c>
      <c r="D70" s="26" t="s">
        <v>1083</v>
      </c>
      <c r="E70" s="15" t="s">
        <v>368</v>
      </c>
      <c r="F70" s="16">
        <v>4</v>
      </c>
      <c r="G70" s="16">
        <f>VLOOKUP(A70,Entradas!A33:KQ841,303)</f>
        <v>0</v>
      </c>
      <c r="H70" s="16">
        <f>VLOOKUP(A70,Salidas!A33:BVY849,1949,0)</f>
        <v>0</v>
      </c>
      <c r="I70" s="16">
        <v>3</v>
      </c>
      <c r="J70" s="17" t="s">
        <v>991</v>
      </c>
      <c r="K70" s="16" t="s">
        <v>1077</v>
      </c>
      <c r="L70" s="18" t="s">
        <v>1084</v>
      </c>
      <c r="M70" s="19">
        <f>Tabla1[[#This Row],[COSTO UNITARIO]]*Tabla1[[#This Row],[EXITENCIA ]]</f>
        <v>1161</v>
      </c>
      <c r="N70" s="20"/>
      <c r="O70" s="21">
        <f>Tabla1[[#This Row],[COSTO UNITARIO]]*Tabla1[[#This Row],[EXITENCIA ]]</f>
        <v>1161</v>
      </c>
      <c r="P70" s="22"/>
    </row>
    <row r="71" spans="1:16" ht="24.95" customHeight="1" x14ac:dyDescent="0.25">
      <c r="A71" s="11" t="s">
        <v>2371</v>
      </c>
      <c r="B71" s="12">
        <v>43199</v>
      </c>
      <c r="C71" s="25" t="s">
        <v>1087</v>
      </c>
      <c r="D71" s="26" t="s">
        <v>1088</v>
      </c>
      <c r="E71" s="15" t="s">
        <v>368</v>
      </c>
      <c r="F71" s="16">
        <v>1</v>
      </c>
      <c r="G71" s="16">
        <f>VLOOKUP(A71,Entradas!A35:KQ843,303)</f>
        <v>0</v>
      </c>
      <c r="H71" s="16">
        <f>VLOOKUP(A71,Salidas!A35:BVY851,1949,0)</f>
        <v>0</v>
      </c>
      <c r="I71" s="16">
        <f>(F71+G71)-H71</f>
        <v>1</v>
      </c>
      <c r="J71" s="17" t="s">
        <v>991</v>
      </c>
      <c r="K71" s="16" t="s">
        <v>1077</v>
      </c>
      <c r="L71" s="18" t="s">
        <v>578</v>
      </c>
      <c r="M71" s="19">
        <f>Tabla1[[#This Row],[COSTO UNITARIO]]*Tabla1[[#This Row],[EXITENCIA ]]</f>
        <v>33</v>
      </c>
      <c r="N71" s="20"/>
      <c r="O71" s="21">
        <f>Tabla1[[#This Row],[COSTO UNITARIO]]*Tabla1[[#This Row],[EXITENCIA ]]</f>
        <v>33</v>
      </c>
      <c r="P71" s="22"/>
    </row>
    <row r="72" spans="1:16" ht="24.95" customHeight="1" x14ac:dyDescent="0.25">
      <c r="A72" s="11" t="s">
        <v>2368</v>
      </c>
      <c r="B72" s="12">
        <v>43206</v>
      </c>
      <c r="C72" s="25" t="s">
        <v>1079</v>
      </c>
      <c r="D72" s="26" t="s">
        <v>1080</v>
      </c>
      <c r="E72" s="35" t="s">
        <v>368</v>
      </c>
      <c r="F72" s="16">
        <v>7</v>
      </c>
      <c r="G72" s="16">
        <f>VLOOKUP(A72,Entradas!A32:KQ840,303)</f>
        <v>0</v>
      </c>
      <c r="H72" s="16">
        <f>VLOOKUP(A72,Salidas!A32:BVY848,1949,0)</f>
        <v>0</v>
      </c>
      <c r="I72" s="16">
        <v>2</v>
      </c>
      <c r="J72" s="17" t="s">
        <v>991</v>
      </c>
      <c r="K72" s="16" t="s">
        <v>1077</v>
      </c>
      <c r="L72" s="18" t="s">
        <v>1081</v>
      </c>
      <c r="M72" s="19">
        <f>Tabla1[[#This Row],[COSTO UNITARIO]]*Tabla1[[#This Row],[EXITENCIA ]]</f>
        <v>144</v>
      </c>
      <c r="N72" s="20"/>
      <c r="O72" s="21">
        <f>Tabla1[[#This Row],[COSTO UNITARIO]]*Tabla1[[#This Row],[EXITENCIA ]]</f>
        <v>144</v>
      </c>
      <c r="P72" s="22"/>
    </row>
    <row r="73" spans="1:16" ht="24.95" customHeight="1" x14ac:dyDescent="0.25">
      <c r="A73" s="11"/>
      <c r="B73" s="12">
        <v>44650</v>
      </c>
      <c r="C73" s="25" t="s">
        <v>2958</v>
      </c>
      <c r="D73" s="26" t="s">
        <v>2979</v>
      </c>
      <c r="E73" s="35" t="s">
        <v>494</v>
      </c>
      <c r="F73" s="16"/>
      <c r="G73" s="16" t="e">
        <f>VLOOKUP(A73,Entradas!A5:KQ813,303)</f>
        <v>#N/A</v>
      </c>
      <c r="H73" s="16" t="e">
        <f>VLOOKUP(A73,Salidas!A5:BVY821,1949,0)</f>
        <v>#N/A</v>
      </c>
      <c r="I73" s="16">
        <v>7</v>
      </c>
      <c r="J73" s="17" t="s">
        <v>991</v>
      </c>
      <c r="K73" s="16" t="s">
        <v>1077</v>
      </c>
      <c r="L73" s="18">
        <v>175</v>
      </c>
      <c r="M73" s="19">
        <f>Tabla1[[#This Row],[COSTO UNITARIO]]*Tabla1[[#This Row],[EXITENCIA ]]</f>
        <v>1225</v>
      </c>
      <c r="N73" s="20"/>
      <c r="O73" s="21">
        <f>Tabla1[[#This Row],[COSTO UNITARIO]]*Tabla1[[#This Row],[EXITENCIA ]]</f>
        <v>1225</v>
      </c>
      <c r="P73" s="22"/>
    </row>
    <row r="74" spans="1:16" ht="24.95" customHeight="1" x14ac:dyDescent="0.25">
      <c r="A74" s="11" t="s">
        <v>2375</v>
      </c>
      <c r="B74" s="12">
        <v>40814</v>
      </c>
      <c r="C74" s="25" t="s">
        <v>1098</v>
      </c>
      <c r="D74" s="26" t="s">
        <v>1099</v>
      </c>
      <c r="E74" s="35" t="s">
        <v>368</v>
      </c>
      <c r="F74" s="16">
        <v>4</v>
      </c>
      <c r="G74" s="16">
        <f>VLOOKUP(A74,Entradas!A39:KQ847,303)</f>
        <v>0</v>
      </c>
      <c r="H74" s="16">
        <f>VLOOKUP(A74,Salidas!A39:BVY855,1949,0)</f>
        <v>0</v>
      </c>
      <c r="I74" s="16">
        <f>(F74+G74)-H74</f>
        <v>4</v>
      </c>
      <c r="J74" s="17" t="s">
        <v>991</v>
      </c>
      <c r="K74" s="16" t="s">
        <v>1096</v>
      </c>
      <c r="L74" s="18" t="s">
        <v>1100</v>
      </c>
      <c r="M74" s="19">
        <f>Tabla1[[#This Row],[COSTO UNITARIO]]*Tabla1[[#This Row],[EXITENCIA ]]</f>
        <v>1408</v>
      </c>
      <c r="N74" s="20"/>
      <c r="O74" s="21">
        <f>Tabla1[[#This Row],[COSTO UNITARIO]]*Tabla1[[#This Row],[EXITENCIA ]]</f>
        <v>1408</v>
      </c>
      <c r="P74" s="22"/>
    </row>
    <row r="75" spans="1:16" ht="24.95" customHeight="1" x14ac:dyDescent="0.25">
      <c r="A75" s="11" t="s">
        <v>2374</v>
      </c>
      <c r="B75" s="12">
        <v>41843</v>
      </c>
      <c r="C75" s="25" t="s">
        <v>1094</v>
      </c>
      <c r="D75" s="26" t="s">
        <v>1095</v>
      </c>
      <c r="E75" s="35" t="s">
        <v>368</v>
      </c>
      <c r="F75" s="16">
        <v>14</v>
      </c>
      <c r="G75" s="16">
        <f>VLOOKUP(A75,Entradas!A38:KQ846,303)</f>
        <v>0</v>
      </c>
      <c r="H75" s="16">
        <f>VLOOKUP(A75,Salidas!A38:BVY854,1949,0)</f>
        <v>0</v>
      </c>
      <c r="I75" s="16">
        <f>(F75+G75)-H75</f>
        <v>14</v>
      </c>
      <c r="J75" s="17" t="s">
        <v>991</v>
      </c>
      <c r="K75" s="16" t="s">
        <v>1096</v>
      </c>
      <c r="L75" s="18" t="s">
        <v>1097</v>
      </c>
      <c r="M75" s="19">
        <f>Tabla1[[#This Row],[COSTO UNITARIO]]*Tabla1[[#This Row],[EXITENCIA ]]</f>
        <v>4816</v>
      </c>
      <c r="N75" s="20"/>
      <c r="O75" s="21">
        <f>Tabla1[[#This Row],[COSTO UNITARIO]]*Tabla1[[#This Row],[EXITENCIA ]]</f>
        <v>4816</v>
      </c>
      <c r="P75" s="22"/>
    </row>
    <row r="76" spans="1:16" ht="24.95" customHeight="1" x14ac:dyDescent="0.25">
      <c r="A76" s="11"/>
      <c r="B76" s="12">
        <v>44655</v>
      </c>
      <c r="C76" s="25" t="s">
        <v>3247</v>
      </c>
      <c r="D76" s="26" t="s">
        <v>3248</v>
      </c>
      <c r="E76" s="35" t="s">
        <v>494</v>
      </c>
      <c r="F76" s="16"/>
      <c r="G76" s="16" t="e">
        <f>VLOOKUP(A76,Entradas!A75:KQ883,303)</f>
        <v>#N/A</v>
      </c>
      <c r="H76" s="16" t="e">
        <f>VLOOKUP(A76,Salidas!A75:BVY891,1949,0)</f>
        <v>#N/A</v>
      </c>
      <c r="I76" s="16">
        <v>8</v>
      </c>
      <c r="J76" s="17" t="s">
        <v>991</v>
      </c>
      <c r="K76" s="16" t="s">
        <v>1096</v>
      </c>
      <c r="L76" s="18">
        <v>338.25</v>
      </c>
      <c r="M76" s="19">
        <f>Tabla1[[#This Row],[COSTO UNITARIO]]*Tabla1[[#This Row],[EXITENCIA ]]</f>
        <v>2706</v>
      </c>
      <c r="N76" s="20"/>
      <c r="O76" s="21">
        <f>Tabla1[[#This Row],[COSTO UNITARIO]]*Tabla1[[#This Row],[EXITENCIA ]]</f>
        <v>2706</v>
      </c>
      <c r="P76" s="22"/>
    </row>
    <row r="77" spans="1:16" ht="24.95" customHeight="1" x14ac:dyDescent="0.25">
      <c r="A77" s="11" t="s">
        <v>2376</v>
      </c>
      <c r="B77" s="12">
        <v>44655</v>
      </c>
      <c r="C77" s="25" t="s">
        <v>1101</v>
      </c>
      <c r="D77" s="26" t="s">
        <v>1102</v>
      </c>
      <c r="E77" s="15" t="s">
        <v>368</v>
      </c>
      <c r="F77" s="16">
        <v>3</v>
      </c>
      <c r="G77" s="16">
        <f>VLOOKUP(A77,Entradas!A40:KQ848,303)</f>
        <v>0</v>
      </c>
      <c r="H77" s="16">
        <f>VLOOKUP(A77,Salidas!A40:BVY856,1949,0)</f>
        <v>0</v>
      </c>
      <c r="I77" s="16">
        <v>1</v>
      </c>
      <c r="J77" s="17" t="s">
        <v>991</v>
      </c>
      <c r="K77" s="16" t="s">
        <v>1096</v>
      </c>
      <c r="L77" s="18" t="s">
        <v>1103</v>
      </c>
      <c r="M77" s="19">
        <f>Tabla1[[#This Row],[COSTO UNITARIO]]*Tabla1[[#This Row],[EXITENCIA ]]</f>
        <v>645</v>
      </c>
      <c r="N77" s="20"/>
      <c r="O77" s="21">
        <f>Tabla1[[#This Row],[COSTO UNITARIO]]*Tabla1[[#This Row],[EXITENCIA ]]</f>
        <v>645</v>
      </c>
      <c r="P77" s="22"/>
    </row>
    <row r="78" spans="1:16" ht="24.95" customHeight="1" x14ac:dyDescent="0.25">
      <c r="A78" s="11" t="s">
        <v>2378</v>
      </c>
      <c r="B78" s="12">
        <v>40822</v>
      </c>
      <c r="C78" s="25" t="s">
        <v>1107</v>
      </c>
      <c r="D78" s="26" t="s">
        <v>1108</v>
      </c>
      <c r="E78" s="35" t="s">
        <v>368</v>
      </c>
      <c r="F78" s="16">
        <v>3</v>
      </c>
      <c r="G78" s="16">
        <f>VLOOKUP(A78,Entradas!A42:KQ850,303)</f>
        <v>0</v>
      </c>
      <c r="H78" s="16">
        <f>VLOOKUP(A78,Salidas!A42:BVY858,1949,0)</f>
        <v>0</v>
      </c>
      <c r="I78" s="16">
        <f t="shared" ref="I78:I83" si="0">(F78+G78)-H78</f>
        <v>3</v>
      </c>
      <c r="J78" s="17" t="s">
        <v>991</v>
      </c>
      <c r="K78" s="16" t="s">
        <v>1109</v>
      </c>
      <c r="L78" s="18" t="s">
        <v>1110</v>
      </c>
      <c r="M78" s="19">
        <f>Tabla1[[#This Row],[COSTO UNITARIO]]*Tabla1[[#This Row],[EXITENCIA ]]</f>
        <v>348</v>
      </c>
      <c r="N78" s="20"/>
      <c r="O78" s="21">
        <f>Tabla1[[#This Row],[COSTO UNITARIO]]*Tabla1[[#This Row],[EXITENCIA ]]</f>
        <v>348</v>
      </c>
      <c r="P78" s="22"/>
    </row>
    <row r="79" spans="1:16" ht="24.95" customHeight="1" x14ac:dyDescent="0.25">
      <c r="A79" s="11" t="s">
        <v>2379</v>
      </c>
      <c r="B79" s="12">
        <v>40822</v>
      </c>
      <c r="C79" s="25" t="s">
        <v>1111</v>
      </c>
      <c r="D79" s="26" t="s">
        <v>1112</v>
      </c>
      <c r="E79" s="15" t="s">
        <v>368</v>
      </c>
      <c r="F79" s="16">
        <v>1</v>
      </c>
      <c r="G79" s="16">
        <f>VLOOKUP(A79,Entradas!A43:KQ851,303)</f>
        <v>0</v>
      </c>
      <c r="H79" s="16">
        <f>VLOOKUP(A79,Salidas!A43:BVY859,1949,0)</f>
        <v>0</v>
      </c>
      <c r="I79" s="16">
        <f t="shared" si="0"/>
        <v>1</v>
      </c>
      <c r="J79" s="17" t="s">
        <v>991</v>
      </c>
      <c r="K79" s="16" t="s">
        <v>1109</v>
      </c>
      <c r="L79" s="18" t="s">
        <v>1110</v>
      </c>
      <c r="M79" s="19">
        <f>Tabla1[[#This Row],[COSTO UNITARIO]]*Tabla1[[#This Row],[EXITENCIA ]]</f>
        <v>116</v>
      </c>
      <c r="N79" s="20"/>
      <c r="O79" s="21">
        <f>Tabla1[[#This Row],[COSTO UNITARIO]]*Tabla1[[#This Row],[EXITENCIA ]]</f>
        <v>116</v>
      </c>
      <c r="P79" s="22"/>
    </row>
    <row r="80" spans="1:16" ht="24.95" customHeight="1" x14ac:dyDescent="0.25">
      <c r="A80" s="11" t="s">
        <v>2380</v>
      </c>
      <c r="B80" s="12">
        <v>40822</v>
      </c>
      <c r="C80" s="25" t="s">
        <v>1113</v>
      </c>
      <c r="D80" s="26" t="s">
        <v>1114</v>
      </c>
      <c r="E80" s="35" t="s">
        <v>368</v>
      </c>
      <c r="F80" s="16">
        <v>3</v>
      </c>
      <c r="G80" s="16">
        <f>VLOOKUP(A80,Entradas!A44:KQ852,303)</f>
        <v>0</v>
      </c>
      <c r="H80" s="16">
        <f>VLOOKUP(A80,Salidas!A44:BVY860,1949,0)</f>
        <v>0</v>
      </c>
      <c r="I80" s="16">
        <f t="shared" si="0"/>
        <v>3</v>
      </c>
      <c r="J80" s="17" t="s">
        <v>991</v>
      </c>
      <c r="K80" s="16" t="s">
        <v>1109</v>
      </c>
      <c r="L80" s="18" t="s">
        <v>1115</v>
      </c>
      <c r="M80" s="19">
        <f>Tabla1[[#This Row],[COSTO UNITARIO]]*Tabla1[[#This Row],[EXITENCIA ]]</f>
        <v>1200</v>
      </c>
      <c r="N80" s="20"/>
      <c r="O80" s="21">
        <f>Tabla1[[#This Row],[COSTO UNITARIO]]*Tabla1[[#This Row],[EXITENCIA ]]</f>
        <v>1200</v>
      </c>
      <c r="P80" s="22"/>
    </row>
    <row r="81" spans="1:16" ht="24.95" customHeight="1" x14ac:dyDescent="0.25">
      <c r="A81" s="11" t="s">
        <v>2383</v>
      </c>
      <c r="B81" s="12">
        <v>40278</v>
      </c>
      <c r="C81" s="25" t="s">
        <v>1122</v>
      </c>
      <c r="D81" s="26" t="s">
        <v>1123</v>
      </c>
      <c r="E81" s="35" t="s">
        <v>1118</v>
      </c>
      <c r="F81" s="16">
        <v>500</v>
      </c>
      <c r="G81" s="16">
        <f>VLOOKUP(A81,Entradas!A47:KQ855,303)</f>
        <v>0</v>
      </c>
      <c r="H81" s="16">
        <f>VLOOKUP(A81,Salidas!A47:BVY863,1949,0)</f>
        <v>0</v>
      </c>
      <c r="I81" s="16">
        <f t="shared" si="0"/>
        <v>500</v>
      </c>
      <c r="J81" s="17" t="s">
        <v>991</v>
      </c>
      <c r="K81" s="16" t="s">
        <v>1119</v>
      </c>
      <c r="L81" s="18" t="s">
        <v>1124</v>
      </c>
      <c r="M81" s="19">
        <f>Tabla1[[#This Row],[COSTO UNITARIO]]*Tabla1[[#This Row],[EXITENCIA ]]</f>
        <v>17000</v>
      </c>
      <c r="N81" s="20"/>
      <c r="O81" s="21">
        <f>Tabla1[[#This Row],[COSTO UNITARIO]]*Tabla1[[#This Row],[EXITENCIA ]]</f>
        <v>17000</v>
      </c>
      <c r="P81" s="22"/>
    </row>
    <row r="82" spans="1:16" ht="24.95" customHeight="1" x14ac:dyDescent="0.25">
      <c r="A82" s="11" t="s">
        <v>2382</v>
      </c>
      <c r="B82" s="12">
        <v>41571</v>
      </c>
      <c r="C82" s="25" t="s">
        <v>1120</v>
      </c>
      <c r="D82" s="26" t="s">
        <v>1121</v>
      </c>
      <c r="E82" s="35" t="s">
        <v>1118</v>
      </c>
      <c r="F82" s="16">
        <v>85</v>
      </c>
      <c r="G82" s="16">
        <f>VLOOKUP(A82,Entradas!A46:KQ854,303)</f>
        <v>0</v>
      </c>
      <c r="H82" s="16">
        <f>VLOOKUP(A82,Salidas!A46:BVY862,1949,0)</f>
        <v>0</v>
      </c>
      <c r="I82" s="16">
        <f t="shared" si="0"/>
        <v>85</v>
      </c>
      <c r="J82" s="17" t="s">
        <v>991</v>
      </c>
      <c r="K82" s="16" t="s">
        <v>1119</v>
      </c>
      <c r="L82" s="18" t="s">
        <v>715</v>
      </c>
      <c r="M82" s="19">
        <f>Tabla1[[#This Row],[COSTO UNITARIO]]*Tabla1[[#This Row],[EXITENCIA ]]</f>
        <v>1700</v>
      </c>
      <c r="N82" s="20"/>
      <c r="O82" s="21">
        <f>Tabla1[[#This Row],[COSTO UNITARIO]]*Tabla1[[#This Row],[EXITENCIA ]]</f>
        <v>1700</v>
      </c>
      <c r="P82" s="22"/>
    </row>
    <row r="83" spans="1:16" ht="24.95" customHeight="1" x14ac:dyDescent="0.25">
      <c r="A83" s="11" t="s">
        <v>2381</v>
      </c>
      <c r="B83" s="12">
        <v>0</v>
      </c>
      <c r="C83" s="25" t="s">
        <v>1116</v>
      </c>
      <c r="D83" s="26" t="s">
        <v>1117</v>
      </c>
      <c r="E83" s="35" t="s">
        <v>1118</v>
      </c>
      <c r="F83" s="16">
        <v>1300</v>
      </c>
      <c r="G83" s="16">
        <f>VLOOKUP(A83,Entradas!A45:KQ853,303)</f>
        <v>0</v>
      </c>
      <c r="H83" s="16">
        <f>VLOOKUP(A83,Salidas!A45:BVY861,1949,0)</f>
        <v>0</v>
      </c>
      <c r="I83" s="16">
        <f t="shared" si="0"/>
        <v>1300</v>
      </c>
      <c r="J83" s="17" t="s">
        <v>991</v>
      </c>
      <c r="K83" s="16" t="s">
        <v>1119</v>
      </c>
      <c r="L83" s="18">
        <v>22</v>
      </c>
      <c r="M83" s="19">
        <f>Tabla1[[#This Row],[COSTO UNITARIO]]*Tabla1[[#This Row],[EXITENCIA ]]</f>
        <v>28600</v>
      </c>
      <c r="N83" s="20"/>
      <c r="O83" s="21">
        <f>Tabla1[[#This Row],[COSTO UNITARIO]]*Tabla1[[#This Row],[EXITENCIA ]]</f>
        <v>28600</v>
      </c>
      <c r="P83" s="22"/>
    </row>
    <row r="84" spans="1:16" ht="24.95" customHeight="1" x14ac:dyDescent="0.25">
      <c r="A84" s="11" t="s">
        <v>2385</v>
      </c>
      <c r="B84" s="12">
        <v>40823</v>
      </c>
      <c r="C84" s="25" t="s">
        <v>1128</v>
      </c>
      <c r="D84" s="26" t="s">
        <v>1129</v>
      </c>
      <c r="E84" s="35" t="s">
        <v>368</v>
      </c>
      <c r="F84" s="16">
        <v>32</v>
      </c>
      <c r="G84" s="16">
        <f>VLOOKUP(A84,Entradas!A49:KQ857,303)</f>
        <v>0</v>
      </c>
      <c r="H84" s="16">
        <f>VLOOKUP(A84,Salidas!A49:BVY865,1949,0)</f>
        <v>0</v>
      </c>
      <c r="I84" s="16">
        <v>1</v>
      </c>
      <c r="J84" s="17" t="s">
        <v>991</v>
      </c>
      <c r="K84" s="16" t="s">
        <v>1127</v>
      </c>
      <c r="L84" s="18" t="s">
        <v>702</v>
      </c>
      <c r="M84" s="19">
        <f>Tabla1[[#This Row],[COSTO UNITARIO]]*Tabla1[[#This Row],[EXITENCIA ]]</f>
        <v>4</v>
      </c>
      <c r="N84" s="20"/>
      <c r="O84" s="21">
        <f>Tabla1[[#This Row],[COSTO UNITARIO]]*Tabla1[[#This Row],[EXITENCIA ]]</f>
        <v>4</v>
      </c>
      <c r="P84" s="22"/>
    </row>
    <row r="85" spans="1:16" ht="24.95" customHeight="1" x14ac:dyDescent="0.25">
      <c r="A85" s="11" t="s">
        <v>2386</v>
      </c>
      <c r="B85" s="12">
        <v>42564</v>
      </c>
      <c r="C85" s="25" t="s">
        <v>1130</v>
      </c>
      <c r="D85" s="26" t="s">
        <v>1131</v>
      </c>
      <c r="E85" s="35" t="s">
        <v>368</v>
      </c>
      <c r="F85" s="16">
        <v>17</v>
      </c>
      <c r="G85" s="16">
        <f>VLOOKUP(A85,Entradas!A50:KQ858,303)</f>
        <v>0</v>
      </c>
      <c r="H85" s="16">
        <f>VLOOKUP(A85,Salidas!A50:BVY866,1949,0)</f>
        <v>0</v>
      </c>
      <c r="I85" s="16">
        <f>(F85+G85)-H85</f>
        <v>17</v>
      </c>
      <c r="J85" s="17" t="s">
        <v>991</v>
      </c>
      <c r="K85" s="16" t="s">
        <v>1127</v>
      </c>
      <c r="L85" s="18" t="s">
        <v>1091</v>
      </c>
      <c r="M85" s="19">
        <f>Tabla1[[#This Row],[COSTO UNITARIO]]*Tabla1[[#This Row],[EXITENCIA ]]</f>
        <v>102</v>
      </c>
      <c r="N85" s="20"/>
      <c r="O85" s="21">
        <f>Tabla1[[#This Row],[COSTO UNITARIO]]*Tabla1[[#This Row],[EXITENCIA ]]</f>
        <v>102</v>
      </c>
      <c r="P85" s="22"/>
    </row>
    <row r="86" spans="1:16" ht="24.95" customHeight="1" x14ac:dyDescent="0.25">
      <c r="A86" s="11" t="s">
        <v>2384</v>
      </c>
      <c r="B86" s="12" t="s">
        <v>3013</v>
      </c>
      <c r="C86" s="25" t="s">
        <v>1125</v>
      </c>
      <c r="D86" s="26" t="s">
        <v>1126</v>
      </c>
      <c r="E86" s="35" t="s">
        <v>368</v>
      </c>
      <c r="F86" s="16">
        <v>6</v>
      </c>
      <c r="G86" s="16">
        <f>VLOOKUP(A86,Entradas!A48:KQ856,303)</f>
        <v>0</v>
      </c>
      <c r="H86" s="16">
        <f>VLOOKUP(A86,Salidas!A48:BVY864,1949,0)</f>
        <v>0</v>
      </c>
      <c r="I86" s="16">
        <f>(F86+G86)-H86</f>
        <v>6</v>
      </c>
      <c r="J86" s="17" t="s">
        <v>991</v>
      </c>
      <c r="K86" s="16" t="s">
        <v>1127</v>
      </c>
      <c r="L86" s="18" t="s">
        <v>706</v>
      </c>
      <c r="M86" s="19">
        <f>Tabla1[[#This Row],[COSTO UNITARIO]]*Tabla1[[#This Row],[EXITENCIA ]]</f>
        <v>54</v>
      </c>
      <c r="N86" s="20"/>
      <c r="O86" s="21">
        <f>Tabla1[[#This Row],[COSTO UNITARIO]]*Tabla1[[#This Row],[EXITENCIA ]]</f>
        <v>54</v>
      </c>
      <c r="P86" s="22"/>
    </row>
    <row r="87" spans="1:16" ht="24.95" customHeight="1" x14ac:dyDescent="0.25">
      <c r="A87" s="11" t="s">
        <v>2387</v>
      </c>
      <c r="B87" s="12">
        <v>41212</v>
      </c>
      <c r="C87" s="25" t="s">
        <v>1132</v>
      </c>
      <c r="D87" s="26" t="s">
        <v>1133</v>
      </c>
      <c r="E87" s="15" t="s">
        <v>368</v>
      </c>
      <c r="F87" s="16">
        <v>10</v>
      </c>
      <c r="G87" s="16">
        <f>VLOOKUP(A87,Entradas!A51:KQ859,303)</f>
        <v>0</v>
      </c>
      <c r="H87" s="16">
        <f>VLOOKUP(A87,Salidas!A51:BVY867,1949,0)</f>
        <v>0</v>
      </c>
      <c r="I87" s="16">
        <f>(F87+G87)-H87</f>
        <v>10</v>
      </c>
      <c r="J87" s="17" t="s">
        <v>991</v>
      </c>
      <c r="K87" s="16" t="s">
        <v>1134</v>
      </c>
      <c r="L87" s="18" t="s">
        <v>589</v>
      </c>
      <c r="M87" s="19">
        <f>Tabla1[[#This Row],[COSTO UNITARIO]]*Tabla1[[#This Row],[EXITENCIA ]]</f>
        <v>490</v>
      </c>
      <c r="N87" s="20"/>
      <c r="O87" s="21">
        <f>Tabla1[[#This Row],[COSTO UNITARIO]]*Tabla1[[#This Row],[EXITENCIA ]]</f>
        <v>490</v>
      </c>
      <c r="P87" s="22"/>
    </row>
    <row r="88" spans="1:16" ht="24.95" customHeight="1" x14ac:dyDescent="0.25">
      <c r="A88" s="11"/>
      <c r="B88" s="12">
        <v>42564</v>
      </c>
      <c r="C88" s="25" t="s">
        <v>2967</v>
      </c>
      <c r="D88" s="26" t="s">
        <v>2968</v>
      </c>
      <c r="E88" s="15" t="s">
        <v>494</v>
      </c>
      <c r="F88" s="16"/>
      <c r="G88" s="16" t="e">
        <f>VLOOKUP(A88,Entradas!A11:KQ819,303)</f>
        <v>#N/A</v>
      </c>
      <c r="H88" s="16" t="e">
        <f>VLOOKUP(A88,Salidas!A11:BVY827,1949,0)</f>
        <v>#N/A</v>
      </c>
      <c r="I88" s="16">
        <v>10</v>
      </c>
      <c r="J88" s="17" t="s">
        <v>991</v>
      </c>
      <c r="K88" s="16" t="s">
        <v>1134</v>
      </c>
      <c r="L88" s="18">
        <v>150</v>
      </c>
      <c r="M88" s="19">
        <f>Tabla1[[#This Row],[COSTO UNITARIO]]*Tabla1[[#This Row],[EXITENCIA ]]</f>
        <v>1500</v>
      </c>
      <c r="N88" s="20"/>
      <c r="O88" s="21">
        <f>Tabla1[[#This Row],[COSTO UNITARIO]]*Tabla1[[#This Row],[EXITENCIA ]]</f>
        <v>1500</v>
      </c>
      <c r="P88" s="22"/>
    </row>
    <row r="89" spans="1:16" ht="24.95" customHeight="1" x14ac:dyDescent="0.25">
      <c r="A89" s="11" t="s">
        <v>2390</v>
      </c>
      <c r="B89" s="12">
        <v>39650</v>
      </c>
      <c r="C89" s="25" t="s">
        <v>1141</v>
      </c>
      <c r="D89" s="26" t="s">
        <v>1142</v>
      </c>
      <c r="E89" s="15" t="s">
        <v>368</v>
      </c>
      <c r="F89" s="16">
        <v>1</v>
      </c>
      <c r="G89" s="16">
        <f>VLOOKUP(A89,Entradas!A54:KQ862,303)</f>
        <v>0</v>
      </c>
      <c r="H89" s="16">
        <f>VLOOKUP(A89,Salidas!A54:BVY870,1949,0)</f>
        <v>0</v>
      </c>
      <c r="I89" s="16">
        <f>(F89+G89)-H89</f>
        <v>1</v>
      </c>
      <c r="J89" s="17" t="s">
        <v>991</v>
      </c>
      <c r="K89" s="16" t="s">
        <v>1137</v>
      </c>
      <c r="L89" s="18" t="s">
        <v>1143</v>
      </c>
      <c r="M89" s="19">
        <f>Tabla1[[#This Row],[COSTO UNITARIO]]*Tabla1[[#This Row],[EXITENCIA ]]</f>
        <v>2650</v>
      </c>
      <c r="N89" s="20"/>
      <c r="O89" s="21">
        <f>Tabla1[[#This Row],[COSTO UNITARIO]]*Tabla1[[#This Row],[EXITENCIA ]]</f>
        <v>2650</v>
      </c>
      <c r="P89" s="22"/>
    </row>
    <row r="90" spans="1:16" ht="24.95" customHeight="1" x14ac:dyDescent="0.25">
      <c r="A90" s="11"/>
      <c r="B90" s="12">
        <v>44655</v>
      </c>
      <c r="C90" s="25" t="s">
        <v>3249</v>
      </c>
      <c r="D90" s="26" t="s">
        <v>3250</v>
      </c>
      <c r="E90" s="35" t="s">
        <v>494</v>
      </c>
      <c r="F90" s="16"/>
      <c r="G90" s="16" t="e">
        <f>VLOOKUP(A90,Entradas!A89:KQ897,303)</f>
        <v>#N/A</v>
      </c>
      <c r="H90" s="16" t="e">
        <f>VLOOKUP(A90,Salidas!A89:BVY905,1949,0)</f>
        <v>#N/A</v>
      </c>
      <c r="I90" s="16">
        <v>6</v>
      </c>
      <c r="J90" s="17" t="s">
        <v>991</v>
      </c>
      <c r="K90" s="16" t="s">
        <v>1137</v>
      </c>
      <c r="L90" s="18">
        <v>608</v>
      </c>
      <c r="M90" s="19">
        <f>Tabla1[[#This Row],[COSTO UNITARIO]]*Tabla1[[#This Row],[EXITENCIA ]]</f>
        <v>3648</v>
      </c>
      <c r="N90" s="20"/>
      <c r="O90" s="21">
        <f>Tabla1[[#This Row],[COSTO UNITARIO]]*Tabla1[[#This Row],[EXITENCIA ]]</f>
        <v>3648</v>
      </c>
      <c r="P90" s="22"/>
    </row>
    <row r="91" spans="1:16" ht="24.95" customHeight="1" x14ac:dyDescent="0.25">
      <c r="A91" s="11" t="s">
        <v>2389</v>
      </c>
      <c r="B91" s="12">
        <v>42002</v>
      </c>
      <c r="C91" s="25" t="s">
        <v>1139</v>
      </c>
      <c r="D91" s="26" t="s">
        <v>1140</v>
      </c>
      <c r="E91" s="35" t="s">
        <v>368</v>
      </c>
      <c r="F91" s="16">
        <v>1</v>
      </c>
      <c r="G91" s="16">
        <f>VLOOKUP(A91,Entradas!A53:KQ861,303)</f>
        <v>0</v>
      </c>
      <c r="H91" s="16">
        <f>VLOOKUP(A91,Salidas!A53:BVY869,1949,0)</f>
        <v>0</v>
      </c>
      <c r="I91" s="16">
        <f>(F91+G91)-H91</f>
        <v>1</v>
      </c>
      <c r="J91" s="17" t="s">
        <v>991</v>
      </c>
      <c r="K91" s="16" t="s">
        <v>1137</v>
      </c>
      <c r="L91" s="18" t="s">
        <v>1029</v>
      </c>
      <c r="M91" s="19">
        <f>Tabla1[[#This Row],[COSTO UNITARIO]]*Tabla1[[#This Row],[EXITENCIA ]]</f>
        <v>210</v>
      </c>
      <c r="N91" s="20"/>
      <c r="O91" s="21">
        <f>Tabla1[[#This Row],[COSTO UNITARIO]]*Tabla1[[#This Row],[EXITENCIA ]]</f>
        <v>210</v>
      </c>
      <c r="P91" s="22"/>
    </row>
    <row r="92" spans="1:16" ht="24.95" customHeight="1" x14ac:dyDescent="0.25">
      <c r="A92" s="11" t="s">
        <v>2391</v>
      </c>
      <c r="B92" s="12">
        <v>42382</v>
      </c>
      <c r="C92" s="25" t="s">
        <v>1144</v>
      </c>
      <c r="D92" s="26" t="s">
        <v>1145</v>
      </c>
      <c r="E92" s="15" t="s">
        <v>368</v>
      </c>
      <c r="F92" s="16">
        <v>9</v>
      </c>
      <c r="G92" s="16">
        <f>VLOOKUP(A92,Entradas!A55:KQ863,303)</f>
        <v>0</v>
      </c>
      <c r="H92" s="16">
        <f>VLOOKUP(A92,Salidas!A55:BVY871,1949,0)</f>
        <v>0</v>
      </c>
      <c r="I92" s="16">
        <f>(F92+G92)-H92</f>
        <v>9</v>
      </c>
      <c r="J92" s="17" t="s">
        <v>991</v>
      </c>
      <c r="K92" s="16" t="s">
        <v>1137</v>
      </c>
      <c r="L92" s="18" t="s">
        <v>1146</v>
      </c>
      <c r="M92" s="19">
        <f>Tabla1[[#This Row],[COSTO UNITARIO]]*Tabla1[[#This Row],[EXITENCIA ]]</f>
        <v>2385</v>
      </c>
      <c r="N92" s="20"/>
      <c r="O92" s="21">
        <f>Tabla1[[#This Row],[COSTO UNITARIO]]*Tabla1[[#This Row],[EXITENCIA ]]</f>
        <v>2385</v>
      </c>
      <c r="P92" s="22"/>
    </row>
    <row r="93" spans="1:16" ht="24.95" customHeight="1" x14ac:dyDescent="0.25">
      <c r="A93" s="11" t="s">
        <v>2392</v>
      </c>
      <c r="B93" s="12">
        <v>43206</v>
      </c>
      <c r="C93" s="25" t="s">
        <v>1147</v>
      </c>
      <c r="D93" s="26" t="s">
        <v>1148</v>
      </c>
      <c r="E93" s="15" t="s">
        <v>368</v>
      </c>
      <c r="F93" s="16">
        <v>4</v>
      </c>
      <c r="G93" s="16">
        <f>VLOOKUP(A93,Entradas!A56:KQ864,303)</f>
        <v>0</v>
      </c>
      <c r="H93" s="16">
        <f>VLOOKUP(A93,Salidas!A56:BVY872,1949,0)</f>
        <v>0</v>
      </c>
      <c r="I93" s="16">
        <v>3</v>
      </c>
      <c r="J93" s="17" t="s">
        <v>991</v>
      </c>
      <c r="K93" s="16" t="s">
        <v>1137</v>
      </c>
      <c r="L93" s="18" t="s">
        <v>1149</v>
      </c>
      <c r="M93" s="19">
        <f>Tabla1[[#This Row],[COSTO UNITARIO]]*Tabla1[[#This Row],[EXITENCIA ]]</f>
        <v>9927</v>
      </c>
      <c r="N93" s="20"/>
      <c r="O93" s="21">
        <f>Tabla1[[#This Row],[COSTO UNITARIO]]*Tabla1[[#This Row],[EXITENCIA ]]</f>
        <v>9927</v>
      </c>
      <c r="P93" s="22"/>
    </row>
    <row r="94" spans="1:16" ht="24.95" customHeight="1" x14ac:dyDescent="0.25">
      <c r="A94" s="11" t="s">
        <v>2356</v>
      </c>
      <c r="B94" s="12">
        <v>43363</v>
      </c>
      <c r="C94" s="25" t="s">
        <v>1044</v>
      </c>
      <c r="D94" s="26" t="s">
        <v>1045</v>
      </c>
      <c r="E94" s="35" t="s">
        <v>368</v>
      </c>
      <c r="F94" s="16">
        <v>10</v>
      </c>
      <c r="G94" s="16">
        <f>VLOOKUP(A94,Entradas!A20:KQ828,303)</f>
        <v>0</v>
      </c>
      <c r="H94" s="16">
        <f>VLOOKUP(A94,Salidas!A20:BVY836,1949,0)</f>
        <v>0</v>
      </c>
      <c r="I94" s="16">
        <f>(F94+G94)-H94</f>
        <v>10</v>
      </c>
      <c r="J94" s="17" t="s">
        <v>991</v>
      </c>
      <c r="K94" s="16" t="s">
        <v>1137</v>
      </c>
      <c r="L94" s="18" t="s">
        <v>1046</v>
      </c>
      <c r="M94" s="19">
        <f>Tabla1[[#This Row],[COSTO UNITARIO]]*Tabla1[[#This Row],[EXITENCIA ]]</f>
        <v>2920</v>
      </c>
      <c r="N94" s="20"/>
      <c r="O94" s="21">
        <f>Tabla1[[#This Row],[COSTO UNITARIO]]*Tabla1[[#This Row],[EXITENCIA ]]</f>
        <v>2920</v>
      </c>
      <c r="P94" s="22"/>
    </row>
    <row r="95" spans="1:16" ht="24.95" customHeight="1" x14ac:dyDescent="0.25">
      <c r="A95" s="11"/>
      <c r="B95" s="12">
        <v>44370</v>
      </c>
      <c r="C95" s="25" t="s">
        <v>2972</v>
      </c>
      <c r="D95" s="26" t="s">
        <v>2973</v>
      </c>
      <c r="E95" s="35" t="s">
        <v>494</v>
      </c>
      <c r="F95" s="16"/>
      <c r="G95" s="16" t="e">
        <f>VLOOKUP(A95,Entradas!A6:KQ814,303)</f>
        <v>#N/A</v>
      </c>
      <c r="H95" s="16" t="e">
        <f>VLOOKUP(A95,Salidas!A6:BVY822,1949,0)</f>
        <v>#N/A</v>
      </c>
      <c r="I95" s="16">
        <v>4</v>
      </c>
      <c r="J95" s="17" t="s">
        <v>991</v>
      </c>
      <c r="K95" s="16" t="s">
        <v>1137</v>
      </c>
      <c r="L95" s="18">
        <v>369</v>
      </c>
      <c r="M95" s="19">
        <f>Tabla1[[#This Row],[COSTO UNITARIO]]*Tabla1[[#This Row],[EXITENCIA ]]</f>
        <v>1476</v>
      </c>
      <c r="N95" s="20"/>
      <c r="O95" s="21">
        <f>Tabla1[[#This Row],[COSTO UNITARIO]]*Tabla1[[#This Row],[EXITENCIA ]]</f>
        <v>1476</v>
      </c>
      <c r="P95" s="22"/>
    </row>
    <row r="96" spans="1:16" ht="24.95" customHeight="1" x14ac:dyDescent="0.25">
      <c r="A96" s="11" t="s">
        <v>2388</v>
      </c>
      <c r="B96" s="12">
        <v>44655</v>
      </c>
      <c r="C96" s="25" t="s">
        <v>2955</v>
      </c>
      <c r="D96" s="26" t="s">
        <v>1136</v>
      </c>
      <c r="E96" s="35" t="s">
        <v>368</v>
      </c>
      <c r="F96" s="16">
        <v>0</v>
      </c>
      <c r="G96" s="16">
        <f>VLOOKUP(A96,Entradas!A52:KQ860,303)</f>
        <v>0</v>
      </c>
      <c r="H96" s="16">
        <f>VLOOKUP(A96,Salidas!A52:BVY868,1949,0)</f>
        <v>0</v>
      </c>
      <c r="I96" s="16">
        <v>18</v>
      </c>
      <c r="J96" s="17" t="s">
        <v>991</v>
      </c>
      <c r="K96" s="16" t="s">
        <v>1137</v>
      </c>
      <c r="L96" s="18" t="s">
        <v>1138</v>
      </c>
      <c r="M96" s="19">
        <f>Tabla1[[#This Row],[COSTO UNITARIO]]*Tabla1[[#This Row],[EXITENCIA ]]</f>
        <v>9558</v>
      </c>
      <c r="N96" s="20"/>
      <c r="O96" s="21">
        <f>Tabla1[[#This Row],[COSTO UNITARIO]]*Tabla1[[#This Row],[EXITENCIA ]]</f>
        <v>9558</v>
      </c>
      <c r="P96" s="22"/>
    </row>
    <row r="97" spans="1:16" ht="24.95" customHeight="1" x14ac:dyDescent="0.25">
      <c r="A97" s="11"/>
      <c r="B97" s="12">
        <v>44370</v>
      </c>
      <c r="C97" s="25" t="s">
        <v>2962</v>
      </c>
      <c r="D97" s="26" t="s">
        <v>2963</v>
      </c>
      <c r="E97" s="35" t="s">
        <v>494</v>
      </c>
      <c r="F97" s="16"/>
      <c r="G97" s="16" t="e">
        <f>VLOOKUP(A97,Entradas!A4:KQ812,303)</f>
        <v>#N/A</v>
      </c>
      <c r="H97" s="16" t="e">
        <f>VLOOKUP(A97,Salidas!A4:BVY820,1949,0)</f>
        <v>#N/A</v>
      </c>
      <c r="I97" s="16">
        <v>0</v>
      </c>
      <c r="J97" s="17" t="s">
        <v>991</v>
      </c>
      <c r="K97" s="16" t="s">
        <v>1137</v>
      </c>
      <c r="L97" s="18">
        <v>2393</v>
      </c>
      <c r="M97" s="19">
        <f>Tabla1[[#This Row],[COSTO UNITARIO]]*Tabla1[[#This Row],[EXITENCIA ]]</f>
        <v>0</v>
      </c>
      <c r="N97" s="20"/>
      <c r="O97" s="21">
        <f>Tabla1[[#This Row],[COSTO UNITARIO]]*Tabla1[[#This Row],[EXITENCIA ]]</f>
        <v>0</v>
      </c>
      <c r="P97" s="22"/>
    </row>
    <row r="98" spans="1:16" ht="24.95" customHeight="1" x14ac:dyDescent="0.25">
      <c r="A98" s="11" t="s">
        <v>2398</v>
      </c>
      <c r="B98" s="12">
        <v>40823</v>
      </c>
      <c r="C98" s="25" t="s">
        <v>1162</v>
      </c>
      <c r="D98" s="26" t="s">
        <v>1163</v>
      </c>
      <c r="E98" s="15" t="s">
        <v>368</v>
      </c>
      <c r="F98" s="16">
        <v>1</v>
      </c>
      <c r="G98" s="16">
        <f>VLOOKUP(A98,Entradas!A62:KQ870,303)</f>
        <v>0</v>
      </c>
      <c r="H98" s="16">
        <f>VLOOKUP(A98,Salidas!A62:BVY878,1949,0)</f>
        <v>0</v>
      </c>
      <c r="I98" s="16">
        <f>(F98+G98)-H98</f>
        <v>1</v>
      </c>
      <c r="J98" s="17" t="s">
        <v>991</v>
      </c>
      <c r="K98" s="16" t="s">
        <v>1152</v>
      </c>
      <c r="L98" s="18" t="s">
        <v>1164</v>
      </c>
      <c r="M98" s="19">
        <f>Tabla1[[#This Row],[COSTO UNITARIO]]*Tabla1[[#This Row],[EXITENCIA ]]</f>
        <v>150</v>
      </c>
      <c r="N98" s="20"/>
      <c r="O98" s="21">
        <f>Tabla1[[#This Row],[COSTO UNITARIO]]*Tabla1[[#This Row],[EXITENCIA ]]</f>
        <v>150</v>
      </c>
      <c r="P98" s="22"/>
    </row>
    <row r="99" spans="1:16" ht="24.95" customHeight="1" x14ac:dyDescent="0.25">
      <c r="A99" s="11"/>
      <c r="B99" s="12">
        <v>44370</v>
      </c>
      <c r="C99" s="25" t="s">
        <v>2974</v>
      </c>
      <c r="D99" s="26" t="s">
        <v>2975</v>
      </c>
      <c r="E99" s="15" t="s">
        <v>494</v>
      </c>
      <c r="F99" s="16"/>
      <c r="G99" s="16" t="e">
        <f>VLOOKUP(A99,Entradas!A7:KQ815,303)</f>
        <v>#N/A</v>
      </c>
      <c r="H99" s="16" t="e">
        <f>VLOOKUP(A99,Salidas!A7:BVY823,1949,0)</f>
        <v>#N/A</v>
      </c>
      <c r="I99" s="16">
        <v>0</v>
      </c>
      <c r="J99" s="17" t="s">
        <v>991</v>
      </c>
      <c r="K99" s="16" t="s">
        <v>1137</v>
      </c>
      <c r="L99" s="18">
        <v>250</v>
      </c>
      <c r="M99" s="19">
        <f>Tabla1[[#This Row],[COSTO UNITARIO]]*Tabla1[[#This Row],[EXITENCIA ]]</f>
        <v>0</v>
      </c>
      <c r="N99" s="20"/>
      <c r="O99" s="21">
        <f>Tabla1[[#This Row],[COSTO UNITARIO]]*Tabla1[[#This Row],[EXITENCIA ]]</f>
        <v>0</v>
      </c>
      <c r="P99" s="22"/>
    </row>
    <row r="100" spans="1:16" ht="24.95" customHeight="1" x14ac:dyDescent="0.25">
      <c r="A100" s="29" t="s">
        <v>2708</v>
      </c>
      <c r="B100" s="12">
        <v>40823</v>
      </c>
      <c r="C100" s="30" t="s">
        <v>2708</v>
      </c>
      <c r="D100" s="31" t="s">
        <v>2709</v>
      </c>
      <c r="E100" s="39" t="s">
        <v>494</v>
      </c>
      <c r="F100" s="32">
        <v>2</v>
      </c>
      <c r="G100" s="16">
        <f>VLOOKUP(A100,Entradas!A759:KQ1567,303)</f>
        <v>0</v>
      </c>
      <c r="H100" s="16">
        <v>0</v>
      </c>
      <c r="I100" s="32">
        <v>2</v>
      </c>
      <c r="J100" s="33" t="s">
        <v>991</v>
      </c>
      <c r="K100" s="32" t="s">
        <v>1152</v>
      </c>
      <c r="L100" s="18">
        <v>221.84</v>
      </c>
      <c r="M100" s="19">
        <f>Tabla1[[#This Row],[COSTO UNITARIO]]*Tabla1[[#This Row],[EXITENCIA ]]</f>
        <v>443.68</v>
      </c>
      <c r="N100" s="20"/>
      <c r="O100" s="21">
        <f>Tabla1[[#This Row],[COSTO UNITARIO]]*Tabla1[[#This Row],[EXITENCIA ]]</f>
        <v>443.68</v>
      </c>
      <c r="P100" s="22"/>
    </row>
    <row r="101" spans="1:16" ht="24.95" customHeight="1" x14ac:dyDescent="0.25">
      <c r="A101" s="11" t="s">
        <v>2394</v>
      </c>
      <c r="B101" s="12">
        <v>42235</v>
      </c>
      <c r="C101" s="25" t="s">
        <v>1153</v>
      </c>
      <c r="D101" s="26" t="s">
        <v>1154</v>
      </c>
      <c r="E101" s="35" t="s">
        <v>368</v>
      </c>
      <c r="F101" s="16">
        <v>27</v>
      </c>
      <c r="G101" s="16">
        <f>VLOOKUP(A101,Entradas!A58:KQ866,303)</f>
        <v>0</v>
      </c>
      <c r="H101" s="16">
        <f>VLOOKUP(A101,Salidas!A58:BVY874,1949,0)</f>
        <v>0</v>
      </c>
      <c r="I101" s="16">
        <f>(F101+G101)-H101</f>
        <v>27</v>
      </c>
      <c r="J101" s="17" t="s">
        <v>991</v>
      </c>
      <c r="K101" s="16" t="s">
        <v>1152</v>
      </c>
      <c r="L101" s="18" t="s">
        <v>1155</v>
      </c>
      <c r="M101" s="19">
        <f>Tabla1[[#This Row],[COSTO UNITARIO]]*Tabla1[[#This Row],[EXITENCIA ]]</f>
        <v>621</v>
      </c>
      <c r="N101" s="20"/>
      <c r="O101" s="21">
        <f>Tabla1[[#This Row],[COSTO UNITARIO]]*Tabla1[[#This Row],[EXITENCIA ]]</f>
        <v>621</v>
      </c>
      <c r="P101" s="22"/>
    </row>
    <row r="102" spans="1:16" ht="24.95" customHeight="1" x14ac:dyDescent="0.25">
      <c r="A102" s="11" t="s">
        <v>2395</v>
      </c>
      <c r="B102" s="12">
        <v>42235</v>
      </c>
      <c r="C102" s="25" t="s">
        <v>1156</v>
      </c>
      <c r="D102" s="26" t="s">
        <v>1157</v>
      </c>
      <c r="E102" s="35" t="s">
        <v>368</v>
      </c>
      <c r="F102" s="16">
        <v>2</v>
      </c>
      <c r="G102" s="16">
        <f>VLOOKUP(A102,Entradas!A59:KQ867,303)</f>
        <v>0</v>
      </c>
      <c r="H102" s="16">
        <f>VLOOKUP(A102,Salidas!A59:BVY875,1949,0)</f>
        <v>0</v>
      </c>
      <c r="I102" s="16">
        <f>(F102+G102)-H102</f>
        <v>2</v>
      </c>
      <c r="J102" s="17" t="s">
        <v>991</v>
      </c>
      <c r="K102" s="16" t="s">
        <v>1152</v>
      </c>
      <c r="L102" s="18" t="s">
        <v>1155</v>
      </c>
      <c r="M102" s="19">
        <f>Tabla1[[#This Row],[COSTO UNITARIO]]*Tabla1[[#This Row],[EXITENCIA ]]</f>
        <v>46</v>
      </c>
      <c r="N102" s="20"/>
      <c r="O102" s="21">
        <f>Tabla1[[#This Row],[COSTO UNITARIO]]*Tabla1[[#This Row],[EXITENCIA ]]</f>
        <v>46</v>
      </c>
      <c r="P102" s="22"/>
    </row>
    <row r="103" spans="1:16" ht="24.95" customHeight="1" x14ac:dyDescent="0.25">
      <c r="A103" s="11" t="s">
        <v>2397</v>
      </c>
      <c r="B103" s="12">
        <v>42002</v>
      </c>
      <c r="C103" s="25" t="s">
        <v>1160</v>
      </c>
      <c r="D103" s="26" t="s">
        <v>1161</v>
      </c>
      <c r="E103" s="35" t="s">
        <v>368</v>
      </c>
      <c r="F103" s="16">
        <v>93</v>
      </c>
      <c r="G103" s="16">
        <f>VLOOKUP(A103,Entradas!A61:KQ869,303)</f>
        <v>0</v>
      </c>
      <c r="H103" s="16">
        <f>VLOOKUP(A103,Salidas!A61:BVY877,1949,0)</f>
        <v>0</v>
      </c>
      <c r="I103" s="16">
        <v>92</v>
      </c>
      <c r="J103" s="17" t="s">
        <v>991</v>
      </c>
      <c r="K103" s="16" t="s">
        <v>1152</v>
      </c>
      <c r="L103" s="18" t="s">
        <v>702</v>
      </c>
      <c r="M103" s="19">
        <f>Tabla1[[#This Row],[COSTO UNITARIO]]*Tabla1[[#This Row],[EXITENCIA ]]</f>
        <v>368</v>
      </c>
      <c r="N103" s="20"/>
      <c r="O103" s="21">
        <f>Tabla1[[#This Row],[COSTO UNITARIO]]*Tabla1[[#This Row],[EXITENCIA ]]</f>
        <v>368</v>
      </c>
      <c r="P103" s="22"/>
    </row>
    <row r="104" spans="1:16" ht="24.95" customHeight="1" x14ac:dyDescent="0.25">
      <c r="A104" s="11" t="s">
        <v>2396</v>
      </c>
      <c r="B104" s="12">
        <v>42238</v>
      </c>
      <c r="C104" s="25" t="s">
        <v>1158</v>
      </c>
      <c r="D104" s="26" t="s">
        <v>1159</v>
      </c>
      <c r="E104" s="35" t="s">
        <v>368</v>
      </c>
      <c r="F104" s="16">
        <v>29</v>
      </c>
      <c r="G104" s="16">
        <f>VLOOKUP(A104,Entradas!A60:KQ868,303)</f>
        <v>0</v>
      </c>
      <c r="H104" s="16">
        <f>VLOOKUP(A104,Salidas!A60:BVY876,1949,0)</f>
        <v>0</v>
      </c>
      <c r="I104" s="16">
        <v>16</v>
      </c>
      <c r="J104" s="17" t="s">
        <v>991</v>
      </c>
      <c r="K104" s="16" t="s">
        <v>1152</v>
      </c>
      <c r="L104" s="18" t="s">
        <v>715</v>
      </c>
      <c r="M104" s="19">
        <f>Tabla1[[#This Row],[COSTO UNITARIO]]*Tabla1[[#This Row],[EXITENCIA ]]</f>
        <v>320</v>
      </c>
      <c r="N104" s="20"/>
      <c r="O104" s="21">
        <f>Tabla1[[#This Row],[COSTO UNITARIO]]*Tabla1[[#This Row],[EXITENCIA ]]</f>
        <v>320</v>
      </c>
      <c r="P104" s="22"/>
    </row>
    <row r="105" spans="1:16" ht="24.95" customHeight="1" x14ac:dyDescent="0.25">
      <c r="A105" s="11" t="s">
        <v>2404</v>
      </c>
      <c r="B105" s="12">
        <v>39958</v>
      </c>
      <c r="C105" s="25" t="s">
        <v>1177</v>
      </c>
      <c r="D105" s="26" t="s">
        <v>1178</v>
      </c>
      <c r="E105" s="15" t="s">
        <v>368</v>
      </c>
      <c r="F105" s="16">
        <v>6</v>
      </c>
      <c r="G105" s="16">
        <f>VLOOKUP(A105,Entradas!A68:KQ876,303)</f>
        <v>0</v>
      </c>
      <c r="H105" s="16">
        <f>VLOOKUP(A105,Salidas!A68:BVY884,1949,0)</f>
        <v>0</v>
      </c>
      <c r="I105" s="16">
        <f>(F105+G105)-H105</f>
        <v>6</v>
      </c>
      <c r="J105" s="17" t="s">
        <v>991</v>
      </c>
      <c r="K105" s="16" t="s">
        <v>1167</v>
      </c>
      <c r="L105" s="18" t="s">
        <v>706</v>
      </c>
      <c r="M105" s="19">
        <f>Tabla1[[#This Row],[COSTO UNITARIO]]*Tabla1[[#This Row],[EXITENCIA ]]</f>
        <v>54</v>
      </c>
      <c r="N105" s="20"/>
      <c r="O105" s="21">
        <f>Tabla1[[#This Row],[COSTO UNITARIO]]*Tabla1[[#This Row],[EXITENCIA ]]</f>
        <v>54</v>
      </c>
      <c r="P105" s="22"/>
    </row>
    <row r="106" spans="1:16" ht="24.95" customHeight="1" x14ac:dyDescent="0.25">
      <c r="A106" s="11" t="s">
        <v>2402</v>
      </c>
      <c r="B106" s="12">
        <v>40738</v>
      </c>
      <c r="C106" s="25" t="s">
        <v>1173</v>
      </c>
      <c r="D106" s="26" t="s">
        <v>1174</v>
      </c>
      <c r="E106" s="15" t="s">
        <v>368</v>
      </c>
      <c r="F106" s="16">
        <v>11</v>
      </c>
      <c r="G106" s="16">
        <f>VLOOKUP(A106,Entradas!A66:KQ874,303)</f>
        <v>0</v>
      </c>
      <c r="H106" s="16">
        <f>VLOOKUP(A106,Salidas!A66:BVY882,1949,0)</f>
        <v>0</v>
      </c>
      <c r="I106" s="16">
        <f>(F106+G106)-H106</f>
        <v>11</v>
      </c>
      <c r="J106" s="17" t="s">
        <v>991</v>
      </c>
      <c r="K106" s="16" t="s">
        <v>1167</v>
      </c>
      <c r="L106" s="18" t="s">
        <v>627</v>
      </c>
      <c r="M106" s="19">
        <f>Tabla1[[#This Row],[COSTO UNITARIO]]*Tabla1[[#This Row],[EXITENCIA ]]</f>
        <v>88</v>
      </c>
      <c r="N106" s="20"/>
      <c r="O106" s="21">
        <f>Tabla1[[#This Row],[COSTO UNITARIO]]*Tabla1[[#This Row],[EXITENCIA ]]</f>
        <v>88</v>
      </c>
      <c r="P106" s="22"/>
    </row>
    <row r="107" spans="1:16" ht="24.95" customHeight="1" x14ac:dyDescent="0.25">
      <c r="A107" s="11"/>
      <c r="B107" s="12">
        <v>43206</v>
      </c>
      <c r="C107" s="25" t="s">
        <v>2956</v>
      </c>
      <c r="D107" s="26" t="s">
        <v>2957</v>
      </c>
      <c r="E107" s="15" t="s">
        <v>494</v>
      </c>
      <c r="F107" s="16"/>
      <c r="G107" s="16" t="e">
        <f>VLOOKUP(A107,Entradas!A6:KQ814,303)</f>
        <v>#N/A</v>
      </c>
      <c r="H107" s="16" t="e">
        <f>VLOOKUP(A107,Salidas!A6:BVY822,1949,0)</f>
        <v>#N/A</v>
      </c>
      <c r="I107" s="16">
        <v>0</v>
      </c>
      <c r="J107" s="17" t="s">
        <v>991</v>
      </c>
      <c r="K107" s="16" t="s">
        <v>1152</v>
      </c>
      <c r="L107" s="18">
        <v>2204</v>
      </c>
      <c r="M107" s="19">
        <f>Tabla1[[#This Row],[COSTO UNITARIO]]*Tabla1[[#This Row],[EXITENCIA ]]</f>
        <v>0</v>
      </c>
      <c r="N107" s="20"/>
      <c r="O107" s="21">
        <f>Tabla1[[#This Row],[COSTO UNITARIO]]*Tabla1[[#This Row],[EXITENCIA ]]</f>
        <v>0</v>
      </c>
      <c r="P107" s="22"/>
    </row>
    <row r="108" spans="1:16" ht="24.95" customHeight="1" x14ac:dyDescent="0.25">
      <c r="A108" s="11" t="s">
        <v>2405</v>
      </c>
      <c r="B108" s="12">
        <v>40822</v>
      </c>
      <c r="C108" s="25" t="s">
        <v>1179</v>
      </c>
      <c r="D108" s="26" t="s">
        <v>1180</v>
      </c>
      <c r="E108" s="15" t="s">
        <v>368</v>
      </c>
      <c r="F108" s="16">
        <v>11</v>
      </c>
      <c r="G108" s="16">
        <f>VLOOKUP(A108,Entradas!A69:KQ877,303)</f>
        <v>0</v>
      </c>
      <c r="H108" s="16">
        <f>VLOOKUP(A108,Salidas!A69:BVY885,1949,0)</f>
        <v>0</v>
      </c>
      <c r="I108" s="16">
        <f>(F108+G108)-H108</f>
        <v>11</v>
      </c>
      <c r="J108" s="17" t="s">
        <v>991</v>
      </c>
      <c r="K108" s="16" t="s">
        <v>1167</v>
      </c>
      <c r="L108" s="18" t="s">
        <v>1181</v>
      </c>
      <c r="M108" s="19">
        <f>Tabla1[[#This Row],[COSTO UNITARIO]]*Tabla1[[#This Row],[EXITENCIA ]]</f>
        <v>825</v>
      </c>
      <c r="N108" s="20"/>
      <c r="O108" s="21">
        <f>Tabla1[[#This Row],[COSTO UNITARIO]]*Tabla1[[#This Row],[EXITENCIA ]]</f>
        <v>825</v>
      </c>
      <c r="P108" s="22"/>
    </row>
    <row r="109" spans="1:16" ht="24.95" customHeight="1" x14ac:dyDescent="0.25">
      <c r="A109" s="11" t="s">
        <v>2401</v>
      </c>
      <c r="B109" s="12">
        <v>40738</v>
      </c>
      <c r="C109" s="25" t="s">
        <v>1170</v>
      </c>
      <c r="D109" s="26" t="s">
        <v>1171</v>
      </c>
      <c r="E109" s="35" t="s">
        <v>368</v>
      </c>
      <c r="F109" s="16">
        <v>1</v>
      </c>
      <c r="G109" s="16">
        <f>VLOOKUP(A109,Entradas!A65:KQ873,303)</f>
        <v>0</v>
      </c>
      <c r="H109" s="16">
        <f>VLOOKUP(A109,Salidas!A65:BVY881,1949,0)</f>
        <v>0</v>
      </c>
      <c r="I109" s="16">
        <v>0</v>
      </c>
      <c r="J109" s="17" t="s">
        <v>991</v>
      </c>
      <c r="K109" s="16" t="s">
        <v>1167</v>
      </c>
      <c r="L109" s="18" t="s">
        <v>1172</v>
      </c>
      <c r="M109" s="19">
        <f>Tabla1[[#This Row],[COSTO UNITARIO]]*Tabla1[[#This Row],[EXITENCIA ]]</f>
        <v>0</v>
      </c>
      <c r="N109" s="20"/>
      <c r="O109" s="21">
        <f>Tabla1[[#This Row],[COSTO UNITARIO]]*Tabla1[[#This Row],[EXITENCIA ]]</f>
        <v>0</v>
      </c>
      <c r="P109" s="22"/>
    </row>
    <row r="110" spans="1:16" ht="24.95" customHeight="1" x14ac:dyDescent="0.25">
      <c r="A110" s="11" t="s">
        <v>2403</v>
      </c>
      <c r="B110" s="12">
        <v>41649</v>
      </c>
      <c r="C110" s="25" t="s">
        <v>1175</v>
      </c>
      <c r="D110" s="26" t="s">
        <v>1176</v>
      </c>
      <c r="E110" s="15" t="s">
        <v>368</v>
      </c>
      <c r="F110" s="16">
        <v>5</v>
      </c>
      <c r="G110" s="16">
        <f>VLOOKUP(A110,Entradas!A67:KQ875,303)</f>
        <v>0</v>
      </c>
      <c r="H110" s="16">
        <f>VLOOKUP(A110,Salidas!A67:BVY883,1949,0)</f>
        <v>0</v>
      </c>
      <c r="I110" s="16">
        <f>(F110+G110)-H110</f>
        <v>5</v>
      </c>
      <c r="J110" s="17" t="s">
        <v>991</v>
      </c>
      <c r="K110" s="16" t="s">
        <v>1167</v>
      </c>
      <c r="L110" s="18" t="s">
        <v>898</v>
      </c>
      <c r="M110" s="19">
        <f>Tabla1[[#This Row],[COSTO UNITARIO]]*Tabla1[[#This Row],[EXITENCIA ]]</f>
        <v>135</v>
      </c>
      <c r="N110" s="20"/>
      <c r="O110" s="21">
        <f>Tabla1[[#This Row],[COSTO UNITARIO]]*Tabla1[[#This Row],[EXITENCIA ]]</f>
        <v>135</v>
      </c>
      <c r="P110" s="22"/>
    </row>
    <row r="111" spans="1:16" ht="24.95" customHeight="1" x14ac:dyDescent="0.25">
      <c r="A111" s="11" t="s">
        <v>2399</v>
      </c>
      <c r="B111" s="12">
        <v>41831</v>
      </c>
      <c r="C111" s="25" t="s">
        <v>1165</v>
      </c>
      <c r="D111" s="26" t="s">
        <v>1166</v>
      </c>
      <c r="E111" s="15" t="s">
        <v>368</v>
      </c>
      <c r="F111" s="16">
        <v>14</v>
      </c>
      <c r="G111" s="16">
        <f>VLOOKUP(A111,Entradas!A63:KQ871,303)</f>
        <v>0</v>
      </c>
      <c r="H111" s="16">
        <f>VLOOKUP(A111,Salidas!A63:BVY879,1949,0)</f>
        <v>0</v>
      </c>
      <c r="I111" s="16">
        <f>(F111+G111)-H111</f>
        <v>14</v>
      </c>
      <c r="J111" s="17" t="s">
        <v>991</v>
      </c>
      <c r="K111" s="16" t="s">
        <v>1167</v>
      </c>
      <c r="L111" s="18">
        <v>150</v>
      </c>
      <c r="M111" s="19">
        <f>Tabla1[[#This Row],[COSTO UNITARIO]]*Tabla1[[#This Row],[EXITENCIA ]]</f>
        <v>2100</v>
      </c>
      <c r="N111" s="20"/>
      <c r="O111" s="21">
        <f>Tabla1[[#This Row],[COSTO UNITARIO]]*Tabla1[[#This Row],[EXITENCIA ]]</f>
        <v>2100</v>
      </c>
      <c r="P111" s="22"/>
    </row>
    <row r="112" spans="1:16" ht="24.95" customHeight="1" x14ac:dyDescent="0.25">
      <c r="A112" s="11" t="s">
        <v>2406</v>
      </c>
      <c r="B112" s="12">
        <v>41212</v>
      </c>
      <c r="C112" s="25" t="s">
        <v>1182</v>
      </c>
      <c r="D112" s="26" t="s">
        <v>1183</v>
      </c>
      <c r="E112" s="15" t="s">
        <v>368</v>
      </c>
      <c r="F112" s="16">
        <v>29</v>
      </c>
      <c r="G112" s="16">
        <f>VLOOKUP(A112,Entradas!A70:KQ878,303)</f>
        <v>0</v>
      </c>
      <c r="H112" s="16">
        <f>VLOOKUP(A112,Salidas!A70:BVY886,1949,0)</f>
        <v>0</v>
      </c>
      <c r="I112" s="16">
        <v>30</v>
      </c>
      <c r="J112" s="17" t="s">
        <v>991</v>
      </c>
      <c r="K112" s="16" t="s">
        <v>1167</v>
      </c>
      <c r="L112" s="18" t="s">
        <v>1184</v>
      </c>
      <c r="M112" s="19">
        <f>Tabla1[[#This Row],[COSTO UNITARIO]]*Tabla1[[#This Row],[EXITENCIA ]]</f>
        <v>960</v>
      </c>
      <c r="N112" s="20"/>
      <c r="O112" s="21">
        <f>Tabla1[[#This Row],[COSTO UNITARIO]]*Tabla1[[#This Row],[EXITENCIA ]]</f>
        <v>960</v>
      </c>
      <c r="P112" s="22"/>
    </row>
    <row r="113" spans="1:1624" ht="24.95" customHeight="1" x14ac:dyDescent="0.25">
      <c r="A113" s="11" t="s">
        <v>2400</v>
      </c>
      <c r="B113" s="12">
        <v>41831</v>
      </c>
      <c r="C113" s="25" t="s">
        <v>1168</v>
      </c>
      <c r="D113" s="26" t="s">
        <v>1169</v>
      </c>
      <c r="E113" s="15" t="s">
        <v>368</v>
      </c>
      <c r="F113" s="16">
        <v>24</v>
      </c>
      <c r="G113" s="16">
        <f>VLOOKUP(A113,Entradas!A64:KQ872,303)</f>
        <v>0</v>
      </c>
      <c r="H113" s="16">
        <f>VLOOKUP(A113,Salidas!A64:BVY880,1949,0)</f>
        <v>0</v>
      </c>
      <c r="I113" s="16">
        <f t="shared" ref="I113:I118" si="1">(F113+G113)-H113</f>
        <v>24</v>
      </c>
      <c r="J113" s="17" t="s">
        <v>991</v>
      </c>
      <c r="K113" s="16" t="s">
        <v>1167</v>
      </c>
      <c r="L113" s="18">
        <v>150</v>
      </c>
      <c r="M113" s="19">
        <f>Tabla1[[#This Row],[COSTO UNITARIO]]*Tabla1[[#This Row],[EXITENCIA ]]</f>
        <v>3600</v>
      </c>
      <c r="N113" s="20"/>
      <c r="O113" s="21">
        <f>Tabla1[[#This Row],[COSTO UNITARIO]]*Tabla1[[#This Row],[EXITENCIA ]]</f>
        <v>3600</v>
      </c>
      <c r="P113" s="22"/>
    </row>
    <row r="114" spans="1:1624" ht="24.95" customHeight="1" x14ac:dyDescent="0.25">
      <c r="A114" s="11" t="s">
        <v>2407</v>
      </c>
      <c r="B114" s="12">
        <v>41843</v>
      </c>
      <c r="C114" s="25" t="s">
        <v>1185</v>
      </c>
      <c r="D114" s="26" t="s">
        <v>1186</v>
      </c>
      <c r="E114" s="15" t="s">
        <v>368</v>
      </c>
      <c r="F114" s="16">
        <v>5</v>
      </c>
      <c r="G114" s="16">
        <f>VLOOKUP(A114,Entradas!A71:KQ879,303)</f>
        <v>0</v>
      </c>
      <c r="H114" s="16">
        <f>VLOOKUP(A114,Salidas!A71:BVY887,1949,0)</f>
        <v>0</v>
      </c>
      <c r="I114" s="16">
        <f t="shared" si="1"/>
        <v>5</v>
      </c>
      <c r="J114" s="17" t="s">
        <v>991</v>
      </c>
      <c r="K114" s="16" t="s">
        <v>1167</v>
      </c>
      <c r="L114" s="18" t="s">
        <v>1187</v>
      </c>
      <c r="M114" s="19">
        <f>Tabla1[[#This Row],[COSTO UNITARIO]]*Tabla1[[#This Row],[EXITENCIA ]]</f>
        <v>1595</v>
      </c>
      <c r="N114" s="20"/>
      <c r="O114" s="21">
        <f>Tabla1[[#This Row],[COSTO UNITARIO]]*Tabla1[[#This Row],[EXITENCIA ]]</f>
        <v>1595</v>
      </c>
      <c r="P114" s="22"/>
    </row>
    <row r="115" spans="1:1624" ht="24.95" customHeight="1" x14ac:dyDescent="0.25">
      <c r="A115" s="11" t="s">
        <v>2408</v>
      </c>
      <c r="B115" s="12">
        <v>40822</v>
      </c>
      <c r="C115" s="25" t="s">
        <v>1188</v>
      </c>
      <c r="D115" s="26" t="s">
        <v>1189</v>
      </c>
      <c r="E115" s="15" t="s">
        <v>368</v>
      </c>
      <c r="F115" s="16">
        <v>1</v>
      </c>
      <c r="G115" s="16">
        <f>VLOOKUP(A115,Entradas!A72:KQ880,303)</f>
        <v>0</v>
      </c>
      <c r="H115" s="16">
        <f>VLOOKUP(A115,Salidas!A72:BVY888,1949,0)</f>
        <v>0</v>
      </c>
      <c r="I115" s="16">
        <f t="shared" si="1"/>
        <v>1</v>
      </c>
      <c r="J115" s="17" t="s">
        <v>991</v>
      </c>
      <c r="K115" s="16" t="s">
        <v>1190</v>
      </c>
      <c r="L115" s="18" t="s">
        <v>1191</v>
      </c>
      <c r="M115" s="19">
        <f>Tabla1[[#This Row],[COSTO UNITARIO]]*Tabla1[[#This Row],[EXITENCIA ]]</f>
        <v>200</v>
      </c>
      <c r="N115" s="20"/>
      <c r="O115" s="21">
        <f>Tabla1[[#This Row],[COSTO UNITARIO]]*Tabla1[[#This Row],[EXITENCIA ]]</f>
        <v>200</v>
      </c>
      <c r="P115" s="22"/>
    </row>
    <row r="116" spans="1:1624" ht="24.95" customHeight="1" x14ac:dyDescent="0.25">
      <c r="A116" s="11" t="s">
        <v>2488</v>
      </c>
      <c r="B116" s="12">
        <v>43241</v>
      </c>
      <c r="C116" s="25" t="s">
        <v>1404</v>
      </c>
      <c r="D116" s="26" t="s">
        <v>1405</v>
      </c>
      <c r="E116" s="35" t="s">
        <v>368</v>
      </c>
      <c r="F116" s="16">
        <v>11</v>
      </c>
      <c r="G116" s="16">
        <f>VLOOKUP(A116,Entradas!A152:KQ960,303)</f>
        <v>0</v>
      </c>
      <c r="H116" s="16">
        <f>VLOOKUP(A116,Salidas!A152:BVY968,1949,0)</f>
        <v>0</v>
      </c>
      <c r="I116" s="16">
        <f t="shared" si="1"/>
        <v>11</v>
      </c>
      <c r="J116" s="17" t="s">
        <v>991</v>
      </c>
      <c r="K116" s="16" t="s">
        <v>1402</v>
      </c>
      <c r="L116" s="18" t="s">
        <v>1403</v>
      </c>
      <c r="M116" s="19">
        <f>Tabla1[[#This Row],[COSTO UNITARIO]]*Tabla1[[#This Row],[EXITENCIA ]]</f>
        <v>13200</v>
      </c>
      <c r="N116" s="20"/>
      <c r="O116" s="21">
        <f>Tabla1[[#This Row],[COSTO UNITARIO]]*Tabla1[[#This Row],[EXITENCIA ]]</f>
        <v>13200</v>
      </c>
      <c r="P116" s="22"/>
    </row>
    <row r="117" spans="1:1624" ht="24.95" customHeight="1" x14ac:dyDescent="0.25">
      <c r="A117" s="11" t="s">
        <v>2489</v>
      </c>
      <c r="B117" s="12">
        <v>43241</v>
      </c>
      <c r="C117" s="25" t="s">
        <v>1406</v>
      </c>
      <c r="D117" s="26" t="s">
        <v>1407</v>
      </c>
      <c r="E117" s="35" t="s">
        <v>368</v>
      </c>
      <c r="F117" s="16">
        <v>2</v>
      </c>
      <c r="G117" s="16">
        <f>VLOOKUP(A117,Entradas!A153:KQ961,303)</f>
        <v>0</v>
      </c>
      <c r="H117" s="16">
        <f>VLOOKUP(A117,Salidas!A153:BVY969,1949,0)</f>
        <v>0</v>
      </c>
      <c r="I117" s="16">
        <f t="shared" si="1"/>
        <v>2</v>
      </c>
      <c r="J117" s="17" t="s">
        <v>991</v>
      </c>
      <c r="K117" s="16" t="s">
        <v>1402</v>
      </c>
      <c r="L117" s="18" t="s">
        <v>1408</v>
      </c>
      <c r="M117" s="19">
        <f>Tabla1[[#This Row],[COSTO UNITARIO]]*Tabla1[[#This Row],[EXITENCIA ]]</f>
        <v>1600</v>
      </c>
      <c r="N117" s="20"/>
      <c r="O117" s="21">
        <f>Tabla1[[#This Row],[COSTO UNITARIO]]*Tabla1[[#This Row],[EXITENCIA ]]</f>
        <v>1600</v>
      </c>
      <c r="P117" s="22"/>
    </row>
    <row r="118" spans="1:1624" ht="24.95" customHeight="1" x14ac:dyDescent="0.25">
      <c r="A118" s="11" t="s">
        <v>2495</v>
      </c>
      <c r="B118" s="12">
        <v>42536</v>
      </c>
      <c r="C118" s="25" t="s">
        <v>1424</v>
      </c>
      <c r="D118" s="26" t="s">
        <v>1425</v>
      </c>
      <c r="E118" s="15" t="s">
        <v>368</v>
      </c>
      <c r="F118" s="16">
        <v>4</v>
      </c>
      <c r="G118" s="16">
        <f>VLOOKUP(A118,Entradas!A159:KQ967,303)</f>
        <v>0</v>
      </c>
      <c r="H118" s="16">
        <f>VLOOKUP(A118,Salidas!A159:BVY975,1949,0)</f>
        <v>0</v>
      </c>
      <c r="I118" s="16">
        <f t="shared" si="1"/>
        <v>4</v>
      </c>
      <c r="J118" s="17" t="s">
        <v>991</v>
      </c>
      <c r="K118" s="16" t="s">
        <v>1423</v>
      </c>
      <c r="L118" s="18" t="s">
        <v>1426</v>
      </c>
      <c r="M118" s="19">
        <f>Tabla1[[#This Row],[COSTO UNITARIO]]*Tabla1[[#This Row],[EXITENCIA ]]</f>
        <v>4248</v>
      </c>
      <c r="N118" s="20"/>
      <c r="O118" s="21">
        <f>Tabla1[[#This Row],[COSTO UNITARIO]]*Tabla1[[#This Row],[EXITENCIA ]]</f>
        <v>4248</v>
      </c>
      <c r="P118" s="22"/>
    </row>
    <row r="119" spans="1:1624" ht="24.95" customHeight="1" x14ac:dyDescent="0.25">
      <c r="A119" s="11" t="s">
        <v>2645</v>
      </c>
      <c r="B119" s="12">
        <v>40822</v>
      </c>
      <c r="C119" s="49" t="s">
        <v>1787</v>
      </c>
      <c r="D119" s="14" t="s">
        <v>2902</v>
      </c>
      <c r="E119" s="16" t="s">
        <v>368</v>
      </c>
      <c r="F119" s="16">
        <v>16</v>
      </c>
      <c r="G119" s="16">
        <f>VLOOKUP(A119,Entradas!A291:KQ1099,303)</f>
        <v>0</v>
      </c>
      <c r="H119" s="16">
        <f>VLOOKUP(A119,Salidas!A291:BVY1107,1949,0)</f>
        <v>0</v>
      </c>
      <c r="I119" s="16">
        <v>30</v>
      </c>
      <c r="J119" s="17" t="s">
        <v>2661</v>
      </c>
      <c r="K119" s="16" t="s">
        <v>2922</v>
      </c>
      <c r="L119" s="18">
        <v>126</v>
      </c>
      <c r="M119" s="19">
        <f>Tabla1[[#This Row],[COSTO UNITARIO]]*Tabla1[[#This Row],[EXITENCIA ]]</f>
        <v>3780</v>
      </c>
      <c r="N119" s="20"/>
      <c r="O119" s="47">
        <f>Tabla1[[#This Row],[COSTO UNITARIO]]*Tabla1[[#This Row],[EXITENCIA ]]</f>
        <v>3780</v>
      </c>
      <c r="P119" s="22"/>
    </row>
    <row r="120" spans="1:1624" ht="24.95" customHeight="1" x14ac:dyDescent="0.25">
      <c r="A120" s="11" t="s">
        <v>2496</v>
      </c>
      <c r="B120" s="12">
        <v>40821</v>
      </c>
      <c r="C120" s="25" t="s">
        <v>1427</v>
      </c>
      <c r="D120" s="26" t="s">
        <v>1428</v>
      </c>
      <c r="E120" s="35" t="s">
        <v>368</v>
      </c>
      <c r="F120" s="16">
        <v>2</v>
      </c>
      <c r="G120" s="16">
        <f>VLOOKUP(A120,Entradas!A160:KQ968,303)</f>
        <v>0</v>
      </c>
      <c r="H120" s="16">
        <f>VLOOKUP(A120,Salidas!A160:BVY976,1949,0)</f>
        <v>0</v>
      </c>
      <c r="I120" s="16">
        <f>(F120+G120)-H120</f>
        <v>2</v>
      </c>
      <c r="J120" s="17" t="s">
        <v>991</v>
      </c>
      <c r="K120" s="16" t="s">
        <v>1429</v>
      </c>
      <c r="L120" s="18" t="s">
        <v>1430</v>
      </c>
      <c r="M120" s="19">
        <f>Tabla1[[#This Row],[COSTO UNITARIO]]*Tabla1[[#This Row],[EXITENCIA ]]</f>
        <v>718</v>
      </c>
      <c r="N120" s="20"/>
      <c r="O120" s="55">
        <f>Tabla1[[#This Row],[COSTO UNITARIO]]*Tabla1[[#This Row],[EXITENCIA ]]</f>
        <v>718</v>
      </c>
      <c r="P120" s="22"/>
    </row>
    <row r="121" spans="1:1624" ht="24.95" customHeight="1" x14ac:dyDescent="0.25">
      <c r="A121" s="11" t="s">
        <v>2497</v>
      </c>
      <c r="B121" s="12">
        <v>40821</v>
      </c>
      <c r="C121" s="25" t="s">
        <v>1431</v>
      </c>
      <c r="D121" s="26" t="s">
        <v>1432</v>
      </c>
      <c r="E121" s="15" t="s">
        <v>368</v>
      </c>
      <c r="F121" s="16">
        <v>1</v>
      </c>
      <c r="G121" s="16">
        <f>VLOOKUP(A121,Entradas!A161:KQ969,303)</f>
        <v>0</v>
      </c>
      <c r="H121" s="16">
        <f>VLOOKUP(A121,Salidas!A161:BVY977,1949,0)</f>
        <v>0</v>
      </c>
      <c r="I121" s="16">
        <f>(F121+G121)-H121</f>
        <v>1</v>
      </c>
      <c r="J121" s="17" t="s">
        <v>991</v>
      </c>
      <c r="K121" s="16" t="s">
        <v>1429</v>
      </c>
      <c r="L121" s="18" t="s">
        <v>1430</v>
      </c>
      <c r="M121" s="19">
        <f>Tabla1[[#This Row],[COSTO UNITARIO]]*Tabla1[[#This Row],[EXITENCIA ]]</f>
        <v>359</v>
      </c>
      <c r="N121" s="20"/>
      <c r="O121" s="55">
        <f>Tabla1[[#This Row],[COSTO UNITARIO]]*Tabla1[[#This Row],[EXITENCIA ]]</f>
        <v>359</v>
      </c>
      <c r="P121" s="22"/>
    </row>
    <row r="122" spans="1:1624" ht="24.95" customHeight="1" x14ac:dyDescent="0.25">
      <c r="A122" s="11" t="s">
        <v>2377</v>
      </c>
      <c r="B122" s="12">
        <v>44323</v>
      </c>
      <c r="C122" s="25" t="s">
        <v>2951</v>
      </c>
      <c r="D122" s="26" t="s">
        <v>1105</v>
      </c>
      <c r="E122" s="35" t="s">
        <v>368</v>
      </c>
      <c r="F122" s="16">
        <v>0</v>
      </c>
      <c r="G122" s="16">
        <f>VLOOKUP(A122,Entradas!A41:KQ849,303)</f>
        <v>0</v>
      </c>
      <c r="H122" s="16">
        <f>VLOOKUP(A122,Salidas!A41:BVY857,1949,0)</f>
        <v>0</v>
      </c>
      <c r="I122" s="16">
        <v>2</v>
      </c>
      <c r="J122" s="17" t="s">
        <v>991</v>
      </c>
      <c r="K122" s="16" t="s">
        <v>2952</v>
      </c>
      <c r="L122" s="18" t="s">
        <v>1106</v>
      </c>
      <c r="M122" s="19">
        <f>Tabla1[[#This Row],[COSTO UNITARIO]]*Tabla1[[#This Row],[EXITENCIA ]]</f>
        <v>602.48</v>
      </c>
      <c r="N122" s="20"/>
      <c r="O122" s="21">
        <f>Tabla1[[#This Row],[COSTO UNITARIO]]*Tabla1[[#This Row],[EXITENCIA ]]</f>
        <v>602.48</v>
      </c>
      <c r="P122" s="22"/>
    </row>
    <row r="123" spans="1:1624" ht="24.95" customHeight="1" x14ac:dyDescent="0.25">
      <c r="A123" s="11" t="s">
        <v>2619</v>
      </c>
      <c r="B123" s="12">
        <v>43257</v>
      </c>
      <c r="C123" s="25" t="s">
        <v>1744</v>
      </c>
      <c r="D123" s="26" t="s">
        <v>2802</v>
      </c>
      <c r="E123" s="35" t="s">
        <v>368</v>
      </c>
      <c r="F123" s="16">
        <v>2</v>
      </c>
      <c r="G123" s="16">
        <f>VLOOKUP(A123,Entradas!A283:KQ1091,303)</f>
        <v>0</v>
      </c>
      <c r="H123" s="16">
        <f>VLOOKUP(A123,Salidas!A283:BVY1099,1949,0)</f>
        <v>0</v>
      </c>
      <c r="I123" s="16">
        <v>1</v>
      </c>
      <c r="J123" s="17" t="s">
        <v>991</v>
      </c>
      <c r="K123" s="16" t="s">
        <v>2921</v>
      </c>
      <c r="L123" s="18" t="s">
        <v>1746</v>
      </c>
      <c r="M123" s="19">
        <f>Tabla1[[#This Row],[COSTO UNITARIO]]*Tabla1[[#This Row],[EXITENCIA ]]</f>
        <v>2802</v>
      </c>
      <c r="N123" s="20"/>
      <c r="O123" s="21">
        <f>Tabla1[[#This Row],[COSTO UNITARIO]]*Tabla1[[#This Row],[EXITENCIA ]]</f>
        <v>2802</v>
      </c>
      <c r="P123" s="22"/>
    </row>
    <row r="124" spans="1:1624" ht="24.95" customHeight="1" x14ac:dyDescent="0.25">
      <c r="A124" s="11" t="s">
        <v>2505</v>
      </c>
      <c r="B124" s="12">
        <v>43363</v>
      </c>
      <c r="C124" s="25" t="s">
        <v>1453</v>
      </c>
      <c r="D124" s="26" t="s">
        <v>1454</v>
      </c>
      <c r="E124" s="35" t="s">
        <v>368</v>
      </c>
      <c r="F124" s="16">
        <v>3</v>
      </c>
      <c r="G124" s="16">
        <f>VLOOKUP(A124,Entradas!A169:KQ977,303)</f>
        <v>0</v>
      </c>
      <c r="H124" s="16">
        <f>VLOOKUP(A124,Salidas!A169:BVY985,1949,0)</f>
        <v>0</v>
      </c>
      <c r="I124" s="16">
        <v>2</v>
      </c>
      <c r="J124" s="17" t="s">
        <v>991</v>
      </c>
      <c r="K124" s="16" t="s">
        <v>1455</v>
      </c>
      <c r="L124" s="18" t="s">
        <v>1408</v>
      </c>
      <c r="M124" s="19">
        <f>Tabla1[[#This Row],[COSTO UNITARIO]]*Tabla1[[#This Row],[EXITENCIA ]]</f>
        <v>1600</v>
      </c>
      <c r="N124" s="20"/>
      <c r="O124" s="55">
        <f>Tabla1[[#This Row],[COSTO UNITARIO]]*Tabla1[[#This Row],[EXITENCIA ]]</f>
        <v>1600</v>
      </c>
      <c r="P124" s="22"/>
    </row>
    <row r="125" spans="1:1624" ht="24.95" customHeight="1" x14ac:dyDescent="0.25">
      <c r="A125" s="29" t="s">
        <v>2763</v>
      </c>
      <c r="B125" s="12">
        <v>44454</v>
      </c>
      <c r="C125" s="51" t="s">
        <v>2763</v>
      </c>
      <c r="D125" s="31" t="s">
        <v>2764</v>
      </c>
      <c r="E125" s="32" t="s">
        <v>494</v>
      </c>
      <c r="F125" s="32">
        <v>32</v>
      </c>
      <c r="G125" s="16">
        <f>VLOOKUP(A125,Entradas!A797:KQ1605,303)</f>
        <v>0</v>
      </c>
      <c r="H125" s="16" t="e">
        <f>VLOOKUP(A125,Salidas!A797:BVY1613,1949,0)</f>
        <v>#N/A</v>
      </c>
      <c r="I125" s="32">
        <v>13</v>
      </c>
      <c r="J125" s="33" t="s">
        <v>2661</v>
      </c>
      <c r="K125" s="32" t="s">
        <v>1265</v>
      </c>
      <c r="L125" s="18">
        <v>131</v>
      </c>
      <c r="M125" s="19">
        <f>Tabla1[[#This Row],[COSTO UNITARIO]]*Tabla1[[#This Row],[EXITENCIA ]]</f>
        <v>1703</v>
      </c>
      <c r="N125" s="20"/>
      <c r="O125" s="47">
        <f>Tabla1[[#This Row],[COSTO UNITARIO]]*Tabla1[[#This Row],[EXITENCIA ]]</f>
        <v>1703</v>
      </c>
      <c r="P125" s="22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  <c r="LT125" s="24"/>
      <c r="LU125" s="24"/>
      <c r="LV125" s="24"/>
      <c r="LW125" s="24"/>
      <c r="LX125" s="24"/>
      <c r="LY125" s="24"/>
      <c r="LZ125" s="24"/>
      <c r="MA125" s="24"/>
      <c r="MB125" s="24"/>
      <c r="MC125" s="24"/>
      <c r="MD125" s="24"/>
      <c r="ME125" s="24"/>
      <c r="MF125" s="24"/>
      <c r="MG125" s="24"/>
      <c r="MH125" s="24"/>
      <c r="MI125" s="24"/>
      <c r="MJ125" s="24"/>
      <c r="MK125" s="24"/>
      <c r="ML125" s="24"/>
      <c r="MM125" s="24"/>
      <c r="MN125" s="24"/>
      <c r="MO125" s="24"/>
      <c r="MP125" s="24"/>
      <c r="MQ125" s="24"/>
      <c r="MR125" s="24"/>
      <c r="MS125" s="24"/>
      <c r="MT125" s="24"/>
      <c r="MU125" s="24"/>
      <c r="MV125" s="24"/>
      <c r="MW125" s="24"/>
      <c r="MX125" s="24"/>
      <c r="MY125" s="24"/>
      <c r="MZ125" s="24"/>
      <c r="NA125" s="24"/>
      <c r="NB125" s="24"/>
      <c r="NC125" s="24"/>
      <c r="ND125" s="24"/>
      <c r="NE125" s="24"/>
      <c r="NF125" s="24"/>
      <c r="NG125" s="24"/>
      <c r="NH125" s="24"/>
      <c r="NI125" s="24"/>
      <c r="NJ125" s="24"/>
      <c r="NK125" s="24"/>
      <c r="NL125" s="24"/>
      <c r="NM125" s="24"/>
      <c r="NN125" s="24"/>
      <c r="NO125" s="24"/>
      <c r="NP125" s="24"/>
      <c r="NQ125" s="24"/>
      <c r="NR125" s="24"/>
      <c r="NS125" s="24"/>
      <c r="NT125" s="24"/>
      <c r="NU125" s="24"/>
      <c r="NV125" s="24"/>
      <c r="NW125" s="24"/>
      <c r="NX125" s="24"/>
      <c r="NY125" s="24"/>
      <c r="NZ125" s="24"/>
      <c r="OA125" s="24"/>
      <c r="OB125" s="24"/>
      <c r="OC125" s="24"/>
      <c r="OD125" s="24"/>
      <c r="OE125" s="24"/>
      <c r="OF125" s="24"/>
      <c r="OG125" s="24"/>
      <c r="OH125" s="24"/>
      <c r="OI125" s="24"/>
      <c r="OJ125" s="24"/>
      <c r="OK125" s="24"/>
      <c r="OL125" s="24"/>
      <c r="OM125" s="24"/>
      <c r="ON125" s="24"/>
      <c r="OO125" s="24"/>
      <c r="OP125" s="24"/>
      <c r="OQ125" s="24"/>
      <c r="OR125" s="24"/>
      <c r="OS125" s="24"/>
      <c r="OT125" s="24"/>
      <c r="OU125" s="24"/>
      <c r="OV125" s="24"/>
      <c r="OW125" s="24"/>
      <c r="OX125" s="24"/>
      <c r="OY125" s="24"/>
      <c r="OZ125" s="24"/>
      <c r="PA125" s="24"/>
      <c r="PB125" s="24"/>
      <c r="PC125" s="24"/>
      <c r="PD125" s="24"/>
      <c r="PE125" s="24"/>
      <c r="PF125" s="24"/>
      <c r="PG125" s="24"/>
      <c r="PH125" s="24"/>
      <c r="PI125" s="24"/>
      <c r="PJ125" s="24"/>
      <c r="PK125" s="24"/>
      <c r="PL125" s="24"/>
      <c r="PM125" s="24"/>
      <c r="PN125" s="24"/>
      <c r="PO125" s="24"/>
      <c r="PP125" s="24"/>
      <c r="PQ125" s="24"/>
      <c r="PR125" s="24"/>
      <c r="PS125" s="24"/>
      <c r="PT125" s="24"/>
      <c r="PU125" s="24"/>
      <c r="PV125" s="24"/>
      <c r="PW125" s="24"/>
      <c r="PX125" s="24"/>
      <c r="PY125" s="24"/>
      <c r="PZ125" s="24"/>
      <c r="QA125" s="24"/>
      <c r="QB125" s="24"/>
      <c r="QC125" s="24"/>
      <c r="QD125" s="24"/>
      <c r="QE125" s="24"/>
      <c r="QF125" s="24"/>
      <c r="QG125" s="24"/>
      <c r="QH125" s="24"/>
      <c r="QI125" s="24"/>
      <c r="QJ125" s="24"/>
      <c r="QK125" s="24"/>
      <c r="QL125" s="24"/>
      <c r="QM125" s="24"/>
      <c r="QN125" s="24"/>
      <c r="QO125" s="24"/>
      <c r="QP125" s="24"/>
      <c r="QQ125" s="24"/>
      <c r="QR125" s="24"/>
      <c r="QS125" s="24"/>
      <c r="QT125" s="24"/>
      <c r="QU125" s="24"/>
      <c r="QV125" s="24"/>
      <c r="QW125" s="24"/>
      <c r="QX125" s="24"/>
      <c r="QY125" s="24"/>
      <c r="QZ125" s="24"/>
      <c r="RA125" s="24"/>
      <c r="RB125" s="24"/>
      <c r="RC125" s="24"/>
      <c r="RD125" s="24"/>
      <c r="RE125" s="24"/>
      <c r="RF125" s="24"/>
      <c r="RG125" s="24"/>
      <c r="RH125" s="24"/>
      <c r="RI125" s="24"/>
      <c r="RJ125" s="24"/>
      <c r="RK125" s="24"/>
      <c r="RL125" s="24"/>
      <c r="RM125" s="24"/>
      <c r="RN125" s="24"/>
      <c r="RO125" s="24"/>
      <c r="RP125" s="24"/>
      <c r="RQ125" s="24"/>
      <c r="RR125" s="24"/>
      <c r="RS125" s="24"/>
      <c r="RT125" s="24"/>
      <c r="RU125" s="24"/>
      <c r="RV125" s="24"/>
      <c r="RW125" s="24"/>
      <c r="RX125" s="24"/>
      <c r="RY125" s="24"/>
      <c r="RZ125" s="24"/>
      <c r="SA125" s="24"/>
      <c r="SB125" s="24"/>
      <c r="SC125" s="24"/>
      <c r="SD125" s="24"/>
      <c r="SE125" s="24"/>
      <c r="SF125" s="24"/>
      <c r="SG125" s="24"/>
      <c r="SH125" s="24"/>
      <c r="SI125" s="24"/>
      <c r="SJ125" s="24"/>
      <c r="SK125" s="24"/>
      <c r="SL125" s="24"/>
      <c r="SM125" s="24"/>
      <c r="SN125" s="24"/>
      <c r="SO125" s="24"/>
      <c r="SP125" s="24"/>
      <c r="SQ125" s="24"/>
      <c r="SR125" s="24"/>
      <c r="SS125" s="24"/>
      <c r="ST125" s="24"/>
      <c r="SU125" s="24"/>
      <c r="SV125" s="24"/>
      <c r="SW125" s="24"/>
      <c r="SX125" s="24"/>
      <c r="SY125" s="24"/>
      <c r="SZ125" s="24"/>
      <c r="TA125" s="24"/>
      <c r="TB125" s="24"/>
      <c r="TC125" s="24"/>
      <c r="TD125" s="24"/>
      <c r="TE125" s="24"/>
      <c r="TF125" s="24"/>
      <c r="TG125" s="24"/>
      <c r="TH125" s="24"/>
      <c r="TI125" s="24"/>
      <c r="TJ125" s="24"/>
      <c r="TK125" s="24"/>
      <c r="TL125" s="24"/>
      <c r="TM125" s="24"/>
      <c r="TN125" s="24"/>
      <c r="TO125" s="24"/>
      <c r="TP125" s="24"/>
      <c r="TQ125" s="24"/>
      <c r="TR125" s="24"/>
      <c r="TS125" s="24"/>
      <c r="TT125" s="24"/>
      <c r="TU125" s="24"/>
      <c r="TV125" s="24"/>
      <c r="TW125" s="24"/>
      <c r="TX125" s="24"/>
      <c r="TY125" s="24"/>
      <c r="TZ125" s="24"/>
      <c r="UA125" s="24"/>
      <c r="UB125" s="24"/>
      <c r="UC125" s="24"/>
      <c r="UD125" s="24"/>
      <c r="UE125" s="24"/>
      <c r="UF125" s="24"/>
      <c r="UG125" s="24"/>
      <c r="UH125" s="24"/>
      <c r="UI125" s="24"/>
      <c r="UJ125" s="24"/>
      <c r="UK125" s="24"/>
      <c r="UL125" s="24"/>
      <c r="UM125" s="24"/>
      <c r="UN125" s="24"/>
      <c r="UO125" s="24"/>
      <c r="UP125" s="24"/>
      <c r="UQ125" s="24"/>
      <c r="UR125" s="24"/>
      <c r="US125" s="24"/>
      <c r="UT125" s="24"/>
      <c r="UU125" s="24"/>
      <c r="UV125" s="24"/>
      <c r="UW125" s="24"/>
      <c r="UX125" s="24"/>
      <c r="UY125" s="24"/>
      <c r="UZ125" s="24"/>
      <c r="VA125" s="24"/>
      <c r="VB125" s="24"/>
      <c r="VC125" s="24"/>
      <c r="VD125" s="24"/>
      <c r="VE125" s="24"/>
      <c r="VF125" s="24"/>
      <c r="VG125" s="24"/>
      <c r="VH125" s="24"/>
      <c r="VI125" s="24"/>
      <c r="VJ125" s="24"/>
      <c r="VK125" s="24"/>
      <c r="VL125" s="24"/>
      <c r="VM125" s="24"/>
      <c r="VN125" s="24"/>
      <c r="VO125" s="24"/>
      <c r="VP125" s="24"/>
      <c r="VQ125" s="24"/>
      <c r="VR125" s="24"/>
      <c r="VS125" s="24"/>
      <c r="VT125" s="24"/>
      <c r="VU125" s="24"/>
      <c r="VV125" s="24"/>
      <c r="VW125" s="24"/>
      <c r="VX125" s="24"/>
      <c r="VY125" s="24"/>
      <c r="VZ125" s="24"/>
      <c r="WA125" s="24"/>
      <c r="WB125" s="24"/>
      <c r="WC125" s="24"/>
      <c r="WD125" s="24"/>
      <c r="WE125" s="24"/>
      <c r="WF125" s="24"/>
      <c r="WG125" s="24"/>
      <c r="WH125" s="24"/>
      <c r="WI125" s="24"/>
      <c r="WJ125" s="24"/>
      <c r="WK125" s="24"/>
      <c r="WL125" s="24"/>
      <c r="WM125" s="24"/>
      <c r="WN125" s="24"/>
      <c r="WO125" s="24"/>
      <c r="WP125" s="24"/>
      <c r="WQ125" s="24"/>
      <c r="WR125" s="24"/>
      <c r="WS125" s="24"/>
      <c r="WT125" s="24"/>
      <c r="WU125" s="24"/>
      <c r="WV125" s="24"/>
      <c r="WW125" s="24"/>
      <c r="WX125" s="24"/>
      <c r="WY125" s="24"/>
      <c r="WZ125" s="24"/>
      <c r="XA125" s="24"/>
      <c r="XB125" s="24"/>
      <c r="XC125" s="24"/>
      <c r="XD125" s="24"/>
      <c r="XE125" s="24"/>
      <c r="XF125" s="24"/>
      <c r="XG125" s="24"/>
      <c r="XH125" s="24"/>
      <c r="XI125" s="24"/>
      <c r="XJ125" s="24"/>
      <c r="XK125" s="24"/>
      <c r="XL125" s="24"/>
      <c r="XM125" s="24"/>
      <c r="XN125" s="24"/>
      <c r="XO125" s="24"/>
      <c r="XP125" s="24"/>
      <c r="XQ125" s="24"/>
      <c r="XR125" s="24"/>
      <c r="XS125" s="24"/>
      <c r="XT125" s="24"/>
      <c r="XU125" s="24"/>
      <c r="XV125" s="24"/>
      <c r="XW125" s="24"/>
      <c r="XX125" s="24"/>
      <c r="XY125" s="24"/>
      <c r="XZ125" s="24"/>
      <c r="YA125" s="24"/>
      <c r="YB125" s="24"/>
      <c r="YC125" s="24"/>
      <c r="YD125" s="24"/>
      <c r="YE125" s="24"/>
      <c r="YF125" s="24"/>
      <c r="YG125" s="24"/>
      <c r="YH125" s="24"/>
      <c r="YI125" s="24"/>
      <c r="YJ125" s="24"/>
      <c r="YK125" s="24"/>
      <c r="YL125" s="24"/>
      <c r="YM125" s="24"/>
      <c r="YN125" s="24"/>
      <c r="YO125" s="24"/>
      <c r="YP125" s="24"/>
      <c r="YQ125" s="24"/>
      <c r="YR125" s="24"/>
      <c r="YS125" s="24"/>
      <c r="YT125" s="24"/>
      <c r="YU125" s="24"/>
      <c r="YV125" s="24"/>
      <c r="YW125" s="24"/>
      <c r="YX125" s="24"/>
      <c r="YY125" s="24"/>
      <c r="YZ125" s="24"/>
      <c r="ZA125" s="24"/>
      <c r="ZB125" s="24"/>
      <c r="ZC125" s="24"/>
      <c r="ZD125" s="24"/>
      <c r="ZE125" s="24"/>
      <c r="ZF125" s="24"/>
      <c r="ZG125" s="24"/>
      <c r="ZH125" s="24"/>
      <c r="ZI125" s="24"/>
      <c r="ZJ125" s="24"/>
      <c r="ZK125" s="24"/>
      <c r="ZL125" s="24"/>
      <c r="ZM125" s="24"/>
      <c r="ZN125" s="24"/>
      <c r="ZO125" s="24"/>
      <c r="ZP125" s="24"/>
      <c r="ZQ125" s="24"/>
      <c r="ZR125" s="24"/>
      <c r="ZS125" s="24"/>
      <c r="ZT125" s="24"/>
      <c r="ZU125" s="24"/>
      <c r="ZV125" s="24"/>
      <c r="ZW125" s="24"/>
      <c r="ZX125" s="24"/>
      <c r="ZY125" s="24"/>
      <c r="ZZ125" s="24"/>
      <c r="AAA125" s="24"/>
      <c r="AAB125" s="24"/>
      <c r="AAC125" s="24"/>
      <c r="AAD125" s="24"/>
      <c r="AAE125" s="24"/>
      <c r="AAF125" s="24"/>
      <c r="AAG125" s="24"/>
      <c r="AAH125" s="24"/>
      <c r="AAI125" s="24"/>
      <c r="AAJ125" s="24"/>
      <c r="AAK125" s="24"/>
      <c r="AAL125" s="24"/>
      <c r="AAM125" s="24"/>
      <c r="AAN125" s="24"/>
      <c r="AAO125" s="24"/>
      <c r="AAP125" s="24"/>
      <c r="AAQ125" s="24"/>
      <c r="AAR125" s="24"/>
      <c r="AAS125" s="24"/>
      <c r="AAT125" s="24"/>
      <c r="AAU125" s="24"/>
      <c r="AAV125" s="24"/>
      <c r="AAW125" s="24"/>
      <c r="AAX125" s="24"/>
      <c r="AAY125" s="24"/>
      <c r="AAZ125" s="24"/>
      <c r="ABA125" s="24"/>
      <c r="ABB125" s="24"/>
      <c r="ABC125" s="24"/>
      <c r="ABD125" s="24"/>
      <c r="ABE125" s="24"/>
      <c r="ABF125" s="24"/>
      <c r="ABG125" s="24"/>
      <c r="ABH125" s="24"/>
      <c r="ABI125" s="24"/>
      <c r="ABJ125" s="24"/>
      <c r="ABK125" s="24"/>
      <c r="ABL125" s="24"/>
      <c r="ABM125" s="24"/>
      <c r="ABN125" s="24"/>
      <c r="ABO125" s="24"/>
      <c r="ABP125" s="24"/>
      <c r="ABQ125" s="24"/>
      <c r="ABR125" s="24"/>
      <c r="ABS125" s="24"/>
      <c r="ABT125" s="24"/>
      <c r="ABU125" s="24"/>
      <c r="ABV125" s="24"/>
      <c r="ABW125" s="24"/>
      <c r="ABX125" s="24"/>
      <c r="ABY125" s="24"/>
      <c r="ABZ125" s="24"/>
      <c r="ACA125" s="24"/>
      <c r="ACB125" s="24"/>
      <c r="ACC125" s="24"/>
      <c r="ACD125" s="24"/>
      <c r="ACE125" s="24"/>
      <c r="ACF125" s="24"/>
      <c r="ACG125" s="24"/>
      <c r="ACH125" s="24"/>
      <c r="ACI125" s="24"/>
      <c r="ACJ125" s="24"/>
      <c r="ACK125" s="24"/>
      <c r="ACL125" s="24"/>
      <c r="ACM125" s="24"/>
      <c r="ACN125" s="24"/>
      <c r="ACO125" s="24"/>
      <c r="ACP125" s="24"/>
      <c r="ACQ125" s="24"/>
      <c r="ACR125" s="24"/>
      <c r="ACS125" s="24"/>
      <c r="ACT125" s="24"/>
      <c r="ACU125" s="24"/>
      <c r="ACV125" s="24"/>
      <c r="ACW125" s="24"/>
      <c r="ACX125" s="24"/>
      <c r="ACY125" s="24"/>
      <c r="ACZ125" s="24"/>
      <c r="ADA125" s="24"/>
      <c r="ADB125" s="24"/>
      <c r="ADC125" s="24"/>
      <c r="ADD125" s="24"/>
      <c r="ADE125" s="24"/>
      <c r="ADF125" s="24"/>
      <c r="ADG125" s="24"/>
      <c r="ADH125" s="24"/>
      <c r="ADI125" s="24"/>
      <c r="ADJ125" s="24"/>
      <c r="ADK125" s="24"/>
      <c r="ADL125" s="24"/>
      <c r="ADM125" s="24"/>
      <c r="ADN125" s="24"/>
      <c r="ADO125" s="24"/>
      <c r="ADP125" s="24"/>
      <c r="ADQ125" s="24"/>
      <c r="ADR125" s="24"/>
      <c r="ADS125" s="24"/>
      <c r="ADT125" s="24"/>
      <c r="ADU125" s="24"/>
      <c r="ADV125" s="24"/>
      <c r="ADW125" s="24"/>
      <c r="ADX125" s="24"/>
      <c r="ADY125" s="24"/>
      <c r="ADZ125" s="24"/>
      <c r="AEA125" s="24"/>
      <c r="AEB125" s="24"/>
      <c r="AEC125" s="24"/>
      <c r="AED125" s="24"/>
      <c r="AEE125" s="24"/>
      <c r="AEF125" s="24"/>
      <c r="AEG125" s="24"/>
      <c r="AEH125" s="24"/>
      <c r="AEI125" s="24"/>
      <c r="AEJ125" s="24"/>
      <c r="AEK125" s="24"/>
      <c r="AEL125" s="24"/>
      <c r="AEM125" s="24"/>
      <c r="AEN125" s="24"/>
      <c r="AEO125" s="24"/>
      <c r="AEP125" s="24"/>
      <c r="AEQ125" s="24"/>
      <c r="AER125" s="24"/>
      <c r="AES125" s="24"/>
      <c r="AET125" s="24"/>
      <c r="AEU125" s="24"/>
      <c r="AEV125" s="24"/>
      <c r="AEW125" s="24"/>
      <c r="AEX125" s="24"/>
      <c r="AEY125" s="24"/>
      <c r="AEZ125" s="24"/>
      <c r="AFA125" s="24"/>
      <c r="AFB125" s="24"/>
      <c r="AFC125" s="24"/>
      <c r="AFD125" s="24"/>
      <c r="AFE125" s="24"/>
      <c r="AFF125" s="24"/>
      <c r="AFG125" s="24"/>
      <c r="AFH125" s="24"/>
      <c r="AFI125" s="24"/>
      <c r="AFJ125" s="24"/>
      <c r="AFK125" s="24"/>
      <c r="AFL125" s="24"/>
      <c r="AFM125" s="24"/>
      <c r="AFN125" s="24"/>
      <c r="AFO125" s="24"/>
      <c r="AFP125" s="24"/>
      <c r="AFQ125" s="24"/>
      <c r="AFR125" s="24"/>
      <c r="AFS125" s="24"/>
      <c r="AFT125" s="24"/>
      <c r="AFU125" s="24"/>
      <c r="AFV125" s="24"/>
      <c r="AFW125" s="24"/>
      <c r="AFX125" s="24"/>
      <c r="AFY125" s="24"/>
      <c r="AFZ125" s="24"/>
      <c r="AGA125" s="24"/>
      <c r="AGB125" s="24"/>
      <c r="AGC125" s="24"/>
      <c r="AGD125" s="24"/>
      <c r="AGE125" s="24"/>
      <c r="AGF125" s="24"/>
      <c r="AGG125" s="24"/>
      <c r="AGH125" s="24"/>
      <c r="AGI125" s="24"/>
      <c r="AGJ125" s="24"/>
      <c r="AGK125" s="24"/>
      <c r="AGL125" s="24"/>
      <c r="AGM125" s="24"/>
      <c r="AGN125" s="24"/>
      <c r="AGO125" s="24"/>
      <c r="AGP125" s="24"/>
      <c r="AGQ125" s="24"/>
      <c r="AGR125" s="24"/>
      <c r="AGS125" s="24"/>
      <c r="AGT125" s="24"/>
      <c r="AGU125" s="24"/>
      <c r="AGV125" s="24"/>
      <c r="AGW125" s="24"/>
      <c r="AGX125" s="24"/>
      <c r="AGY125" s="24"/>
      <c r="AGZ125" s="24"/>
      <c r="AHA125" s="24"/>
      <c r="AHB125" s="24"/>
      <c r="AHC125" s="24"/>
      <c r="AHD125" s="24"/>
      <c r="AHE125" s="24"/>
      <c r="AHF125" s="24"/>
      <c r="AHG125" s="24"/>
      <c r="AHH125" s="24"/>
      <c r="AHI125" s="24"/>
      <c r="AHJ125" s="24"/>
      <c r="AHK125" s="24"/>
      <c r="AHL125" s="24"/>
      <c r="AHM125" s="24"/>
      <c r="AHN125" s="24"/>
      <c r="AHO125" s="24"/>
      <c r="AHP125" s="24"/>
      <c r="AHQ125" s="24"/>
      <c r="AHR125" s="24"/>
      <c r="AHS125" s="24"/>
      <c r="AHT125" s="24"/>
      <c r="AHU125" s="24"/>
      <c r="AHV125" s="24"/>
      <c r="AHW125" s="24"/>
      <c r="AHX125" s="24"/>
      <c r="AHY125" s="24"/>
      <c r="AHZ125" s="24"/>
      <c r="AIA125" s="24"/>
      <c r="AIB125" s="24"/>
      <c r="AIC125" s="24"/>
      <c r="AID125" s="24"/>
      <c r="AIE125" s="24"/>
      <c r="AIF125" s="24"/>
      <c r="AIG125" s="24"/>
      <c r="AIH125" s="24"/>
      <c r="AII125" s="24"/>
      <c r="AIJ125" s="24"/>
      <c r="AIK125" s="24"/>
      <c r="AIL125" s="24"/>
      <c r="AIM125" s="24"/>
      <c r="AIN125" s="24"/>
      <c r="AIO125" s="24"/>
      <c r="AIP125" s="24"/>
      <c r="AIQ125" s="24"/>
      <c r="AIR125" s="24"/>
      <c r="AIS125" s="24"/>
      <c r="AIT125" s="24"/>
      <c r="AIU125" s="24"/>
      <c r="AIV125" s="24"/>
      <c r="AIW125" s="24"/>
      <c r="AIX125" s="24"/>
      <c r="AIY125" s="24"/>
      <c r="AIZ125" s="24"/>
      <c r="AJA125" s="24"/>
      <c r="AJB125" s="24"/>
      <c r="AJC125" s="24"/>
      <c r="AJD125" s="24"/>
      <c r="AJE125" s="24"/>
      <c r="AJF125" s="24"/>
      <c r="AJG125" s="24"/>
      <c r="AJH125" s="24"/>
      <c r="AJI125" s="24"/>
      <c r="AJJ125" s="24"/>
      <c r="AJK125" s="24"/>
      <c r="AJL125" s="24"/>
      <c r="AJM125" s="24"/>
      <c r="AJN125" s="24"/>
      <c r="AJO125" s="24"/>
      <c r="AJP125" s="24"/>
      <c r="AJQ125" s="24"/>
      <c r="AJR125" s="24"/>
      <c r="AJS125" s="24"/>
      <c r="AJT125" s="24"/>
      <c r="AJU125" s="24"/>
      <c r="AJV125" s="24"/>
      <c r="AJW125" s="24"/>
      <c r="AJX125" s="24"/>
      <c r="AJY125" s="24"/>
      <c r="AJZ125" s="24"/>
      <c r="AKA125" s="24"/>
      <c r="AKB125" s="24"/>
      <c r="AKC125" s="24"/>
      <c r="AKD125" s="24"/>
      <c r="AKE125" s="24"/>
      <c r="AKF125" s="24"/>
      <c r="AKG125" s="24"/>
      <c r="AKH125" s="24"/>
      <c r="AKI125" s="24"/>
      <c r="AKJ125" s="24"/>
      <c r="AKK125" s="24"/>
      <c r="AKL125" s="24"/>
      <c r="AKM125" s="24"/>
      <c r="AKN125" s="24"/>
      <c r="AKO125" s="24"/>
      <c r="AKP125" s="24"/>
      <c r="AKQ125" s="24"/>
      <c r="AKR125" s="24"/>
      <c r="AKS125" s="24"/>
      <c r="AKT125" s="24"/>
      <c r="AKU125" s="24"/>
      <c r="AKV125" s="24"/>
      <c r="AKW125" s="24"/>
      <c r="AKX125" s="24"/>
      <c r="AKY125" s="24"/>
      <c r="AKZ125" s="24"/>
      <c r="ALA125" s="24"/>
      <c r="ALB125" s="24"/>
      <c r="ALC125" s="24"/>
      <c r="ALD125" s="24"/>
      <c r="ALE125" s="24"/>
      <c r="ALF125" s="24"/>
      <c r="ALG125" s="24"/>
      <c r="ALH125" s="24"/>
      <c r="ALI125" s="24"/>
      <c r="ALJ125" s="24"/>
      <c r="ALK125" s="24"/>
      <c r="ALL125" s="24"/>
      <c r="ALM125" s="24"/>
      <c r="ALN125" s="24"/>
      <c r="ALO125" s="24"/>
      <c r="ALP125" s="24"/>
      <c r="ALQ125" s="24"/>
      <c r="ALR125" s="24"/>
      <c r="ALS125" s="24"/>
      <c r="ALT125" s="24"/>
      <c r="ALU125" s="24"/>
      <c r="ALV125" s="24"/>
      <c r="ALW125" s="24"/>
      <c r="ALX125" s="24"/>
      <c r="ALY125" s="24"/>
      <c r="ALZ125" s="24"/>
      <c r="AMA125" s="24"/>
      <c r="AMB125" s="24"/>
      <c r="AMC125" s="24"/>
      <c r="AMD125" s="24"/>
      <c r="AME125" s="24"/>
      <c r="AMF125" s="24"/>
      <c r="AMG125" s="24"/>
      <c r="AMH125" s="24"/>
      <c r="AMI125" s="24"/>
      <c r="AMJ125" s="24"/>
      <c r="AMK125" s="24"/>
      <c r="AML125" s="24"/>
      <c r="AMM125" s="24"/>
      <c r="AMN125" s="24"/>
      <c r="AMO125" s="24"/>
      <c r="AMP125" s="24"/>
      <c r="AMQ125" s="24"/>
      <c r="AMR125" s="24"/>
      <c r="AMS125" s="24"/>
      <c r="AMT125" s="24"/>
      <c r="AMU125" s="24"/>
      <c r="AMV125" s="24"/>
      <c r="AMW125" s="24"/>
      <c r="AMX125" s="24"/>
      <c r="AMY125" s="24"/>
      <c r="AMZ125" s="24"/>
      <c r="ANA125" s="24"/>
      <c r="ANB125" s="24"/>
      <c r="ANC125" s="24"/>
      <c r="AND125" s="24"/>
      <c r="ANE125" s="24"/>
      <c r="ANF125" s="24"/>
      <c r="ANG125" s="24"/>
      <c r="ANH125" s="24"/>
      <c r="ANI125" s="24"/>
      <c r="ANJ125" s="24"/>
      <c r="ANK125" s="24"/>
      <c r="ANL125" s="24"/>
      <c r="ANM125" s="24"/>
      <c r="ANN125" s="24"/>
      <c r="ANO125" s="24"/>
      <c r="ANP125" s="24"/>
      <c r="ANQ125" s="24"/>
      <c r="ANR125" s="24"/>
      <c r="ANS125" s="24"/>
      <c r="ANT125" s="24"/>
      <c r="ANU125" s="24"/>
      <c r="ANV125" s="24"/>
      <c r="ANW125" s="24"/>
      <c r="ANX125" s="24"/>
      <c r="ANY125" s="24"/>
      <c r="ANZ125" s="24"/>
      <c r="AOA125" s="24"/>
      <c r="AOB125" s="24"/>
      <c r="AOC125" s="24"/>
      <c r="AOD125" s="24"/>
      <c r="AOE125" s="24"/>
      <c r="AOF125" s="24"/>
      <c r="AOG125" s="24"/>
      <c r="AOH125" s="24"/>
      <c r="AOI125" s="24"/>
      <c r="AOJ125" s="24"/>
      <c r="AOK125" s="24"/>
      <c r="AOL125" s="24"/>
      <c r="AOM125" s="24"/>
      <c r="AON125" s="24"/>
      <c r="AOO125" s="24"/>
      <c r="AOP125" s="24"/>
      <c r="AOQ125" s="24"/>
      <c r="AOR125" s="24"/>
      <c r="AOS125" s="24"/>
      <c r="AOT125" s="24"/>
      <c r="AOU125" s="24"/>
      <c r="AOV125" s="24"/>
      <c r="AOW125" s="24"/>
      <c r="AOX125" s="24"/>
      <c r="AOY125" s="24"/>
      <c r="AOZ125" s="24"/>
      <c r="APA125" s="24"/>
      <c r="APB125" s="24"/>
      <c r="APC125" s="24"/>
      <c r="APD125" s="24"/>
      <c r="APE125" s="24"/>
      <c r="APF125" s="24"/>
      <c r="APG125" s="24"/>
      <c r="APH125" s="24"/>
      <c r="API125" s="24"/>
      <c r="APJ125" s="24"/>
      <c r="APK125" s="24"/>
      <c r="APL125" s="24"/>
      <c r="APM125" s="24"/>
      <c r="APN125" s="24"/>
      <c r="APO125" s="24"/>
      <c r="APP125" s="24"/>
      <c r="APQ125" s="24"/>
      <c r="APR125" s="24"/>
      <c r="APS125" s="24"/>
      <c r="APT125" s="24"/>
      <c r="APU125" s="24"/>
      <c r="APV125" s="24"/>
      <c r="APW125" s="24"/>
      <c r="APX125" s="24"/>
      <c r="APY125" s="24"/>
      <c r="APZ125" s="24"/>
      <c r="AQA125" s="24"/>
      <c r="AQB125" s="24"/>
      <c r="AQC125" s="24"/>
      <c r="AQD125" s="24"/>
      <c r="AQE125" s="24"/>
      <c r="AQF125" s="24"/>
      <c r="AQG125" s="24"/>
      <c r="AQH125" s="24"/>
      <c r="AQI125" s="24"/>
      <c r="AQJ125" s="24"/>
      <c r="AQK125" s="24"/>
      <c r="AQL125" s="24"/>
      <c r="AQM125" s="24"/>
      <c r="AQN125" s="24"/>
      <c r="AQO125" s="24"/>
      <c r="AQP125" s="24"/>
      <c r="AQQ125" s="24"/>
      <c r="AQR125" s="24"/>
      <c r="AQS125" s="24"/>
      <c r="AQT125" s="24"/>
      <c r="AQU125" s="24"/>
      <c r="AQV125" s="24"/>
      <c r="AQW125" s="24"/>
      <c r="AQX125" s="24"/>
      <c r="AQY125" s="24"/>
      <c r="AQZ125" s="24"/>
      <c r="ARA125" s="24"/>
      <c r="ARB125" s="24"/>
      <c r="ARC125" s="24"/>
      <c r="ARD125" s="24"/>
      <c r="ARE125" s="24"/>
      <c r="ARF125" s="24"/>
      <c r="ARG125" s="24"/>
      <c r="ARH125" s="24"/>
      <c r="ARI125" s="24"/>
      <c r="ARJ125" s="24"/>
      <c r="ARK125" s="24"/>
      <c r="ARL125" s="24"/>
      <c r="ARM125" s="24"/>
      <c r="ARN125" s="24"/>
      <c r="ARO125" s="24"/>
      <c r="ARP125" s="24"/>
      <c r="ARQ125" s="24"/>
      <c r="ARR125" s="24"/>
      <c r="ARS125" s="24"/>
      <c r="ART125" s="24"/>
      <c r="ARU125" s="24"/>
      <c r="ARV125" s="24"/>
      <c r="ARW125" s="24"/>
      <c r="ARX125" s="24"/>
      <c r="ARY125" s="24"/>
      <c r="ARZ125" s="24"/>
      <c r="ASA125" s="24"/>
      <c r="ASB125" s="24"/>
      <c r="ASC125" s="24"/>
      <c r="ASD125" s="24"/>
      <c r="ASE125" s="24"/>
      <c r="ASF125" s="24"/>
      <c r="ASG125" s="24"/>
      <c r="ASH125" s="24"/>
      <c r="ASI125" s="24"/>
      <c r="ASJ125" s="24"/>
      <c r="ASK125" s="24"/>
      <c r="ASL125" s="24"/>
      <c r="ASM125" s="24"/>
      <c r="ASN125" s="24"/>
      <c r="ASO125" s="24"/>
      <c r="ASP125" s="24"/>
      <c r="ASQ125" s="24"/>
      <c r="ASR125" s="24"/>
      <c r="ASS125" s="24"/>
      <c r="AST125" s="24"/>
      <c r="ASU125" s="24"/>
      <c r="ASV125" s="24"/>
      <c r="ASW125" s="24"/>
      <c r="ASX125" s="24"/>
      <c r="ASY125" s="24"/>
      <c r="ASZ125" s="24"/>
      <c r="ATA125" s="24"/>
      <c r="ATB125" s="24"/>
      <c r="ATC125" s="24"/>
      <c r="ATD125" s="24"/>
      <c r="ATE125" s="24"/>
      <c r="ATF125" s="24"/>
      <c r="ATG125" s="24"/>
      <c r="ATH125" s="24"/>
      <c r="ATI125" s="24"/>
      <c r="ATJ125" s="24"/>
      <c r="ATK125" s="24"/>
      <c r="ATL125" s="24"/>
      <c r="ATM125" s="24"/>
      <c r="ATN125" s="24"/>
      <c r="ATO125" s="24"/>
      <c r="ATP125" s="24"/>
      <c r="ATQ125" s="24"/>
      <c r="ATR125" s="24"/>
      <c r="ATS125" s="24"/>
      <c r="ATT125" s="24"/>
      <c r="ATU125" s="24"/>
      <c r="ATV125" s="24"/>
      <c r="ATW125" s="24"/>
      <c r="ATX125" s="24"/>
      <c r="ATY125" s="24"/>
      <c r="ATZ125" s="24"/>
      <c r="AUA125" s="24"/>
      <c r="AUB125" s="24"/>
      <c r="AUC125" s="24"/>
      <c r="AUD125" s="24"/>
      <c r="AUE125" s="24"/>
      <c r="AUF125" s="24"/>
      <c r="AUG125" s="24"/>
      <c r="AUH125" s="24"/>
      <c r="AUI125" s="24"/>
      <c r="AUJ125" s="24"/>
      <c r="AUK125" s="24"/>
      <c r="AUL125" s="24"/>
      <c r="AUM125" s="24"/>
      <c r="AUN125" s="24"/>
      <c r="AUO125" s="24"/>
      <c r="AUP125" s="24"/>
      <c r="AUQ125" s="24"/>
      <c r="AUR125" s="24"/>
      <c r="AUS125" s="24"/>
      <c r="AUT125" s="24"/>
      <c r="AUU125" s="24"/>
      <c r="AUV125" s="24"/>
      <c r="AUW125" s="24"/>
      <c r="AUX125" s="24"/>
      <c r="AUY125" s="24"/>
      <c r="AUZ125" s="24"/>
      <c r="AVA125" s="24"/>
      <c r="AVB125" s="24"/>
      <c r="AVC125" s="24"/>
      <c r="AVD125" s="24"/>
      <c r="AVE125" s="24"/>
      <c r="AVF125" s="24"/>
      <c r="AVG125" s="24"/>
      <c r="AVH125" s="24"/>
      <c r="AVI125" s="24"/>
      <c r="AVJ125" s="24"/>
      <c r="AVK125" s="24"/>
      <c r="AVL125" s="24"/>
      <c r="AVM125" s="24"/>
      <c r="AVN125" s="24"/>
      <c r="AVO125" s="24"/>
      <c r="AVP125" s="24"/>
      <c r="AVQ125" s="24"/>
      <c r="AVR125" s="24"/>
      <c r="AVS125" s="24"/>
      <c r="AVT125" s="24"/>
      <c r="AVU125" s="24"/>
      <c r="AVV125" s="24"/>
      <c r="AVW125" s="24"/>
      <c r="AVX125" s="24"/>
      <c r="AVY125" s="24"/>
      <c r="AVZ125" s="24"/>
      <c r="AWA125" s="24"/>
      <c r="AWB125" s="24"/>
      <c r="AWC125" s="24"/>
      <c r="AWD125" s="24"/>
      <c r="AWE125" s="24"/>
      <c r="AWF125" s="24"/>
      <c r="AWG125" s="24"/>
      <c r="AWH125" s="24"/>
      <c r="AWI125" s="24"/>
      <c r="AWJ125" s="24"/>
      <c r="AWK125" s="24"/>
      <c r="AWL125" s="24"/>
      <c r="AWM125" s="24"/>
      <c r="AWN125" s="24"/>
      <c r="AWO125" s="24"/>
      <c r="AWP125" s="24"/>
      <c r="AWQ125" s="24"/>
      <c r="AWR125" s="24"/>
      <c r="AWS125" s="24"/>
      <c r="AWT125" s="24"/>
      <c r="AWU125" s="24"/>
      <c r="AWV125" s="24"/>
      <c r="AWW125" s="24"/>
      <c r="AWX125" s="24"/>
      <c r="AWY125" s="24"/>
      <c r="AWZ125" s="24"/>
      <c r="AXA125" s="24"/>
      <c r="AXB125" s="24"/>
      <c r="AXC125" s="24"/>
      <c r="AXD125" s="24"/>
      <c r="AXE125" s="24"/>
      <c r="AXF125" s="24"/>
      <c r="AXG125" s="24"/>
      <c r="AXH125" s="24"/>
      <c r="AXI125" s="24"/>
      <c r="AXJ125" s="24"/>
      <c r="AXK125" s="24"/>
      <c r="AXL125" s="24"/>
      <c r="AXM125" s="24"/>
      <c r="AXN125" s="24"/>
      <c r="AXO125" s="24"/>
      <c r="AXP125" s="24"/>
      <c r="AXQ125" s="24"/>
      <c r="AXR125" s="24"/>
      <c r="AXS125" s="24"/>
      <c r="AXT125" s="24"/>
      <c r="AXU125" s="24"/>
      <c r="AXV125" s="24"/>
      <c r="AXW125" s="24"/>
      <c r="AXX125" s="24"/>
      <c r="AXY125" s="24"/>
      <c r="AXZ125" s="24"/>
      <c r="AYA125" s="24"/>
      <c r="AYB125" s="24"/>
      <c r="AYC125" s="24"/>
      <c r="AYD125" s="24"/>
      <c r="AYE125" s="24"/>
      <c r="AYF125" s="24"/>
      <c r="AYG125" s="24"/>
      <c r="AYH125" s="24"/>
      <c r="AYI125" s="24"/>
      <c r="AYJ125" s="24"/>
      <c r="AYK125" s="24"/>
      <c r="AYL125" s="24"/>
      <c r="AYM125" s="24"/>
      <c r="AYN125" s="24"/>
      <c r="AYO125" s="24"/>
      <c r="AYP125" s="24"/>
      <c r="AYQ125" s="24"/>
      <c r="AYR125" s="24"/>
      <c r="AYS125" s="24"/>
      <c r="AYT125" s="24"/>
      <c r="AYU125" s="24"/>
      <c r="AYV125" s="24"/>
      <c r="AYW125" s="24"/>
      <c r="AYX125" s="24"/>
      <c r="AYY125" s="24"/>
      <c r="AYZ125" s="24"/>
      <c r="AZA125" s="24"/>
      <c r="AZB125" s="24"/>
      <c r="AZC125" s="24"/>
      <c r="AZD125" s="24"/>
      <c r="AZE125" s="24"/>
      <c r="AZF125" s="24"/>
      <c r="AZG125" s="24"/>
      <c r="AZH125" s="24"/>
      <c r="AZI125" s="24"/>
      <c r="AZJ125" s="24"/>
      <c r="AZK125" s="24"/>
      <c r="AZL125" s="24"/>
      <c r="AZM125" s="24"/>
      <c r="AZN125" s="24"/>
      <c r="AZO125" s="24"/>
      <c r="AZP125" s="24"/>
      <c r="AZQ125" s="24"/>
      <c r="AZR125" s="24"/>
      <c r="AZS125" s="24"/>
      <c r="AZT125" s="24"/>
      <c r="AZU125" s="24"/>
      <c r="AZV125" s="24"/>
      <c r="AZW125" s="24"/>
      <c r="AZX125" s="24"/>
      <c r="AZY125" s="24"/>
      <c r="AZZ125" s="24"/>
      <c r="BAA125" s="24"/>
      <c r="BAB125" s="24"/>
      <c r="BAC125" s="24"/>
      <c r="BAD125" s="24"/>
      <c r="BAE125" s="24"/>
      <c r="BAF125" s="24"/>
      <c r="BAG125" s="24"/>
      <c r="BAH125" s="24"/>
      <c r="BAI125" s="24"/>
      <c r="BAJ125" s="24"/>
      <c r="BAK125" s="24"/>
      <c r="BAL125" s="24"/>
      <c r="BAM125" s="24"/>
      <c r="BAN125" s="24"/>
      <c r="BAO125" s="24"/>
      <c r="BAP125" s="24"/>
      <c r="BAQ125" s="24"/>
      <c r="BAR125" s="24"/>
      <c r="BAS125" s="24"/>
      <c r="BAT125" s="24"/>
      <c r="BAU125" s="24"/>
      <c r="BAV125" s="24"/>
      <c r="BAW125" s="24"/>
      <c r="BAX125" s="24"/>
      <c r="BAY125" s="24"/>
      <c r="BAZ125" s="24"/>
      <c r="BBA125" s="24"/>
      <c r="BBB125" s="24"/>
      <c r="BBC125" s="24"/>
      <c r="BBD125" s="24"/>
      <c r="BBE125" s="24"/>
      <c r="BBF125" s="24"/>
      <c r="BBG125" s="24"/>
      <c r="BBH125" s="24"/>
      <c r="BBI125" s="24"/>
      <c r="BBJ125" s="24"/>
      <c r="BBK125" s="24"/>
      <c r="BBL125" s="24"/>
      <c r="BBM125" s="24"/>
      <c r="BBN125" s="24"/>
      <c r="BBO125" s="24"/>
      <c r="BBP125" s="24"/>
      <c r="BBQ125" s="24"/>
      <c r="BBR125" s="24"/>
      <c r="BBS125" s="24"/>
      <c r="BBT125" s="24"/>
      <c r="BBU125" s="24"/>
      <c r="BBV125" s="24"/>
      <c r="BBW125" s="24"/>
      <c r="BBX125" s="24"/>
      <c r="BBY125" s="24"/>
      <c r="BBZ125" s="24"/>
      <c r="BCA125" s="24"/>
      <c r="BCB125" s="24"/>
      <c r="BCC125" s="24"/>
      <c r="BCD125" s="24"/>
      <c r="BCE125" s="24"/>
      <c r="BCF125" s="24"/>
      <c r="BCG125" s="24"/>
      <c r="BCH125" s="24"/>
      <c r="BCI125" s="24"/>
      <c r="BCJ125" s="24"/>
      <c r="BCK125" s="24"/>
      <c r="BCL125" s="24"/>
      <c r="BCM125" s="24"/>
      <c r="BCN125" s="24"/>
      <c r="BCO125" s="24"/>
      <c r="BCP125" s="24"/>
      <c r="BCQ125" s="24"/>
      <c r="BCR125" s="24"/>
      <c r="BCS125" s="24"/>
      <c r="BCT125" s="24"/>
      <c r="BCU125" s="24"/>
      <c r="BCV125" s="24"/>
      <c r="BCW125" s="24"/>
      <c r="BCX125" s="24"/>
      <c r="BCY125" s="24"/>
      <c r="BCZ125" s="24"/>
      <c r="BDA125" s="24"/>
      <c r="BDB125" s="24"/>
      <c r="BDC125" s="24"/>
      <c r="BDD125" s="24"/>
      <c r="BDE125" s="24"/>
      <c r="BDF125" s="24"/>
      <c r="BDG125" s="24"/>
      <c r="BDH125" s="24"/>
      <c r="BDI125" s="24"/>
      <c r="BDJ125" s="24"/>
      <c r="BDK125" s="24"/>
      <c r="BDL125" s="24"/>
      <c r="BDM125" s="24"/>
      <c r="BDN125" s="24"/>
      <c r="BDO125" s="24"/>
      <c r="BDP125" s="24"/>
      <c r="BDQ125" s="24"/>
      <c r="BDR125" s="24"/>
      <c r="BDS125" s="24"/>
      <c r="BDT125" s="24"/>
      <c r="BDU125" s="24"/>
      <c r="BDV125" s="24"/>
      <c r="BDW125" s="24"/>
      <c r="BDX125" s="24"/>
      <c r="BDY125" s="24"/>
      <c r="BDZ125" s="24"/>
      <c r="BEA125" s="24"/>
      <c r="BEB125" s="24"/>
      <c r="BEC125" s="24"/>
      <c r="BED125" s="24"/>
      <c r="BEE125" s="24"/>
      <c r="BEF125" s="24"/>
      <c r="BEG125" s="24"/>
      <c r="BEH125" s="24"/>
      <c r="BEI125" s="24"/>
      <c r="BEJ125" s="24"/>
      <c r="BEK125" s="24"/>
      <c r="BEL125" s="24"/>
      <c r="BEM125" s="24"/>
      <c r="BEN125" s="24"/>
      <c r="BEO125" s="24"/>
      <c r="BEP125" s="24"/>
      <c r="BEQ125" s="24"/>
      <c r="BER125" s="24"/>
      <c r="BES125" s="24"/>
      <c r="BET125" s="24"/>
      <c r="BEU125" s="24"/>
      <c r="BEV125" s="24"/>
      <c r="BEW125" s="24"/>
      <c r="BEX125" s="24"/>
      <c r="BEY125" s="24"/>
      <c r="BEZ125" s="24"/>
      <c r="BFA125" s="24"/>
      <c r="BFB125" s="24"/>
      <c r="BFC125" s="24"/>
      <c r="BFD125" s="24"/>
      <c r="BFE125" s="24"/>
      <c r="BFF125" s="24"/>
      <c r="BFG125" s="24"/>
      <c r="BFH125" s="24"/>
      <c r="BFI125" s="24"/>
      <c r="BFJ125" s="24"/>
      <c r="BFK125" s="24"/>
      <c r="BFL125" s="24"/>
      <c r="BFM125" s="24"/>
      <c r="BFN125" s="24"/>
      <c r="BFO125" s="24"/>
      <c r="BFP125" s="24"/>
      <c r="BFQ125" s="24"/>
      <c r="BFR125" s="24"/>
      <c r="BFS125" s="24"/>
      <c r="BFT125" s="24"/>
      <c r="BFU125" s="24"/>
      <c r="BFV125" s="24"/>
      <c r="BFW125" s="24"/>
      <c r="BFX125" s="24"/>
      <c r="BFY125" s="24"/>
      <c r="BFZ125" s="24"/>
      <c r="BGA125" s="24"/>
      <c r="BGB125" s="24"/>
      <c r="BGC125" s="24"/>
      <c r="BGD125" s="24"/>
      <c r="BGE125" s="24"/>
      <c r="BGF125" s="24"/>
      <c r="BGG125" s="24"/>
      <c r="BGH125" s="24"/>
      <c r="BGI125" s="24"/>
      <c r="BGJ125" s="24"/>
      <c r="BGK125" s="24"/>
      <c r="BGL125" s="24"/>
      <c r="BGM125" s="24"/>
      <c r="BGN125" s="24"/>
      <c r="BGO125" s="24"/>
      <c r="BGP125" s="24"/>
      <c r="BGQ125" s="24"/>
      <c r="BGR125" s="24"/>
      <c r="BGS125" s="24"/>
      <c r="BGT125" s="24"/>
      <c r="BGU125" s="24"/>
      <c r="BGV125" s="24"/>
      <c r="BGW125" s="24"/>
      <c r="BGX125" s="24"/>
      <c r="BGY125" s="24"/>
      <c r="BGZ125" s="24"/>
      <c r="BHA125" s="24"/>
      <c r="BHB125" s="24"/>
      <c r="BHC125" s="24"/>
      <c r="BHD125" s="24"/>
      <c r="BHE125" s="24"/>
      <c r="BHF125" s="24"/>
      <c r="BHG125" s="24"/>
      <c r="BHH125" s="24"/>
      <c r="BHI125" s="24"/>
      <c r="BHJ125" s="24"/>
      <c r="BHK125" s="24"/>
      <c r="BHL125" s="24"/>
      <c r="BHM125" s="24"/>
      <c r="BHN125" s="24"/>
      <c r="BHO125" s="24"/>
      <c r="BHP125" s="24"/>
      <c r="BHQ125" s="24"/>
      <c r="BHR125" s="24"/>
      <c r="BHS125" s="24"/>
      <c r="BHT125" s="24"/>
      <c r="BHU125" s="24"/>
      <c r="BHV125" s="24"/>
      <c r="BHW125" s="24"/>
      <c r="BHX125" s="24"/>
      <c r="BHY125" s="24"/>
      <c r="BHZ125" s="24"/>
      <c r="BIA125" s="24"/>
      <c r="BIB125" s="24"/>
      <c r="BIC125" s="24"/>
      <c r="BID125" s="24"/>
      <c r="BIE125" s="24"/>
      <c r="BIF125" s="24"/>
      <c r="BIG125" s="24"/>
      <c r="BIH125" s="24"/>
      <c r="BII125" s="24"/>
      <c r="BIJ125" s="24"/>
      <c r="BIK125" s="24"/>
      <c r="BIL125" s="24"/>
      <c r="BIM125" s="24"/>
      <c r="BIN125" s="24"/>
      <c r="BIO125" s="24"/>
      <c r="BIP125" s="24"/>
      <c r="BIQ125" s="24"/>
      <c r="BIR125" s="24"/>
      <c r="BIS125" s="24"/>
      <c r="BIT125" s="24"/>
      <c r="BIU125" s="24"/>
      <c r="BIV125" s="24"/>
      <c r="BIW125" s="24"/>
      <c r="BIX125" s="24"/>
      <c r="BIY125" s="24"/>
      <c r="BIZ125" s="24"/>
      <c r="BJA125" s="24"/>
      <c r="BJB125" s="24"/>
      <c r="BJC125" s="24"/>
      <c r="BJD125" s="24"/>
      <c r="BJE125" s="24"/>
      <c r="BJF125" s="24"/>
      <c r="BJG125" s="24"/>
      <c r="BJH125" s="24"/>
      <c r="BJI125" s="24"/>
      <c r="BJJ125" s="24"/>
      <c r="BJK125" s="24"/>
      <c r="BJL125" s="24"/>
    </row>
    <row r="126" spans="1:1624" ht="24.95" customHeight="1" x14ac:dyDescent="0.25">
      <c r="A126" s="11" t="s">
        <v>2506</v>
      </c>
      <c r="B126" s="12">
        <v>43363</v>
      </c>
      <c r="C126" s="25" t="s">
        <v>1456</v>
      </c>
      <c r="D126" s="26" t="s">
        <v>1457</v>
      </c>
      <c r="E126" s="15" t="s">
        <v>368</v>
      </c>
      <c r="F126" s="16">
        <v>3</v>
      </c>
      <c r="G126" s="16">
        <f>VLOOKUP(A126,Entradas!A170:KQ978,303)</f>
        <v>0</v>
      </c>
      <c r="H126" s="16">
        <f>VLOOKUP(A126,Salidas!A170:BVY986,1949,0)</f>
        <v>0</v>
      </c>
      <c r="I126" s="16">
        <f>(F126+G126)-H126</f>
        <v>3</v>
      </c>
      <c r="J126" s="17" t="s">
        <v>991</v>
      </c>
      <c r="K126" s="16" t="s">
        <v>1455</v>
      </c>
      <c r="L126" s="18" t="s">
        <v>1458</v>
      </c>
      <c r="M126" s="19">
        <f>Tabla1[[#This Row],[COSTO UNITARIO]]*Tabla1[[#This Row],[EXITENCIA ]]</f>
        <v>900</v>
      </c>
      <c r="N126" s="20"/>
      <c r="O126" s="21">
        <f>Tabla1[[#This Row],[COSTO UNITARIO]]*Tabla1[[#This Row],[EXITENCIA ]]</f>
        <v>900</v>
      </c>
      <c r="P126" s="22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  <c r="AAA126" s="24"/>
      <c r="AAB126" s="24"/>
      <c r="AAC126" s="24"/>
      <c r="AAD126" s="24"/>
      <c r="AAE126" s="24"/>
      <c r="AAF126" s="24"/>
      <c r="AAG126" s="24"/>
      <c r="AAH126" s="24"/>
      <c r="AAI126" s="24"/>
      <c r="AAJ126" s="24"/>
      <c r="AAK126" s="24"/>
      <c r="AAL126" s="24"/>
      <c r="AAM126" s="24"/>
      <c r="AAN126" s="24"/>
      <c r="AAO126" s="24"/>
      <c r="AAP126" s="24"/>
      <c r="AAQ126" s="24"/>
      <c r="AAR126" s="24"/>
      <c r="AAS126" s="24"/>
      <c r="AAT126" s="24"/>
      <c r="AAU126" s="24"/>
      <c r="AAV126" s="24"/>
      <c r="AAW126" s="24"/>
      <c r="AAX126" s="24"/>
      <c r="AAY126" s="24"/>
      <c r="AAZ126" s="24"/>
      <c r="ABA126" s="24"/>
      <c r="ABB126" s="24"/>
      <c r="ABC126" s="24"/>
      <c r="ABD126" s="24"/>
      <c r="ABE126" s="24"/>
      <c r="ABF126" s="24"/>
      <c r="ABG126" s="24"/>
      <c r="ABH126" s="24"/>
      <c r="ABI126" s="24"/>
      <c r="ABJ126" s="24"/>
      <c r="ABK126" s="24"/>
      <c r="ABL126" s="24"/>
      <c r="ABM126" s="24"/>
      <c r="ABN126" s="24"/>
      <c r="ABO126" s="24"/>
      <c r="ABP126" s="24"/>
      <c r="ABQ126" s="24"/>
      <c r="ABR126" s="24"/>
      <c r="ABS126" s="24"/>
      <c r="ABT126" s="24"/>
      <c r="ABU126" s="24"/>
      <c r="ABV126" s="24"/>
      <c r="ABW126" s="24"/>
      <c r="ABX126" s="24"/>
      <c r="ABY126" s="24"/>
      <c r="ABZ126" s="24"/>
      <c r="ACA126" s="24"/>
      <c r="ACB126" s="24"/>
      <c r="ACC126" s="24"/>
      <c r="ACD126" s="24"/>
      <c r="ACE126" s="24"/>
      <c r="ACF126" s="24"/>
      <c r="ACG126" s="24"/>
      <c r="ACH126" s="24"/>
      <c r="ACI126" s="24"/>
      <c r="ACJ126" s="24"/>
      <c r="ACK126" s="24"/>
      <c r="ACL126" s="24"/>
      <c r="ACM126" s="24"/>
      <c r="ACN126" s="24"/>
      <c r="ACO126" s="24"/>
      <c r="ACP126" s="24"/>
      <c r="ACQ126" s="24"/>
      <c r="ACR126" s="24"/>
      <c r="ACS126" s="24"/>
      <c r="ACT126" s="24"/>
      <c r="ACU126" s="24"/>
      <c r="ACV126" s="24"/>
      <c r="ACW126" s="24"/>
      <c r="ACX126" s="24"/>
      <c r="ACY126" s="24"/>
      <c r="ACZ126" s="24"/>
      <c r="ADA126" s="24"/>
      <c r="ADB126" s="24"/>
      <c r="ADC126" s="24"/>
      <c r="ADD126" s="24"/>
      <c r="ADE126" s="24"/>
      <c r="ADF126" s="24"/>
      <c r="ADG126" s="24"/>
      <c r="ADH126" s="24"/>
      <c r="ADI126" s="24"/>
      <c r="ADJ126" s="24"/>
      <c r="ADK126" s="24"/>
      <c r="ADL126" s="24"/>
      <c r="ADM126" s="24"/>
      <c r="ADN126" s="24"/>
      <c r="ADO126" s="24"/>
      <c r="ADP126" s="24"/>
      <c r="ADQ126" s="24"/>
      <c r="ADR126" s="24"/>
      <c r="ADS126" s="24"/>
      <c r="ADT126" s="24"/>
      <c r="ADU126" s="24"/>
      <c r="ADV126" s="24"/>
      <c r="ADW126" s="24"/>
      <c r="ADX126" s="24"/>
      <c r="ADY126" s="24"/>
      <c r="ADZ126" s="24"/>
      <c r="AEA126" s="24"/>
      <c r="AEB126" s="24"/>
      <c r="AEC126" s="24"/>
      <c r="AED126" s="24"/>
      <c r="AEE126" s="24"/>
      <c r="AEF126" s="24"/>
      <c r="AEG126" s="24"/>
      <c r="AEH126" s="24"/>
      <c r="AEI126" s="24"/>
      <c r="AEJ126" s="24"/>
      <c r="AEK126" s="24"/>
      <c r="AEL126" s="24"/>
      <c r="AEM126" s="24"/>
      <c r="AEN126" s="24"/>
      <c r="AEO126" s="24"/>
      <c r="AEP126" s="24"/>
      <c r="AEQ126" s="24"/>
      <c r="AER126" s="24"/>
      <c r="AES126" s="24"/>
      <c r="AET126" s="24"/>
      <c r="AEU126" s="24"/>
      <c r="AEV126" s="24"/>
      <c r="AEW126" s="24"/>
      <c r="AEX126" s="24"/>
      <c r="AEY126" s="24"/>
      <c r="AEZ126" s="24"/>
      <c r="AFA126" s="24"/>
      <c r="AFB126" s="24"/>
      <c r="AFC126" s="24"/>
      <c r="AFD126" s="24"/>
      <c r="AFE126" s="24"/>
      <c r="AFF126" s="24"/>
      <c r="AFG126" s="24"/>
      <c r="AFH126" s="24"/>
      <c r="AFI126" s="24"/>
      <c r="AFJ126" s="24"/>
      <c r="AFK126" s="24"/>
      <c r="AFL126" s="24"/>
      <c r="AFM126" s="24"/>
      <c r="AFN126" s="24"/>
      <c r="AFO126" s="24"/>
      <c r="AFP126" s="24"/>
      <c r="AFQ126" s="24"/>
      <c r="AFR126" s="24"/>
      <c r="AFS126" s="24"/>
      <c r="AFT126" s="24"/>
      <c r="AFU126" s="24"/>
      <c r="AFV126" s="24"/>
      <c r="AFW126" s="24"/>
      <c r="AFX126" s="24"/>
      <c r="AFY126" s="24"/>
      <c r="AFZ126" s="24"/>
      <c r="AGA126" s="24"/>
      <c r="AGB126" s="24"/>
      <c r="AGC126" s="24"/>
      <c r="AGD126" s="24"/>
      <c r="AGE126" s="24"/>
      <c r="AGF126" s="24"/>
      <c r="AGG126" s="24"/>
      <c r="AGH126" s="24"/>
      <c r="AGI126" s="24"/>
      <c r="AGJ126" s="24"/>
      <c r="AGK126" s="24"/>
      <c r="AGL126" s="24"/>
      <c r="AGM126" s="24"/>
      <c r="AGN126" s="24"/>
      <c r="AGO126" s="24"/>
      <c r="AGP126" s="24"/>
      <c r="AGQ126" s="24"/>
      <c r="AGR126" s="24"/>
      <c r="AGS126" s="24"/>
      <c r="AGT126" s="24"/>
      <c r="AGU126" s="24"/>
      <c r="AGV126" s="24"/>
      <c r="AGW126" s="24"/>
      <c r="AGX126" s="24"/>
      <c r="AGY126" s="24"/>
      <c r="AGZ126" s="24"/>
      <c r="AHA126" s="24"/>
      <c r="AHB126" s="24"/>
      <c r="AHC126" s="24"/>
      <c r="AHD126" s="24"/>
      <c r="AHE126" s="24"/>
      <c r="AHF126" s="24"/>
      <c r="AHG126" s="24"/>
      <c r="AHH126" s="24"/>
      <c r="AHI126" s="24"/>
      <c r="AHJ126" s="24"/>
      <c r="AHK126" s="24"/>
      <c r="AHL126" s="24"/>
      <c r="AHM126" s="24"/>
      <c r="AHN126" s="24"/>
      <c r="AHO126" s="24"/>
      <c r="AHP126" s="24"/>
      <c r="AHQ126" s="24"/>
      <c r="AHR126" s="24"/>
      <c r="AHS126" s="24"/>
      <c r="AHT126" s="24"/>
      <c r="AHU126" s="24"/>
      <c r="AHV126" s="24"/>
      <c r="AHW126" s="24"/>
      <c r="AHX126" s="24"/>
      <c r="AHY126" s="24"/>
      <c r="AHZ126" s="24"/>
      <c r="AIA126" s="24"/>
      <c r="AIB126" s="24"/>
      <c r="AIC126" s="24"/>
      <c r="AID126" s="24"/>
      <c r="AIE126" s="24"/>
      <c r="AIF126" s="24"/>
      <c r="AIG126" s="24"/>
      <c r="AIH126" s="24"/>
      <c r="AII126" s="24"/>
      <c r="AIJ126" s="24"/>
      <c r="AIK126" s="24"/>
      <c r="AIL126" s="24"/>
      <c r="AIM126" s="24"/>
      <c r="AIN126" s="24"/>
      <c r="AIO126" s="24"/>
      <c r="AIP126" s="24"/>
      <c r="AIQ126" s="24"/>
      <c r="AIR126" s="24"/>
      <c r="AIS126" s="24"/>
      <c r="AIT126" s="24"/>
      <c r="AIU126" s="24"/>
      <c r="AIV126" s="24"/>
      <c r="AIW126" s="24"/>
      <c r="AIX126" s="24"/>
      <c r="AIY126" s="24"/>
      <c r="AIZ126" s="24"/>
      <c r="AJA126" s="24"/>
      <c r="AJB126" s="24"/>
      <c r="AJC126" s="24"/>
      <c r="AJD126" s="24"/>
      <c r="AJE126" s="24"/>
      <c r="AJF126" s="24"/>
      <c r="AJG126" s="24"/>
      <c r="AJH126" s="24"/>
      <c r="AJI126" s="24"/>
      <c r="AJJ126" s="24"/>
      <c r="AJK126" s="24"/>
      <c r="AJL126" s="24"/>
      <c r="AJM126" s="24"/>
      <c r="AJN126" s="24"/>
      <c r="AJO126" s="24"/>
      <c r="AJP126" s="24"/>
      <c r="AJQ126" s="24"/>
      <c r="AJR126" s="24"/>
      <c r="AJS126" s="24"/>
      <c r="AJT126" s="24"/>
      <c r="AJU126" s="24"/>
      <c r="AJV126" s="24"/>
      <c r="AJW126" s="24"/>
      <c r="AJX126" s="24"/>
      <c r="AJY126" s="24"/>
      <c r="AJZ126" s="24"/>
      <c r="AKA126" s="24"/>
      <c r="AKB126" s="24"/>
      <c r="AKC126" s="24"/>
      <c r="AKD126" s="24"/>
      <c r="AKE126" s="24"/>
      <c r="AKF126" s="24"/>
      <c r="AKG126" s="24"/>
      <c r="AKH126" s="24"/>
      <c r="AKI126" s="24"/>
      <c r="AKJ126" s="24"/>
      <c r="AKK126" s="24"/>
      <c r="AKL126" s="24"/>
      <c r="AKM126" s="24"/>
      <c r="AKN126" s="24"/>
      <c r="AKO126" s="24"/>
      <c r="AKP126" s="24"/>
      <c r="AKQ126" s="24"/>
      <c r="AKR126" s="24"/>
      <c r="AKS126" s="24"/>
      <c r="AKT126" s="24"/>
      <c r="AKU126" s="24"/>
      <c r="AKV126" s="24"/>
      <c r="AKW126" s="24"/>
      <c r="AKX126" s="24"/>
      <c r="AKY126" s="24"/>
      <c r="AKZ126" s="24"/>
      <c r="ALA126" s="24"/>
      <c r="ALB126" s="24"/>
      <c r="ALC126" s="24"/>
      <c r="ALD126" s="24"/>
      <c r="ALE126" s="24"/>
      <c r="ALF126" s="24"/>
      <c r="ALG126" s="24"/>
      <c r="ALH126" s="24"/>
      <c r="ALI126" s="24"/>
      <c r="ALJ126" s="24"/>
      <c r="ALK126" s="24"/>
      <c r="ALL126" s="24"/>
      <c r="ALM126" s="24"/>
      <c r="ALN126" s="24"/>
      <c r="ALO126" s="24"/>
      <c r="ALP126" s="24"/>
      <c r="ALQ126" s="24"/>
      <c r="ALR126" s="24"/>
      <c r="ALS126" s="24"/>
      <c r="ALT126" s="24"/>
      <c r="ALU126" s="24"/>
      <c r="ALV126" s="24"/>
      <c r="ALW126" s="24"/>
      <c r="ALX126" s="24"/>
      <c r="ALY126" s="24"/>
      <c r="ALZ126" s="24"/>
      <c r="AMA126" s="24"/>
      <c r="AMB126" s="24"/>
      <c r="AMC126" s="24"/>
      <c r="AMD126" s="24"/>
      <c r="AME126" s="24"/>
      <c r="AMF126" s="24"/>
      <c r="AMG126" s="24"/>
      <c r="AMH126" s="24"/>
      <c r="AMI126" s="24"/>
      <c r="AMJ126" s="24"/>
      <c r="AMK126" s="24"/>
      <c r="AML126" s="24"/>
      <c r="AMM126" s="24"/>
      <c r="AMN126" s="24"/>
      <c r="AMO126" s="24"/>
      <c r="AMP126" s="24"/>
      <c r="AMQ126" s="24"/>
      <c r="AMR126" s="24"/>
      <c r="AMS126" s="24"/>
      <c r="AMT126" s="24"/>
      <c r="AMU126" s="24"/>
      <c r="AMV126" s="24"/>
      <c r="AMW126" s="24"/>
      <c r="AMX126" s="24"/>
      <c r="AMY126" s="24"/>
      <c r="AMZ126" s="24"/>
      <c r="ANA126" s="24"/>
      <c r="ANB126" s="24"/>
      <c r="ANC126" s="24"/>
      <c r="AND126" s="24"/>
      <c r="ANE126" s="24"/>
      <c r="ANF126" s="24"/>
      <c r="ANG126" s="24"/>
      <c r="ANH126" s="24"/>
      <c r="ANI126" s="24"/>
      <c r="ANJ126" s="24"/>
      <c r="ANK126" s="24"/>
      <c r="ANL126" s="24"/>
      <c r="ANM126" s="24"/>
      <c r="ANN126" s="24"/>
      <c r="ANO126" s="24"/>
      <c r="ANP126" s="24"/>
      <c r="ANQ126" s="24"/>
      <c r="ANR126" s="24"/>
      <c r="ANS126" s="24"/>
      <c r="ANT126" s="24"/>
      <c r="ANU126" s="24"/>
      <c r="ANV126" s="24"/>
      <c r="ANW126" s="24"/>
      <c r="ANX126" s="24"/>
      <c r="ANY126" s="24"/>
      <c r="ANZ126" s="24"/>
      <c r="AOA126" s="24"/>
      <c r="AOB126" s="24"/>
      <c r="AOC126" s="24"/>
      <c r="AOD126" s="24"/>
      <c r="AOE126" s="24"/>
      <c r="AOF126" s="24"/>
      <c r="AOG126" s="24"/>
      <c r="AOH126" s="24"/>
      <c r="AOI126" s="24"/>
      <c r="AOJ126" s="24"/>
      <c r="AOK126" s="24"/>
      <c r="AOL126" s="24"/>
      <c r="AOM126" s="24"/>
      <c r="AON126" s="24"/>
      <c r="AOO126" s="24"/>
      <c r="AOP126" s="24"/>
      <c r="AOQ126" s="24"/>
      <c r="AOR126" s="24"/>
      <c r="AOS126" s="24"/>
      <c r="AOT126" s="24"/>
      <c r="AOU126" s="24"/>
      <c r="AOV126" s="24"/>
      <c r="AOW126" s="24"/>
      <c r="AOX126" s="24"/>
      <c r="AOY126" s="24"/>
      <c r="AOZ126" s="24"/>
      <c r="APA126" s="24"/>
      <c r="APB126" s="24"/>
      <c r="APC126" s="24"/>
      <c r="APD126" s="24"/>
      <c r="APE126" s="24"/>
      <c r="APF126" s="24"/>
      <c r="APG126" s="24"/>
      <c r="APH126" s="24"/>
      <c r="API126" s="24"/>
      <c r="APJ126" s="24"/>
      <c r="APK126" s="24"/>
      <c r="APL126" s="24"/>
      <c r="APM126" s="24"/>
      <c r="APN126" s="24"/>
      <c r="APO126" s="24"/>
      <c r="APP126" s="24"/>
      <c r="APQ126" s="24"/>
      <c r="APR126" s="24"/>
      <c r="APS126" s="24"/>
      <c r="APT126" s="24"/>
      <c r="APU126" s="24"/>
      <c r="APV126" s="24"/>
      <c r="APW126" s="24"/>
      <c r="APX126" s="24"/>
      <c r="APY126" s="24"/>
      <c r="APZ126" s="24"/>
      <c r="AQA126" s="24"/>
      <c r="AQB126" s="24"/>
      <c r="AQC126" s="24"/>
      <c r="AQD126" s="24"/>
      <c r="AQE126" s="24"/>
      <c r="AQF126" s="24"/>
      <c r="AQG126" s="24"/>
      <c r="AQH126" s="24"/>
      <c r="AQI126" s="24"/>
      <c r="AQJ126" s="24"/>
      <c r="AQK126" s="24"/>
      <c r="AQL126" s="24"/>
      <c r="AQM126" s="24"/>
      <c r="AQN126" s="24"/>
      <c r="AQO126" s="24"/>
      <c r="AQP126" s="24"/>
      <c r="AQQ126" s="24"/>
      <c r="AQR126" s="24"/>
      <c r="AQS126" s="24"/>
      <c r="AQT126" s="24"/>
      <c r="AQU126" s="24"/>
      <c r="AQV126" s="24"/>
      <c r="AQW126" s="24"/>
      <c r="AQX126" s="24"/>
      <c r="AQY126" s="24"/>
      <c r="AQZ126" s="24"/>
      <c r="ARA126" s="24"/>
      <c r="ARB126" s="24"/>
      <c r="ARC126" s="24"/>
      <c r="ARD126" s="24"/>
      <c r="ARE126" s="24"/>
      <c r="ARF126" s="24"/>
      <c r="ARG126" s="24"/>
      <c r="ARH126" s="24"/>
      <c r="ARI126" s="24"/>
      <c r="ARJ126" s="24"/>
      <c r="ARK126" s="24"/>
      <c r="ARL126" s="24"/>
      <c r="ARM126" s="24"/>
      <c r="ARN126" s="24"/>
      <c r="ARO126" s="24"/>
      <c r="ARP126" s="24"/>
      <c r="ARQ126" s="24"/>
      <c r="ARR126" s="24"/>
      <c r="ARS126" s="24"/>
      <c r="ART126" s="24"/>
      <c r="ARU126" s="24"/>
      <c r="ARV126" s="24"/>
      <c r="ARW126" s="24"/>
      <c r="ARX126" s="24"/>
      <c r="ARY126" s="24"/>
      <c r="ARZ126" s="24"/>
      <c r="ASA126" s="24"/>
      <c r="ASB126" s="24"/>
      <c r="ASC126" s="24"/>
      <c r="ASD126" s="24"/>
      <c r="ASE126" s="24"/>
      <c r="ASF126" s="24"/>
      <c r="ASG126" s="24"/>
      <c r="ASH126" s="24"/>
      <c r="ASI126" s="24"/>
      <c r="ASJ126" s="24"/>
      <c r="ASK126" s="24"/>
      <c r="ASL126" s="24"/>
      <c r="ASM126" s="24"/>
      <c r="ASN126" s="24"/>
      <c r="ASO126" s="24"/>
      <c r="ASP126" s="24"/>
      <c r="ASQ126" s="24"/>
      <c r="ASR126" s="24"/>
      <c r="ASS126" s="24"/>
      <c r="AST126" s="24"/>
      <c r="ASU126" s="24"/>
      <c r="ASV126" s="24"/>
      <c r="ASW126" s="24"/>
      <c r="ASX126" s="24"/>
      <c r="ASY126" s="24"/>
      <c r="ASZ126" s="24"/>
      <c r="ATA126" s="24"/>
      <c r="ATB126" s="24"/>
      <c r="ATC126" s="24"/>
      <c r="ATD126" s="24"/>
      <c r="ATE126" s="24"/>
      <c r="ATF126" s="24"/>
      <c r="ATG126" s="24"/>
      <c r="ATH126" s="24"/>
      <c r="ATI126" s="24"/>
      <c r="ATJ126" s="24"/>
      <c r="ATK126" s="24"/>
      <c r="ATL126" s="24"/>
      <c r="ATM126" s="24"/>
      <c r="ATN126" s="24"/>
      <c r="ATO126" s="24"/>
      <c r="ATP126" s="24"/>
      <c r="ATQ126" s="24"/>
      <c r="ATR126" s="24"/>
      <c r="ATS126" s="24"/>
      <c r="ATT126" s="24"/>
      <c r="ATU126" s="24"/>
      <c r="ATV126" s="24"/>
      <c r="ATW126" s="24"/>
      <c r="ATX126" s="24"/>
      <c r="ATY126" s="24"/>
      <c r="ATZ126" s="24"/>
      <c r="AUA126" s="24"/>
      <c r="AUB126" s="24"/>
      <c r="AUC126" s="24"/>
      <c r="AUD126" s="24"/>
      <c r="AUE126" s="24"/>
      <c r="AUF126" s="24"/>
      <c r="AUG126" s="24"/>
      <c r="AUH126" s="24"/>
      <c r="AUI126" s="24"/>
      <c r="AUJ126" s="24"/>
      <c r="AUK126" s="24"/>
      <c r="AUL126" s="24"/>
      <c r="AUM126" s="24"/>
      <c r="AUN126" s="24"/>
      <c r="AUO126" s="24"/>
      <c r="AUP126" s="24"/>
      <c r="AUQ126" s="24"/>
      <c r="AUR126" s="24"/>
      <c r="AUS126" s="24"/>
      <c r="AUT126" s="24"/>
      <c r="AUU126" s="24"/>
      <c r="AUV126" s="24"/>
      <c r="AUW126" s="24"/>
      <c r="AUX126" s="24"/>
      <c r="AUY126" s="24"/>
      <c r="AUZ126" s="24"/>
      <c r="AVA126" s="24"/>
      <c r="AVB126" s="24"/>
      <c r="AVC126" s="24"/>
      <c r="AVD126" s="24"/>
      <c r="AVE126" s="24"/>
      <c r="AVF126" s="24"/>
      <c r="AVG126" s="24"/>
      <c r="AVH126" s="24"/>
      <c r="AVI126" s="24"/>
      <c r="AVJ126" s="24"/>
      <c r="AVK126" s="24"/>
      <c r="AVL126" s="24"/>
      <c r="AVM126" s="24"/>
      <c r="AVN126" s="24"/>
      <c r="AVO126" s="24"/>
      <c r="AVP126" s="24"/>
      <c r="AVQ126" s="24"/>
      <c r="AVR126" s="24"/>
      <c r="AVS126" s="24"/>
      <c r="AVT126" s="24"/>
      <c r="AVU126" s="24"/>
      <c r="AVV126" s="24"/>
      <c r="AVW126" s="24"/>
      <c r="AVX126" s="24"/>
      <c r="AVY126" s="24"/>
      <c r="AVZ126" s="24"/>
      <c r="AWA126" s="24"/>
      <c r="AWB126" s="24"/>
      <c r="AWC126" s="24"/>
      <c r="AWD126" s="24"/>
      <c r="AWE126" s="24"/>
      <c r="AWF126" s="24"/>
      <c r="AWG126" s="24"/>
      <c r="AWH126" s="24"/>
      <c r="AWI126" s="24"/>
      <c r="AWJ126" s="24"/>
      <c r="AWK126" s="24"/>
      <c r="AWL126" s="24"/>
      <c r="AWM126" s="24"/>
      <c r="AWN126" s="24"/>
      <c r="AWO126" s="24"/>
      <c r="AWP126" s="24"/>
      <c r="AWQ126" s="24"/>
      <c r="AWR126" s="24"/>
      <c r="AWS126" s="24"/>
      <c r="AWT126" s="24"/>
      <c r="AWU126" s="24"/>
      <c r="AWV126" s="24"/>
      <c r="AWW126" s="24"/>
      <c r="AWX126" s="24"/>
      <c r="AWY126" s="24"/>
      <c r="AWZ126" s="24"/>
      <c r="AXA126" s="24"/>
      <c r="AXB126" s="24"/>
      <c r="AXC126" s="24"/>
      <c r="AXD126" s="24"/>
      <c r="AXE126" s="24"/>
      <c r="AXF126" s="24"/>
      <c r="AXG126" s="24"/>
      <c r="AXH126" s="24"/>
      <c r="AXI126" s="24"/>
      <c r="AXJ126" s="24"/>
      <c r="AXK126" s="24"/>
      <c r="AXL126" s="24"/>
      <c r="AXM126" s="24"/>
      <c r="AXN126" s="24"/>
      <c r="AXO126" s="24"/>
      <c r="AXP126" s="24"/>
      <c r="AXQ126" s="24"/>
      <c r="AXR126" s="24"/>
      <c r="AXS126" s="24"/>
      <c r="AXT126" s="24"/>
      <c r="AXU126" s="24"/>
      <c r="AXV126" s="24"/>
      <c r="AXW126" s="24"/>
      <c r="AXX126" s="24"/>
      <c r="AXY126" s="24"/>
      <c r="AXZ126" s="24"/>
      <c r="AYA126" s="24"/>
      <c r="AYB126" s="24"/>
      <c r="AYC126" s="24"/>
      <c r="AYD126" s="24"/>
      <c r="AYE126" s="24"/>
      <c r="AYF126" s="24"/>
      <c r="AYG126" s="24"/>
      <c r="AYH126" s="24"/>
      <c r="AYI126" s="24"/>
      <c r="AYJ126" s="24"/>
      <c r="AYK126" s="24"/>
      <c r="AYL126" s="24"/>
      <c r="AYM126" s="24"/>
      <c r="AYN126" s="24"/>
      <c r="AYO126" s="24"/>
      <c r="AYP126" s="24"/>
      <c r="AYQ126" s="24"/>
      <c r="AYR126" s="24"/>
      <c r="AYS126" s="24"/>
      <c r="AYT126" s="24"/>
      <c r="AYU126" s="24"/>
      <c r="AYV126" s="24"/>
      <c r="AYW126" s="24"/>
      <c r="AYX126" s="24"/>
      <c r="AYY126" s="24"/>
      <c r="AYZ126" s="24"/>
      <c r="AZA126" s="24"/>
      <c r="AZB126" s="24"/>
      <c r="AZC126" s="24"/>
      <c r="AZD126" s="24"/>
      <c r="AZE126" s="24"/>
      <c r="AZF126" s="24"/>
      <c r="AZG126" s="24"/>
      <c r="AZH126" s="24"/>
      <c r="AZI126" s="24"/>
      <c r="AZJ126" s="24"/>
      <c r="AZK126" s="24"/>
      <c r="AZL126" s="24"/>
      <c r="AZM126" s="24"/>
      <c r="AZN126" s="24"/>
      <c r="AZO126" s="24"/>
      <c r="AZP126" s="24"/>
      <c r="AZQ126" s="24"/>
      <c r="AZR126" s="24"/>
      <c r="AZS126" s="24"/>
      <c r="AZT126" s="24"/>
      <c r="AZU126" s="24"/>
      <c r="AZV126" s="24"/>
      <c r="AZW126" s="24"/>
      <c r="AZX126" s="24"/>
      <c r="AZY126" s="24"/>
      <c r="AZZ126" s="24"/>
      <c r="BAA126" s="24"/>
      <c r="BAB126" s="24"/>
      <c r="BAC126" s="24"/>
      <c r="BAD126" s="24"/>
      <c r="BAE126" s="24"/>
      <c r="BAF126" s="24"/>
      <c r="BAG126" s="24"/>
      <c r="BAH126" s="24"/>
      <c r="BAI126" s="24"/>
      <c r="BAJ126" s="24"/>
      <c r="BAK126" s="24"/>
      <c r="BAL126" s="24"/>
      <c r="BAM126" s="24"/>
      <c r="BAN126" s="24"/>
      <c r="BAO126" s="24"/>
      <c r="BAP126" s="24"/>
      <c r="BAQ126" s="24"/>
      <c r="BAR126" s="24"/>
      <c r="BAS126" s="24"/>
      <c r="BAT126" s="24"/>
      <c r="BAU126" s="24"/>
      <c r="BAV126" s="24"/>
      <c r="BAW126" s="24"/>
      <c r="BAX126" s="24"/>
      <c r="BAY126" s="24"/>
      <c r="BAZ126" s="24"/>
      <c r="BBA126" s="24"/>
      <c r="BBB126" s="24"/>
      <c r="BBC126" s="24"/>
      <c r="BBD126" s="24"/>
      <c r="BBE126" s="24"/>
      <c r="BBF126" s="24"/>
      <c r="BBG126" s="24"/>
      <c r="BBH126" s="24"/>
      <c r="BBI126" s="24"/>
      <c r="BBJ126" s="24"/>
      <c r="BBK126" s="24"/>
      <c r="BBL126" s="24"/>
      <c r="BBM126" s="24"/>
      <c r="BBN126" s="24"/>
      <c r="BBO126" s="24"/>
      <c r="BBP126" s="24"/>
      <c r="BBQ126" s="24"/>
      <c r="BBR126" s="24"/>
      <c r="BBS126" s="24"/>
      <c r="BBT126" s="24"/>
      <c r="BBU126" s="24"/>
      <c r="BBV126" s="24"/>
      <c r="BBW126" s="24"/>
      <c r="BBX126" s="24"/>
      <c r="BBY126" s="24"/>
      <c r="BBZ126" s="24"/>
      <c r="BCA126" s="24"/>
      <c r="BCB126" s="24"/>
      <c r="BCC126" s="24"/>
      <c r="BCD126" s="24"/>
      <c r="BCE126" s="24"/>
      <c r="BCF126" s="24"/>
      <c r="BCG126" s="24"/>
      <c r="BCH126" s="24"/>
      <c r="BCI126" s="24"/>
      <c r="BCJ126" s="24"/>
      <c r="BCK126" s="24"/>
      <c r="BCL126" s="24"/>
      <c r="BCM126" s="24"/>
      <c r="BCN126" s="24"/>
      <c r="BCO126" s="24"/>
      <c r="BCP126" s="24"/>
      <c r="BCQ126" s="24"/>
      <c r="BCR126" s="24"/>
      <c r="BCS126" s="24"/>
      <c r="BCT126" s="24"/>
      <c r="BCU126" s="24"/>
      <c r="BCV126" s="24"/>
      <c r="BCW126" s="24"/>
      <c r="BCX126" s="24"/>
      <c r="BCY126" s="24"/>
      <c r="BCZ126" s="24"/>
      <c r="BDA126" s="24"/>
      <c r="BDB126" s="24"/>
      <c r="BDC126" s="24"/>
      <c r="BDD126" s="24"/>
      <c r="BDE126" s="24"/>
      <c r="BDF126" s="24"/>
      <c r="BDG126" s="24"/>
      <c r="BDH126" s="24"/>
      <c r="BDI126" s="24"/>
      <c r="BDJ126" s="24"/>
      <c r="BDK126" s="24"/>
      <c r="BDL126" s="24"/>
      <c r="BDM126" s="24"/>
      <c r="BDN126" s="24"/>
      <c r="BDO126" s="24"/>
      <c r="BDP126" s="24"/>
      <c r="BDQ126" s="24"/>
      <c r="BDR126" s="24"/>
      <c r="BDS126" s="24"/>
      <c r="BDT126" s="24"/>
      <c r="BDU126" s="24"/>
      <c r="BDV126" s="24"/>
      <c r="BDW126" s="24"/>
      <c r="BDX126" s="24"/>
      <c r="BDY126" s="24"/>
      <c r="BDZ126" s="24"/>
      <c r="BEA126" s="24"/>
      <c r="BEB126" s="24"/>
      <c r="BEC126" s="24"/>
      <c r="BED126" s="24"/>
      <c r="BEE126" s="24"/>
      <c r="BEF126" s="24"/>
      <c r="BEG126" s="24"/>
      <c r="BEH126" s="24"/>
      <c r="BEI126" s="24"/>
      <c r="BEJ126" s="24"/>
      <c r="BEK126" s="24"/>
      <c r="BEL126" s="24"/>
      <c r="BEM126" s="24"/>
      <c r="BEN126" s="24"/>
      <c r="BEO126" s="24"/>
      <c r="BEP126" s="24"/>
      <c r="BEQ126" s="24"/>
      <c r="BER126" s="24"/>
      <c r="BES126" s="24"/>
      <c r="BET126" s="24"/>
      <c r="BEU126" s="24"/>
      <c r="BEV126" s="24"/>
      <c r="BEW126" s="24"/>
      <c r="BEX126" s="24"/>
      <c r="BEY126" s="24"/>
      <c r="BEZ126" s="24"/>
      <c r="BFA126" s="24"/>
      <c r="BFB126" s="24"/>
      <c r="BFC126" s="24"/>
      <c r="BFD126" s="24"/>
      <c r="BFE126" s="24"/>
      <c r="BFF126" s="24"/>
      <c r="BFG126" s="24"/>
      <c r="BFH126" s="24"/>
      <c r="BFI126" s="24"/>
      <c r="BFJ126" s="24"/>
      <c r="BFK126" s="24"/>
      <c r="BFL126" s="24"/>
      <c r="BFM126" s="24"/>
      <c r="BFN126" s="24"/>
      <c r="BFO126" s="24"/>
      <c r="BFP126" s="24"/>
      <c r="BFQ126" s="24"/>
      <c r="BFR126" s="24"/>
      <c r="BFS126" s="24"/>
      <c r="BFT126" s="24"/>
      <c r="BFU126" s="24"/>
      <c r="BFV126" s="24"/>
      <c r="BFW126" s="24"/>
      <c r="BFX126" s="24"/>
      <c r="BFY126" s="24"/>
      <c r="BFZ126" s="24"/>
      <c r="BGA126" s="24"/>
      <c r="BGB126" s="24"/>
      <c r="BGC126" s="24"/>
      <c r="BGD126" s="24"/>
      <c r="BGE126" s="24"/>
      <c r="BGF126" s="24"/>
      <c r="BGG126" s="24"/>
      <c r="BGH126" s="24"/>
      <c r="BGI126" s="24"/>
      <c r="BGJ126" s="24"/>
      <c r="BGK126" s="24"/>
      <c r="BGL126" s="24"/>
      <c r="BGM126" s="24"/>
      <c r="BGN126" s="24"/>
      <c r="BGO126" s="24"/>
      <c r="BGP126" s="24"/>
      <c r="BGQ126" s="24"/>
      <c r="BGR126" s="24"/>
      <c r="BGS126" s="24"/>
      <c r="BGT126" s="24"/>
      <c r="BGU126" s="24"/>
      <c r="BGV126" s="24"/>
      <c r="BGW126" s="24"/>
      <c r="BGX126" s="24"/>
      <c r="BGY126" s="24"/>
      <c r="BGZ126" s="24"/>
      <c r="BHA126" s="24"/>
      <c r="BHB126" s="24"/>
      <c r="BHC126" s="24"/>
      <c r="BHD126" s="24"/>
      <c r="BHE126" s="24"/>
      <c r="BHF126" s="24"/>
      <c r="BHG126" s="24"/>
      <c r="BHH126" s="24"/>
      <c r="BHI126" s="24"/>
      <c r="BHJ126" s="24"/>
      <c r="BHK126" s="24"/>
      <c r="BHL126" s="24"/>
      <c r="BHM126" s="24"/>
      <c r="BHN126" s="24"/>
      <c r="BHO126" s="24"/>
      <c r="BHP126" s="24"/>
      <c r="BHQ126" s="24"/>
      <c r="BHR126" s="24"/>
      <c r="BHS126" s="24"/>
      <c r="BHT126" s="24"/>
      <c r="BHU126" s="24"/>
      <c r="BHV126" s="24"/>
      <c r="BHW126" s="24"/>
      <c r="BHX126" s="24"/>
      <c r="BHY126" s="24"/>
      <c r="BHZ126" s="24"/>
      <c r="BIA126" s="24"/>
      <c r="BIB126" s="24"/>
      <c r="BIC126" s="24"/>
      <c r="BID126" s="24"/>
      <c r="BIE126" s="24"/>
      <c r="BIF126" s="24"/>
      <c r="BIG126" s="24"/>
      <c r="BIH126" s="24"/>
      <c r="BII126" s="24"/>
      <c r="BIJ126" s="24"/>
      <c r="BIK126" s="24"/>
      <c r="BIL126" s="24"/>
      <c r="BIM126" s="24"/>
      <c r="BIN126" s="24"/>
      <c r="BIO126" s="24"/>
      <c r="BIP126" s="24"/>
      <c r="BIQ126" s="24"/>
      <c r="BIR126" s="24"/>
      <c r="BIS126" s="24"/>
      <c r="BIT126" s="24"/>
      <c r="BIU126" s="24"/>
      <c r="BIV126" s="24"/>
      <c r="BIW126" s="24"/>
      <c r="BIX126" s="24"/>
      <c r="BIY126" s="24"/>
      <c r="BIZ126" s="24"/>
      <c r="BJA126" s="24"/>
      <c r="BJB126" s="24"/>
      <c r="BJC126" s="24"/>
      <c r="BJD126" s="24"/>
      <c r="BJE126" s="24"/>
      <c r="BJF126" s="24"/>
      <c r="BJG126" s="24"/>
      <c r="BJH126" s="24"/>
      <c r="BJI126" s="24"/>
      <c r="BJJ126" s="24"/>
      <c r="BJK126" s="24"/>
      <c r="BJL126" s="24"/>
    </row>
    <row r="127" spans="1:1624" ht="24.95" customHeight="1" x14ac:dyDescent="0.25">
      <c r="A127" s="29" t="s">
        <v>2783</v>
      </c>
      <c r="B127" s="12">
        <v>41745</v>
      </c>
      <c r="C127" s="30" t="s">
        <v>2783</v>
      </c>
      <c r="D127" s="31" t="s">
        <v>2784</v>
      </c>
      <c r="E127" s="32" t="s">
        <v>494</v>
      </c>
      <c r="F127" s="32">
        <v>8</v>
      </c>
      <c r="G127" s="16">
        <v>0</v>
      </c>
      <c r="H127" s="16">
        <v>0</v>
      </c>
      <c r="I127" s="32">
        <v>0</v>
      </c>
      <c r="J127" s="33" t="s">
        <v>991</v>
      </c>
      <c r="K127" s="32" t="s">
        <v>2785</v>
      </c>
      <c r="L127" s="18">
        <v>3276.06</v>
      </c>
      <c r="M127" s="19">
        <f>Tabla1[[#This Row],[COSTO UNITARIO]]*Tabla1[[#This Row],[EXITENCIA ]]</f>
        <v>0</v>
      </c>
      <c r="N127" s="20"/>
      <c r="O127" s="21">
        <f>Tabla1[[#This Row],[COSTO UNITARIO]]*Tabla1[[#This Row],[EXITENCIA ]]</f>
        <v>0</v>
      </c>
      <c r="P127" s="22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  <c r="AAA127" s="24"/>
      <c r="AAB127" s="24"/>
      <c r="AAC127" s="24"/>
      <c r="AAD127" s="24"/>
      <c r="AAE127" s="24"/>
      <c r="AAF127" s="24"/>
      <c r="AAG127" s="24"/>
      <c r="AAH127" s="24"/>
      <c r="AAI127" s="24"/>
      <c r="AAJ127" s="24"/>
      <c r="AAK127" s="24"/>
      <c r="AAL127" s="24"/>
      <c r="AAM127" s="24"/>
      <c r="AAN127" s="24"/>
      <c r="AAO127" s="24"/>
      <c r="AAP127" s="24"/>
      <c r="AAQ127" s="24"/>
      <c r="AAR127" s="24"/>
      <c r="AAS127" s="24"/>
      <c r="AAT127" s="24"/>
      <c r="AAU127" s="24"/>
      <c r="AAV127" s="24"/>
      <c r="AAW127" s="24"/>
      <c r="AAX127" s="24"/>
      <c r="AAY127" s="24"/>
      <c r="AAZ127" s="24"/>
      <c r="ABA127" s="24"/>
      <c r="ABB127" s="24"/>
      <c r="ABC127" s="24"/>
      <c r="ABD127" s="24"/>
      <c r="ABE127" s="24"/>
      <c r="ABF127" s="24"/>
      <c r="ABG127" s="24"/>
      <c r="ABH127" s="24"/>
      <c r="ABI127" s="24"/>
      <c r="ABJ127" s="24"/>
      <c r="ABK127" s="24"/>
      <c r="ABL127" s="24"/>
      <c r="ABM127" s="24"/>
      <c r="ABN127" s="24"/>
      <c r="ABO127" s="24"/>
      <c r="ABP127" s="24"/>
      <c r="ABQ127" s="24"/>
      <c r="ABR127" s="24"/>
      <c r="ABS127" s="24"/>
      <c r="ABT127" s="24"/>
      <c r="ABU127" s="24"/>
      <c r="ABV127" s="24"/>
      <c r="ABW127" s="24"/>
      <c r="ABX127" s="24"/>
      <c r="ABY127" s="24"/>
      <c r="ABZ127" s="24"/>
      <c r="ACA127" s="24"/>
      <c r="ACB127" s="24"/>
      <c r="ACC127" s="24"/>
      <c r="ACD127" s="24"/>
      <c r="ACE127" s="24"/>
      <c r="ACF127" s="24"/>
      <c r="ACG127" s="24"/>
      <c r="ACH127" s="24"/>
      <c r="ACI127" s="24"/>
      <c r="ACJ127" s="24"/>
      <c r="ACK127" s="24"/>
      <c r="ACL127" s="24"/>
      <c r="ACM127" s="24"/>
      <c r="ACN127" s="24"/>
      <c r="ACO127" s="24"/>
      <c r="ACP127" s="24"/>
      <c r="ACQ127" s="24"/>
      <c r="ACR127" s="24"/>
      <c r="ACS127" s="24"/>
      <c r="ACT127" s="24"/>
      <c r="ACU127" s="24"/>
      <c r="ACV127" s="24"/>
      <c r="ACW127" s="24"/>
      <c r="ACX127" s="24"/>
      <c r="ACY127" s="24"/>
      <c r="ACZ127" s="24"/>
      <c r="ADA127" s="24"/>
      <c r="ADB127" s="24"/>
      <c r="ADC127" s="24"/>
      <c r="ADD127" s="24"/>
      <c r="ADE127" s="24"/>
      <c r="ADF127" s="24"/>
      <c r="ADG127" s="24"/>
      <c r="ADH127" s="24"/>
      <c r="ADI127" s="24"/>
      <c r="ADJ127" s="24"/>
      <c r="ADK127" s="24"/>
      <c r="ADL127" s="24"/>
      <c r="ADM127" s="24"/>
      <c r="ADN127" s="24"/>
      <c r="ADO127" s="24"/>
      <c r="ADP127" s="24"/>
      <c r="ADQ127" s="24"/>
      <c r="ADR127" s="24"/>
      <c r="ADS127" s="24"/>
      <c r="ADT127" s="24"/>
      <c r="ADU127" s="24"/>
      <c r="ADV127" s="24"/>
      <c r="ADW127" s="24"/>
      <c r="ADX127" s="24"/>
      <c r="ADY127" s="24"/>
      <c r="ADZ127" s="24"/>
      <c r="AEA127" s="24"/>
      <c r="AEB127" s="24"/>
      <c r="AEC127" s="24"/>
      <c r="AED127" s="24"/>
      <c r="AEE127" s="24"/>
      <c r="AEF127" s="24"/>
      <c r="AEG127" s="24"/>
      <c r="AEH127" s="24"/>
      <c r="AEI127" s="24"/>
      <c r="AEJ127" s="24"/>
      <c r="AEK127" s="24"/>
      <c r="AEL127" s="24"/>
      <c r="AEM127" s="24"/>
      <c r="AEN127" s="24"/>
      <c r="AEO127" s="24"/>
      <c r="AEP127" s="24"/>
      <c r="AEQ127" s="24"/>
      <c r="AER127" s="24"/>
      <c r="AES127" s="24"/>
      <c r="AET127" s="24"/>
      <c r="AEU127" s="24"/>
      <c r="AEV127" s="24"/>
      <c r="AEW127" s="24"/>
      <c r="AEX127" s="24"/>
      <c r="AEY127" s="24"/>
      <c r="AEZ127" s="24"/>
      <c r="AFA127" s="24"/>
      <c r="AFB127" s="24"/>
      <c r="AFC127" s="24"/>
      <c r="AFD127" s="24"/>
      <c r="AFE127" s="24"/>
      <c r="AFF127" s="24"/>
      <c r="AFG127" s="24"/>
      <c r="AFH127" s="24"/>
      <c r="AFI127" s="24"/>
      <c r="AFJ127" s="24"/>
      <c r="AFK127" s="24"/>
      <c r="AFL127" s="24"/>
      <c r="AFM127" s="24"/>
      <c r="AFN127" s="24"/>
      <c r="AFO127" s="24"/>
      <c r="AFP127" s="24"/>
      <c r="AFQ127" s="24"/>
      <c r="AFR127" s="24"/>
      <c r="AFS127" s="24"/>
      <c r="AFT127" s="24"/>
      <c r="AFU127" s="24"/>
      <c r="AFV127" s="24"/>
      <c r="AFW127" s="24"/>
      <c r="AFX127" s="24"/>
      <c r="AFY127" s="24"/>
      <c r="AFZ127" s="24"/>
      <c r="AGA127" s="24"/>
      <c r="AGB127" s="24"/>
      <c r="AGC127" s="24"/>
      <c r="AGD127" s="24"/>
      <c r="AGE127" s="24"/>
      <c r="AGF127" s="24"/>
      <c r="AGG127" s="24"/>
      <c r="AGH127" s="24"/>
      <c r="AGI127" s="24"/>
      <c r="AGJ127" s="24"/>
      <c r="AGK127" s="24"/>
      <c r="AGL127" s="24"/>
      <c r="AGM127" s="24"/>
      <c r="AGN127" s="24"/>
      <c r="AGO127" s="24"/>
      <c r="AGP127" s="24"/>
      <c r="AGQ127" s="24"/>
      <c r="AGR127" s="24"/>
      <c r="AGS127" s="24"/>
      <c r="AGT127" s="24"/>
      <c r="AGU127" s="24"/>
      <c r="AGV127" s="24"/>
      <c r="AGW127" s="24"/>
      <c r="AGX127" s="24"/>
      <c r="AGY127" s="24"/>
      <c r="AGZ127" s="24"/>
      <c r="AHA127" s="24"/>
      <c r="AHB127" s="24"/>
      <c r="AHC127" s="24"/>
      <c r="AHD127" s="24"/>
      <c r="AHE127" s="24"/>
      <c r="AHF127" s="24"/>
      <c r="AHG127" s="24"/>
      <c r="AHH127" s="24"/>
      <c r="AHI127" s="24"/>
      <c r="AHJ127" s="24"/>
      <c r="AHK127" s="24"/>
      <c r="AHL127" s="24"/>
      <c r="AHM127" s="24"/>
      <c r="AHN127" s="24"/>
      <c r="AHO127" s="24"/>
      <c r="AHP127" s="24"/>
      <c r="AHQ127" s="24"/>
      <c r="AHR127" s="24"/>
      <c r="AHS127" s="24"/>
      <c r="AHT127" s="24"/>
      <c r="AHU127" s="24"/>
      <c r="AHV127" s="24"/>
      <c r="AHW127" s="24"/>
      <c r="AHX127" s="24"/>
      <c r="AHY127" s="24"/>
      <c r="AHZ127" s="24"/>
      <c r="AIA127" s="24"/>
      <c r="AIB127" s="24"/>
      <c r="AIC127" s="24"/>
      <c r="AID127" s="24"/>
      <c r="AIE127" s="24"/>
      <c r="AIF127" s="24"/>
      <c r="AIG127" s="24"/>
      <c r="AIH127" s="24"/>
      <c r="AII127" s="24"/>
      <c r="AIJ127" s="24"/>
      <c r="AIK127" s="24"/>
      <c r="AIL127" s="24"/>
      <c r="AIM127" s="24"/>
      <c r="AIN127" s="24"/>
      <c r="AIO127" s="24"/>
      <c r="AIP127" s="24"/>
      <c r="AIQ127" s="24"/>
      <c r="AIR127" s="24"/>
      <c r="AIS127" s="24"/>
      <c r="AIT127" s="24"/>
      <c r="AIU127" s="24"/>
      <c r="AIV127" s="24"/>
      <c r="AIW127" s="24"/>
      <c r="AIX127" s="24"/>
      <c r="AIY127" s="24"/>
      <c r="AIZ127" s="24"/>
      <c r="AJA127" s="24"/>
      <c r="AJB127" s="24"/>
      <c r="AJC127" s="24"/>
      <c r="AJD127" s="24"/>
      <c r="AJE127" s="24"/>
      <c r="AJF127" s="24"/>
      <c r="AJG127" s="24"/>
      <c r="AJH127" s="24"/>
      <c r="AJI127" s="24"/>
      <c r="AJJ127" s="24"/>
      <c r="AJK127" s="24"/>
      <c r="AJL127" s="24"/>
      <c r="AJM127" s="24"/>
      <c r="AJN127" s="24"/>
      <c r="AJO127" s="24"/>
      <c r="AJP127" s="24"/>
      <c r="AJQ127" s="24"/>
      <c r="AJR127" s="24"/>
      <c r="AJS127" s="24"/>
      <c r="AJT127" s="24"/>
      <c r="AJU127" s="24"/>
      <c r="AJV127" s="24"/>
      <c r="AJW127" s="24"/>
      <c r="AJX127" s="24"/>
      <c r="AJY127" s="24"/>
      <c r="AJZ127" s="24"/>
      <c r="AKA127" s="24"/>
      <c r="AKB127" s="24"/>
      <c r="AKC127" s="24"/>
      <c r="AKD127" s="24"/>
      <c r="AKE127" s="24"/>
      <c r="AKF127" s="24"/>
      <c r="AKG127" s="24"/>
      <c r="AKH127" s="24"/>
      <c r="AKI127" s="24"/>
      <c r="AKJ127" s="24"/>
      <c r="AKK127" s="24"/>
      <c r="AKL127" s="24"/>
      <c r="AKM127" s="24"/>
      <c r="AKN127" s="24"/>
      <c r="AKO127" s="24"/>
      <c r="AKP127" s="24"/>
      <c r="AKQ127" s="24"/>
      <c r="AKR127" s="24"/>
      <c r="AKS127" s="24"/>
      <c r="AKT127" s="24"/>
      <c r="AKU127" s="24"/>
      <c r="AKV127" s="24"/>
      <c r="AKW127" s="24"/>
      <c r="AKX127" s="24"/>
      <c r="AKY127" s="24"/>
      <c r="AKZ127" s="24"/>
      <c r="ALA127" s="24"/>
      <c r="ALB127" s="24"/>
      <c r="ALC127" s="24"/>
      <c r="ALD127" s="24"/>
      <c r="ALE127" s="24"/>
      <c r="ALF127" s="24"/>
      <c r="ALG127" s="24"/>
      <c r="ALH127" s="24"/>
      <c r="ALI127" s="24"/>
      <c r="ALJ127" s="24"/>
      <c r="ALK127" s="24"/>
      <c r="ALL127" s="24"/>
      <c r="ALM127" s="24"/>
      <c r="ALN127" s="24"/>
      <c r="ALO127" s="24"/>
      <c r="ALP127" s="24"/>
      <c r="ALQ127" s="24"/>
      <c r="ALR127" s="24"/>
      <c r="ALS127" s="24"/>
      <c r="ALT127" s="24"/>
      <c r="ALU127" s="24"/>
      <c r="ALV127" s="24"/>
      <c r="ALW127" s="24"/>
      <c r="ALX127" s="24"/>
      <c r="ALY127" s="24"/>
      <c r="ALZ127" s="24"/>
      <c r="AMA127" s="24"/>
      <c r="AMB127" s="24"/>
      <c r="AMC127" s="24"/>
      <c r="AMD127" s="24"/>
      <c r="AME127" s="24"/>
      <c r="AMF127" s="24"/>
      <c r="AMG127" s="24"/>
      <c r="AMH127" s="24"/>
      <c r="AMI127" s="24"/>
      <c r="AMJ127" s="24"/>
      <c r="AMK127" s="24"/>
      <c r="AML127" s="24"/>
      <c r="AMM127" s="24"/>
      <c r="AMN127" s="24"/>
      <c r="AMO127" s="24"/>
      <c r="AMP127" s="24"/>
      <c r="AMQ127" s="24"/>
      <c r="AMR127" s="24"/>
      <c r="AMS127" s="24"/>
      <c r="AMT127" s="24"/>
      <c r="AMU127" s="24"/>
      <c r="AMV127" s="24"/>
      <c r="AMW127" s="24"/>
      <c r="AMX127" s="24"/>
      <c r="AMY127" s="24"/>
      <c r="AMZ127" s="24"/>
      <c r="ANA127" s="24"/>
      <c r="ANB127" s="24"/>
      <c r="ANC127" s="24"/>
      <c r="AND127" s="24"/>
      <c r="ANE127" s="24"/>
      <c r="ANF127" s="24"/>
      <c r="ANG127" s="24"/>
      <c r="ANH127" s="24"/>
      <c r="ANI127" s="24"/>
      <c r="ANJ127" s="24"/>
      <c r="ANK127" s="24"/>
      <c r="ANL127" s="24"/>
      <c r="ANM127" s="24"/>
      <c r="ANN127" s="24"/>
      <c r="ANO127" s="24"/>
      <c r="ANP127" s="24"/>
      <c r="ANQ127" s="24"/>
      <c r="ANR127" s="24"/>
      <c r="ANS127" s="24"/>
      <c r="ANT127" s="24"/>
      <c r="ANU127" s="24"/>
      <c r="ANV127" s="24"/>
      <c r="ANW127" s="24"/>
      <c r="ANX127" s="24"/>
      <c r="ANY127" s="24"/>
      <c r="ANZ127" s="24"/>
      <c r="AOA127" s="24"/>
      <c r="AOB127" s="24"/>
      <c r="AOC127" s="24"/>
      <c r="AOD127" s="24"/>
      <c r="AOE127" s="24"/>
      <c r="AOF127" s="24"/>
      <c r="AOG127" s="24"/>
      <c r="AOH127" s="24"/>
      <c r="AOI127" s="24"/>
      <c r="AOJ127" s="24"/>
      <c r="AOK127" s="24"/>
      <c r="AOL127" s="24"/>
      <c r="AOM127" s="24"/>
      <c r="AON127" s="24"/>
      <c r="AOO127" s="24"/>
      <c r="AOP127" s="24"/>
      <c r="AOQ127" s="24"/>
      <c r="AOR127" s="24"/>
      <c r="AOS127" s="24"/>
      <c r="AOT127" s="24"/>
      <c r="AOU127" s="24"/>
      <c r="AOV127" s="24"/>
      <c r="AOW127" s="24"/>
      <c r="AOX127" s="24"/>
      <c r="AOY127" s="24"/>
      <c r="AOZ127" s="24"/>
      <c r="APA127" s="24"/>
      <c r="APB127" s="24"/>
      <c r="APC127" s="24"/>
      <c r="APD127" s="24"/>
      <c r="APE127" s="24"/>
      <c r="APF127" s="24"/>
      <c r="APG127" s="24"/>
      <c r="APH127" s="24"/>
      <c r="API127" s="24"/>
      <c r="APJ127" s="24"/>
      <c r="APK127" s="24"/>
      <c r="APL127" s="24"/>
      <c r="APM127" s="24"/>
      <c r="APN127" s="24"/>
      <c r="APO127" s="24"/>
      <c r="APP127" s="24"/>
      <c r="APQ127" s="24"/>
      <c r="APR127" s="24"/>
      <c r="APS127" s="24"/>
      <c r="APT127" s="24"/>
      <c r="APU127" s="24"/>
      <c r="APV127" s="24"/>
      <c r="APW127" s="24"/>
      <c r="APX127" s="24"/>
      <c r="APY127" s="24"/>
      <c r="APZ127" s="24"/>
      <c r="AQA127" s="24"/>
      <c r="AQB127" s="24"/>
      <c r="AQC127" s="24"/>
      <c r="AQD127" s="24"/>
      <c r="AQE127" s="24"/>
      <c r="AQF127" s="24"/>
      <c r="AQG127" s="24"/>
      <c r="AQH127" s="24"/>
      <c r="AQI127" s="24"/>
      <c r="AQJ127" s="24"/>
      <c r="AQK127" s="24"/>
      <c r="AQL127" s="24"/>
      <c r="AQM127" s="24"/>
      <c r="AQN127" s="24"/>
      <c r="AQO127" s="24"/>
      <c r="AQP127" s="24"/>
      <c r="AQQ127" s="24"/>
      <c r="AQR127" s="24"/>
      <c r="AQS127" s="24"/>
      <c r="AQT127" s="24"/>
      <c r="AQU127" s="24"/>
      <c r="AQV127" s="24"/>
      <c r="AQW127" s="24"/>
      <c r="AQX127" s="24"/>
      <c r="AQY127" s="24"/>
      <c r="AQZ127" s="24"/>
      <c r="ARA127" s="24"/>
      <c r="ARB127" s="24"/>
      <c r="ARC127" s="24"/>
      <c r="ARD127" s="24"/>
      <c r="ARE127" s="24"/>
      <c r="ARF127" s="24"/>
      <c r="ARG127" s="24"/>
      <c r="ARH127" s="24"/>
      <c r="ARI127" s="24"/>
      <c r="ARJ127" s="24"/>
      <c r="ARK127" s="24"/>
      <c r="ARL127" s="24"/>
      <c r="ARM127" s="24"/>
      <c r="ARN127" s="24"/>
      <c r="ARO127" s="24"/>
      <c r="ARP127" s="24"/>
      <c r="ARQ127" s="24"/>
      <c r="ARR127" s="24"/>
      <c r="ARS127" s="24"/>
      <c r="ART127" s="24"/>
      <c r="ARU127" s="24"/>
      <c r="ARV127" s="24"/>
      <c r="ARW127" s="24"/>
      <c r="ARX127" s="24"/>
      <c r="ARY127" s="24"/>
      <c r="ARZ127" s="24"/>
      <c r="ASA127" s="24"/>
      <c r="ASB127" s="24"/>
      <c r="ASC127" s="24"/>
      <c r="ASD127" s="24"/>
      <c r="ASE127" s="24"/>
      <c r="ASF127" s="24"/>
      <c r="ASG127" s="24"/>
      <c r="ASH127" s="24"/>
      <c r="ASI127" s="24"/>
      <c r="ASJ127" s="24"/>
      <c r="ASK127" s="24"/>
      <c r="ASL127" s="24"/>
      <c r="ASM127" s="24"/>
      <c r="ASN127" s="24"/>
      <c r="ASO127" s="24"/>
      <c r="ASP127" s="24"/>
      <c r="ASQ127" s="24"/>
      <c r="ASR127" s="24"/>
      <c r="ASS127" s="24"/>
      <c r="AST127" s="24"/>
      <c r="ASU127" s="24"/>
      <c r="ASV127" s="24"/>
      <c r="ASW127" s="24"/>
      <c r="ASX127" s="24"/>
      <c r="ASY127" s="24"/>
      <c r="ASZ127" s="24"/>
      <c r="ATA127" s="24"/>
      <c r="ATB127" s="24"/>
      <c r="ATC127" s="24"/>
      <c r="ATD127" s="24"/>
      <c r="ATE127" s="24"/>
      <c r="ATF127" s="24"/>
      <c r="ATG127" s="24"/>
      <c r="ATH127" s="24"/>
      <c r="ATI127" s="24"/>
      <c r="ATJ127" s="24"/>
      <c r="ATK127" s="24"/>
      <c r="ATL127" s="24"/>
      <c r="ATM127" s="24"/>
      <c r="ATN127" s="24"/>
      <c r="ATO127" s="24"/>
      <c r="ATP127" s="24"/>
      <c r="ATQ127" s="24"/>
      <c r="ATR127" s="24"/>
      <c r="ATS127" s="24"/>
      <c r="ATT127" s="24"/>
      <c r="ATU127" s="24"/>
      <c r="ATV127" s="24"/>
      <c r="ATW127" s="24"/>
      <c r="ATX127" s="24"/>
      <c r="ATY127" s="24"/>
      <c r="ATZ127" s="24"/>
      <c r="AUA127" s="24"/>
      <c r="AUB127" s="24"/>
      <c r="AUC127" s="24"/>
      <c r="AUD127" s="24"/>
      <c r="AUE127" s="24"/>
      <c r="AUF127" s="24"/>
      <c r="AUG127" s="24"/>
      <c r="AUH127" s="24"/>
      <c r="AUI127" s="24"/>
      <c r="AUJ127" s="24"/>
      <c r="AUK127" s="24"/>
      <c r="AUL127" s="24"/>
      <c r="AUM127" s="24"/>
      <c r="AUN127" s="24"/>
      <c r="AUO127" s="24"/>
      <c r="AUP127" s="24"/>
      <c r="AUQ127" s="24"/>
      <c r="AUR127" s="24"/>
      <c r="AUS127" s="24"/>
      <c r="AUT127" s="24"/>
      <c r="AUU127" s="24"/>
      <c r="AUV127" s="24"/>
      <c r="AUW127" s="24"/>
      <c r="AUX127" s="24"/>
      <c r="AUY127" s="24"/>
      <c r="AUZ127" s="24"/>
      <c r="AVA127" s="24"/>
      <c r="AVB127" s="24"/>
      <c r="AVC127" s="24"/>
      <c r="AVD127" s="24"/>
      <c r="AVE127" s="24"/>
      <c r="AVF127" s="24"/>
      <c r="AVG127" s="24"/>
      <c r="AVH127" s="24"/>
      <c r="AVI127" s="24"/>
      <c r="AVJ127" s="24"/>
      <c r="AVK127" s="24"/>
      <c r="AVL127" s="24"/>
      <c r="AVM127" s="24"/>
      <c r="AVN127" s="24"/>
      <c r="AVO127" s="24"/>
      <c r="AVP127" s="24"/>
      <c r="AVQ127" s="24"/>
      <c r="AVR127" s="24"/>
      <c r="AVS127" s="24"/>
      <c r="AVT127" s="24"/>
      <c r="AVU127" s="24"/>
      <c r="AVV127" s="24"/>
      <c r="AVW127" s="24"/>
      <c r="AVX127" s="24"/>
      <c r="AVY127" s="24"/>
      <c r="AVZ127" s="24"/>
      <c r="AWA127" s="24"/>
      <c r="AWB127" s="24"/>
      <c r="AWC127" s="24"/>
      <c r="AWD127" s="24"/>
      <c r="AWE127" s="24"/>
      <c r="AWF127" s="24"/>
      <c r="AWG127" s="24"/>
      <c r="AWH127" s="24"/>
      <c r="AWI127" s="24"/>
      <c r="AWJ127" s="24"/>
      <c r="AWK127" s="24"/>
      <c r="AWL127" s="24"/>
      <c r="AWM127" s="24"/>
      <c r="AWN127" s="24"/>
      <c r="AWO127" s="24"/>
      <c r="AWP127" s="24"/>
      <c r="AWQ127" s="24"/>
      <c r="AWR127" s="24"/>
      <c r="AWS127" s="24"/>
      <c r="AWT127" s="24"/>
      <c r="AWU127" s="24"/>
      <c r="AWV127" s="24"/>
      <c r="AWW127" s="24"/>
      <c r="AWX127" s="24"/>
      <c r="AWY127" s="24"/>
      <c r="AWZ127" s="24"/>
      <c r="AXA127" s="24"/>
      <c r="AXB127" s="24"/>
      <c r="AXC127" s="24"/>
      <c r="AXD127" s="24"/>
      <c r="AXE127" s="24"/>
      <c r="AXF127" s="24"/>
      <c r="AXG127" s="24"/>
      <c r="AXH127" s="24"/>
      <c r="AXI127" s="24"/>
      <c r="AXJ127" s="24"/>
      <c r="AXK127" s="24"/>
      <c r="AXL127" s="24"/>
      <c r="AXM127" s="24"/>
      <c r="AXN127" s="24"/>
      <c r="AXO127" s="24"/>
      <c r="AXP127" s="24"/>
      <c r="AXQ127" s="24"/>
      <c r="AXR127" s="24"/>
      <c r="AXS127" s="24"/>
      <c r="AXT127" s="24"/>
      <c r="AXU127" s="24"/>
      <c r="AXV127" s="24"/>
      <c r="AXW127" s="24"/>
      <c r="AXX127" s="24"/>
      <c r="AXY127" s="24"/>
      <c r="AXZ127" s="24"/>
      <c r="AYA127" s="24"/>
      <c r="AYB127" s="24"/>
      <c r="AYC127" s="24"/>
      <c r="AYD127" s="24"/>
      <c r="AYE127" s="24"/>
      <c r="AYF127" s="24"/>
      <c r="AYG127" s="24"/>
      <c r="AYH127" s="24"/>
      <c r="AYI127" s="24"/>
      <c r="AYJ127" s="24"/>
      <c r="AYK127" s="24"/>
      <c r="AYL127" s="24"/>
      <c r="AYM127" s="24"/>
      <c r="AYN127" s="24"/>
      <c r="AYO127" s="24"/>
      <c r="AYP127" s="24"/>
      <c r="AYQ127" s="24"/>
      <c r="AYR127" s="24"/>
      <c r="AYS127" s="24"/>
      <c r="AYT127" s="24"/>
      <c r="AYU127" s="24"/>
      <c r="AYV127" s="24"/>
      <c r="AYW127" s="24"/>
      <c r="AYX127" s="24"/>
      <c r="AYY127" s="24"/>
      <c r="AYZ127" s="24"/>
      <c r="AZA127" s="24"/>
      <c r="AZB127" s="24"/>
      <c r="AZC127" s="24"/>
      <c r="AZD127" s="24"/>
      <c r="AZE127" s="24"/>
      <c r="AZF127" s="24"/>
      <c r="AZG127" s="24"/>
      <c r="AZH127" s="24"/>
      <c r="AZI127" s="24"/>
      <c r="AZJ127" s="24"/>
      <c r="AZK127" s="24"/>
      <c r="AZL127" s="24"/>
      <c r="AZM127" s="24"/>
      <c r="AZN127" s="24"/>
      <c r="AZO127" s="24"/>
      <c r="AZP127" s="24"/>
      <c r="AZQ127" s="24"/>
      <c r="AZR127" s="24"/>
      <c r="AZS127" s="24"/>
      <c r="AZT127" s="24"/>
      <c r="AZU127" s="24"/>
      <c r="AZV127" s="24"/>
      <c r="AZW127" s="24"/>
      <c r="AZX127" s="24"/>
      <c r="AZY127" s="24"/>
      <c r="AZZ127" s="24"/>
      <c r="BAA127" s="24"/>
      <c r="BAB127" s="24"/>
      <c r="BAC127" s="24"/>
      <c r="BAD127" s="24"/>
      <c r="BAE127" s="24"/>
      <c r="BAF127" s="24"/>
      <c r="BAG127" s="24"/>
      <c r="BAH127" s="24"/>
      <c r="BAI127" s="24"/>
      <c r="BAJ127" s="24"/>
      <c r="BAK127" s="24"/>
      <c r="BAL127" s="24"/>
      <c r="BAM127" s="24"/>
      <c r="BAN127" s="24"/>
      <c r="BAO127" s="24"/>
      <c r="BAP127" s="24"/>
      <c r="BAQ127" s="24"/>
      <c r="BAR127" s="24"/>
      <c r="BAS127" s="24"/>
      <c r="BAT127" s="24"/>
      <c r="BAU127" s="24"/>
      <c r="BAV127" s="24"/>
      <c r="BAW127" s="24"/>
      <c r="BAX127" s="24"/>
      <c r="BAY127" s="24"/>
      <c r="BAZ127" s="24"/>
      <c r="BBA127" s="24"/>
      <c r="BBB127" s="24"/>
      <c r="BBC127" s="24"/>
      <c r="BBD127" s="24"/>
      <c r="BBE127" s="24"/>
      <c r="BBF127" s="24"/>
      <c r="BBG127" s="24"/>
      <c r="BBH127" s="24"/>
      <c r="BBI127" s="24"/>
      <c r="BBJ127" s="24"/>
      <c r="BBK127" s="24"/>
      <c r="BBL127" s="24"/>
      <c r="BBM127" s="24"/>
      <c r="BBN127" s="24"/>
      <c r="BBO127" s="24"/>
      <c r="BBP127" s="24"/>
      <c r="BBQ127" s="24"/>
      <c r="BBR127" s="24"/>
      <c r="BBS127" s="24"/>
      <c r="BBT127" s="24"/>
      <c r="BBU127" s="24"/>
      <c r="BBV127" s="24"/>
      <c r="BBW127" s="24"/>
      <c r="BBX127" s="24"/>
      <c r="BBY127" s="24"/>
      <c r="BBZ127" s="24"/>
      <c r="BCA127" s="24"/>
      <c r="BCB127" s="24"/>
      <c r="BCC127" s="24"/>
      <c r="BCD127" s="24"/>
      <c r="BCE127" s="24"/>
      <c r="BCF127" s="24"/>
      <c r="BCG127" s="24"/>
      <c r="BCH127" s="24"/>
      <c r="BCI127" s="24"/>
      <c r="BCJ127" s="24"/>
      <c r="BCK127" s="24"/>
      <c r="BCL127" s="24"/>
      <c r="BCM127" s="24"/>
      <c r="BCN127" s="24"/>
      <c r="BCO127" s="24"/>
      <c r="BCP127" s="24"/>
      <c r="BCQ127" s="24"/>
      <c r="BCR127" s="24"/>
      <c r="BCS127" s="24"/>
      <c r="BCT127" s="24"/>
      <c r="BCU127" s="24"/>
      <c r="BCV127" s="24"/>
      <c r="BCW127" s="24"/>
      <c r="BCX127" s="24"/>
      <c r="BCY127" s="24"/>
      <c r="BCZ127" s="24"/>
      <c r="BDA127" s="24"/>
      <c r="BDB127" s="24"/>
      <c r="BDC127" s="24"/>
      <c r="BDD127" s="24"/>
      <c r="BDE127" s="24"/>
      <c r="BDF127" s="24"/>
      <c r="BDG127" s="24"/>
      <c r="BDH127" s="24"/>
      <c r="BDI127" s="24"/>
      <c r="BDJ127" s="24"/>
      <c r="BDK127" s="24"/>
      <c r="BDL127" s="24"/>
      <c r="BDM127" s="24"/>
      <c r="BDN127" s="24"/>
      <c r="BDO127" s="24"/>
      <c r="BDP127" s="24"/>
      <c r="BDQ127" s="24"/>
      <c r="BDR127" s="24"/>
      <c r="BDS127" s="24"/>
      <c r="BDT127" s="24"/>
      <c r="BDU127" s="24"/>
      <c r="BDV127" s="24"/>
      <c r="BDW127" s="24"/>
      <c r="BDX127" s="24"/>
      <c r="BDY127" s="24"/>
      <c r="BDZ127" s="24"/>
      <c r="BEA127" s="24"/>
      <c r="BEB127" s="24"/>
      <c r="BEC127" s="24"/>
      <c r="BED127" s="24"/>
      <c r="BEE127" s="24"/>
      <c r="BEF127" s="24"/>
      <c r="BEG127" s="24"/>
      <c r="BEH127" s="24"/>
      <c r="BEI127" s="24"/>
      <c r="BEJ127" s="24"/>
      <c r="BEK127" s="24"/>
      <c r="BEL127" s="24"/>
      <c r="BEM127" s="24"/>
      <c r="BEN127" s="24"/>
      <c r="BEO127" s="24"/>
      <c r="BEP127" s="24"/>
      <c r="BEQ127" s="24"/>
      <c r="BER127" s="24"/>
      <c r="BES127" s="24"/>
      <c r="BET127" s="24"/>
      <c r="BEU127" s="24"/>
      <c r="BEV127" s="24"/>
      <c r="BEW127" s="24"/>
      <c r="BEX127" s="24"/>
      <c r="BEY127" s="24"/>
      <c r="BEZ127" s="24"/>
      <c r="BFA127" s="24"/>
      <c r="BFB127" s="24"/>
      <c r="BFC127" s="24"/>
      <c r="BFD127" s="24"/>
      <c r="BFE127" s="24"/>
      <c r="BFF127" s="24"/>
      <c r="BFG127" s="24"/>
      <c r="BFH127" s="24"/>
      <c r="BFI127" s="24"/>
      <c r="BFJ127" s="24"/>
      <c r="BFK127" s="24"/>
      <c r="BFL127" s="24"/>
      <c r="BFM127" s="24"/>
      <c r="BFN127" s="24"/>
      <c r="BFO127" s="24"/>
      <c r="BFP127" s="24"/>
      <c r="BFQ127" s="24"/>
      <c r="BFR127" s="24"/>
      <c r="BFS127" s="24"/>
      <c r="BFT127" s="24"/>
      <c r="BFU127" s="24"/>
      <c r="BFV127" s="24"/>
      <c r="BFW127" s="24"/>
      <c r="BFX127" s="24"/>
      <c r="BFY127" s="24"/>
      <c r="BFZ127" s="24"/>
      <c r="BGA127" s="24"/>
      <c r="BGB127" s="24"/>
      <c r="BGC127" s="24"/>
      <c r="BGD127" s="24"/>
      <c r="BGE127" s="24"/>
      <c r="BGF127" s="24"/>
      <c r="BGG127" s="24"/>
      <c r="BGH127" s="24"/>
      <c r="BGI127" s="24"/>
      <c r="BGJ127" s="24"/>
      <c r="BGK127" s="24"/>
      <c r="BGL127" s="24"/>
      <c r="BGM127" s="24"/>
      <c r="BGN127" s="24"/>
      <c r="BGO127" s="24"/>
      <c r="BGP127" s="24"/>
      <c r="BGQ127" s="24"/>
      <c r="BGR127" s="24"/>
      <c r="BGS127" s="24"/>
      <c r="BGT127" s="24"/>
      <c r="BGU127" s="24"/>
      <c r="BGV127" s="24"/>
      <c r="BGW127" s="24"/>
      <c r="BGX127" s="24"/>
      <c r="BGY127" s="24"/>
      <c r="BGZ127" s="24"/>
      <c r="BHA127" s="24"/>
      <c r="BHB127" s="24"/>
      <c r="BHC127" s="24"/>
      <c r="BHD127" s="24"/>
      <c r="BHE127" s="24"/>
      <c r="BHF127" s="24"/>
      <c r="BHG127" s="24"/>
      <c r="BHH127" s="24"/>
      <c r="BHI127" s="24"/>
      <c r="BHJ127" s="24"/>
      <c r="BHK127" s="24"/>
      <c r="BHL127" s="24"/>
      <c r="BHM127" s="24"/>
      <c r="BHN127" s="24"/>
      <c r="BHO127" s="24"/>
      <c r="BHP127" s="24"/>
      <c r="BHQ127" s="24"/>
      <c r="BHR127" s="24"/>
      <c r="BHS127" s="24"/>
      <c r="BHT127" s="24"/>
      <c r="BHU127" s="24"/>
      <c r="BHV127" s="24"/>
      <c r="BHW127" s="24"/>
      <c r="BHX127" s="24"/>
      <c r="BHY127" s="24"/>
      <c r="BHZ127" s="24"/>
      <c r="BIA127" s="24"/>
      <c r="BIB127" s="24"/>
      <c r="BIC127" s="24"/>
      <c r="BID127" s="24"/>
      <c r="BIE127" s="24"/>
      <c r="BIF127" s="24"/>
      <c r="BIG127" s="24"/>
      <c r="BIH127" s="24"/>
      <c r="BII127" s="24"/>
      <c r="BIJ127" s="24"/>
      <c r="BIK127" s="24"/>
      <c r="BIL127" s="24"/>
      <c r="BIM127" s="24"/>
      <c r="BIN127" s="24"/>
      <c r="BIO127" s="24"/>
      <c r="BIP127" s="24"/>
      <c r="BIQ127" s="24"/>
      <c r="BIR127" s="24"/>
      <c r="BIS127" s="24"/>
      <c r="BIT127" s="24"/>
      <c r="BIU127" s="24"/>
      <c r="BIV127" s="24"/>
      <c r="BIW127" s="24"/>
      <c r="BIX127" s="24"/>
      <c r="BIY127" s="24"/>
      <c r="BIZ127" s="24"/>
      <c r="BJA127" s="24"/>
      <c r="BJB127" s="24"/>
      <c r="BJC127" s="24"/>
      <c r="BJD127" s="24"/>
      <c r="BJE127" s="24"/>
      <c r="BJF127" s="24"/>
      <c r="BJG127" s="24"/>
      <c r="BJH127" s="24"/>
      <c r="BJI127" s="24"/>
      <c r="BJJ127" s="24"/>
      <c r="BJK127" s="24"/>
      <c r="BJL127" s="24"/>
    </row>
    <row r="128" spans="1:1624" ht="24.95" customHeight="1" x14ac:dyDescent="0.25">
      <c r="A128" s="29" t="s">
        <v>2769</v>
      </c>
      <c r="B128" s="52">
        <v>44455</v>
      </c>
      <c r="C128" s="51" t="s">
        <v>2769</v>
      </c>
      <c r="D128" s="31" t="s">
        <v>2770</v>
      </c>
      <c r="E128" s="32" t="s">
        <v>494</v>
      </c>
      <c r="F128" s="32">
        <v>0</v>
      </c>
      <c r="G128" s="16">
        <f>VLOOKUP(A128,Entradas!A800:KQ1608,303)</f>
        <v>0</v>
      </c>
      <c r="H128" s="16" t="e">
        <f>VLOOKUP(A128,Salidas!A800:BVY1616,1949,0)</f>
        <v>#N/A</v>
      </c>
      <c r="I128" s="32">
        <v>0</v>
      </c>
      <c r="J128" s="33" t="s">
        <v>2661</v>
      </c>
      <c r="K128" s="32" t="s">
        <v>1265</v>
      </c>
      <c r="L128" s="18">
        <v>200</v>
      </c>
      <c r="M128" s="19">
        <f>Tabla1[[#This Row],[COSTO UNITARIO]]*Tabla1[[#This Row],[EXITENCIA ]]</f>
        <v>0</v>
      </c>
      <c r="N128" s="20"/>
      <c r="O128" s="47">
        <f>Tabla1[[#This Row],[COSTO UNITARIO]]*Tabla1[[#This Row],[EXITENCIA ]]</f>
        <v>0</v>
      </c>
      <c r="P128" s="22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  <c r="LD128" s="24"/>
      <c r="LE128" s="24"/>
      <c r="LF128" s="24"/>
      <c r="LG128" s="24"/>
      <c r="LH128" s="24"/>
      <c r="LI128" s="24"/>
      <c r="LJ128" s="24"/>
      <c r="LK128" s="24"/>
      <c r="LL128" s="24"/>
      <c r="LM128" s="24"/>
      <c r="LN128" s="24"/>
      <c r="LO128" s="24"/>
      <c r="LP128" s="24"/>
      <c r="LQ128" s="24"/>
      <c r="LR128" s="24"/>
      <c r="LS128" s="24"/>
      <c r="LT128" s="24"/>
      <c r="LU128" s="24"/>
      <c r="LV128" s="24"/>
      <c r="LW128" s="24"/>
      <c r="LX128" s="24"/>
      <c r="LY128" s="24"/>
      <c r="LZ128" s="24"/>
      <c r="MA128" s="24"/>
      <c r="MB128" s="24"/>
      <c r="MC128" s="24"/>
      <c r="MD128" s="24"/>
      <c r="ME128" s="24"/>
      <c r="MF128" s="24"/>
      <c r="MG128" s="24"/>
      <c r="MH128" s="24"/>
      <c r="MI128" s="24"/>
      <c r="MJ128" s="24"/>
      <c r="MK128" s="24"/>
      <c r="ML128" s="24"/>
      <c r="MM128" s="24"/>
      <c r="MN128" s="24"/>
      <c r="MO128" s="24"/>
      <c r="MP128" s="24"/>
      <c r="MQ128" s="24"/>
      <c r="MR128" s="24"/>
      <c r="MS128" s="24"/>
      <c r="MT128" s="24"/>
      <c r="MU128" s="24"/>
      <c r="MV128" s="24"/>
      <c r="MW128" s="24"/>
      <c r="MX128" s="24"/>
      <c r="MY128" s="24"/>
      <c r="MZ128" s="24"/>
      <c r="NA128" s="24"/>
      <c r="NB128" s="24"/>
      <c r="NC128" s="24"/>
      <c r="ND128" s="24"/>
      <c r="NE128" s="24"/>
      <c r="NF128" s="24"/>
      <c r="NG128" s="24"/>
      <c r="NH128" s="24"/>
      <c r="NI128" s="24"/>
      <c r="NJ128" s="24"/>
      <c r="NK128" s="24"/>
      <c r="NL128" s="24"/>
      <c r="NM128" s="24"/>
      <c r="NN128" s="24"/>
      <c r="NO128" s="24"/>
      <c r="NP128" s="24"/>
      <c r="NQ128" s="24"/>
      <c r="NR128" s="24"/>
      <c r="NS128" s="24"/>
      <c r="NT128" s="24"/>
      <c r="NU128" s="24"/>
      <c r="NV128" s="24"/>
      <c r="NW128" s="24"/>
      <c r="NX128" s="24"/>
      <c r="NY128" s="24"/>
      <c r="NZ128" s="24"/>
      <c r="OA128" s="24"/>
      <c r="OB128" s="24"/>
      <c r="OC128" s="24"/>
      <c r="OD128" s="24"/>
      <c r="OE128" s="24"/>
      <c r="OF128" s="24"/>
      <c r="OG128" s="24"/>
      <c r="OH128" s="24"/>
      <c r="OI128" s="24"/>
      <c r="OJ128" s="24"/>
      <c r="OK128" s="24"/>
      <c r="OL128" s="24"/>
      <c r="OM128" s="24"/>
      <c r="ON128" s="24"/>
      <c r="OO128" s="24"/>
      <c r="OP128" s="24"/>
      <c r="OQ128" s="24"/>
      <c r="OR128" s="24"/>
      <c r="OS128" s="24"/>
      <c r="OT128" s="24"/>
      <c r="OU128" s="24"/>
      <c r="OV128" s="24"/>
      <c r="OW128" s="24"/>
      <c r="OX128" s="24"/>
      <c r="OY128" s="24"/>
      <c r="OZ128" s="24"/>
      <c r="PA128" s="24"/>
      <c r="PB128" s="24"/>
      <c r="PC128" s="24"/>
      <c r="PD128" s="24"/>
      <c r="PE128" s="24"/>
      <c r="PF128" s="24"/>
      <c r="PG128" s="24"/>
      <c r="PH128" s="24"/>
      <c r="PI128" s="24"/>
      <c r="PJ128" s="24"/>
      <c r="PK128" s="24"/>
      <c r="PL128" s="24"/>
      <c r="PM128" s="24"/>
      <c r="PN128" s="24"/>
      <c r="PO128" s="24"/>
      <c r="PP128" s="24"/>
      <c r="PQ128" s="24"/>
      <c r="PR128" s="24"/>
      <c r="PS128" s="24"/>
      <c r="PT128" s="24"/>
      <c r="PU128" s="24"/>
      <c r="PV128" s="24"/>
      <c r="PW128" s="24"/>
      <c r="PX128" s="24"/>
      <c r="PY128" s="24"/>
      <c r="PZ128" s="24"/>
      <c r="QA128" s="24"/>
      <c r="QB128" s="24"/>
      <c r="QC128" s="24"/>
      <c r="QD128" s="24"/>
      <c r="QE128" s="24"/>
      <c r="QF128" s="24"/>
      <c r="QG128" s="24"/>
      <c r="QH128" s="24"/>
      <c r="QI128" s="24"/>
      <c r="QJ128" s="24"/>
      <c r="QK128" s="24"/>
      <c r="QL128" s="24"/>
      <c r="QM128" s="24"/>
      <c r="QN128" s="24"/>
      <c r="QO128" s="24"/>
      <c r="QP128" s="24"/>
      <c r="QQ128" s="24"/>
      <c r="QR128" s="24"/>
      <c r="QS128" s="24"/>
      <c r="QT128" s="24"/>
      <c r="QU128" s="24"/>
      <c r="QV128" s="24"/>
      <c r="QW128" s="24"/>
      <c r="QX128" s="24"/>
      <c r="QY128" s="24"/>
      <c r="QZ128" s="24"/>
      <c r="RA128" s="24"/>
      <c r="RB128" s="24"/>
      <c r="RC128" s="24"/>
      <c r="RD128" s="24"/>
      <c r="RE128" s="24"/>
      <c r="RF128" s="24"/>
      <c r="RG128" s="24"/>
      <c r="RH128" s="24"/>
      <c r="RI128" s="24"/>
      <c r="RJ128" s="24"/>
      <c r="RK128" s="24"/>
      <c r="RL128" s="24"/>
      <c r="RM128" s="24"/>
      <c r="RN128" s="24"/>
      <c r="RO128" s="24"/>
      <c r="RP128" s="24"/>
      <c r="RQ128" s="24"/>
      <c r="RR128" s="24"/>
      <c r="RS128" s="24"/>
      <c r="RT128" s="24"/>
      <c r="RU128" s="24"/>
      <c r="RV128" s="24"/>
      <c r="RW128" s="24"/>
      <c r="RX128" s="24"/>
      <c r="RY128" s="24"/>
      <c r="RZ128" s="24"/>
      <c r="SA128" s="24"/>
      <c r="SB128" s="24"/>
      <c r="SC128" s="24"/>
      <c r="SD128" s="24"/>
      <c r="SE128" s="24"/>
      <c r="SF128" s="24"/>
      <c r="SG128" s="24"/>
      <c r="SH128" s="24"/>
      <c r="SI128" s="24"/>
      <c r="SJ128" s="24"/>
      <c r="SK128" s="24"/>
      <c r="SL128" s="24"/>
      <c r="SM128" s="24"/>
      <c r="SN128" s="24"/>
      <c r="SO128" s="24"/>
      <c r="SP128" s="24"/>
      <c r="SQ128" s="24"/>
      <c r="SR128" s="24"/>
      <c r="SS128" s="24"/>
      <c r="ST128" s="24"/>
      <c r="SU128" s="24"/>
      <c r="SV128" s="24"/>
      <c r="SW128" s="24"/>
      <c r="SX128" s="24"/>
      <c r="SY128" s="24"/>
      <c r="SZ128" s="24"/>
      <c r="TA128" s="24"/>
      <c r="TB128" s="24"/>
      <c r="TC128" s="24"/>
      <c r="TD128" s="24"/>
      <c r="TE128" s="24"/>
      <c r="TF128" s="24"/>
      <c r="TG128" s="24"/>
      <c r="TH128" s="24"/>
      <c r="TI128" s="24"/>
      <c r="TJ128" s="24"/>
      <c r="TK128" s="24"/>
      <c r="TL128" s="24"/>
      <c r="TM128" s="24"/>
      <c r="TN128" s="24"/>
      <c r="TO128" s="24"/>
      <c r="TP128" s="24"/>
      <c r="TQ128" s="24"/>
      <c r="TR128" s="24"/>
      <c r="TS128" s="24"/>
      <c r="TT128" s="24"/>
      <c r="TU128" s="24"/>
      <c r="TV128" s="24"/>
      <c r="TW128" s="24"/>
      <c r="TX128" s="24"/>
      <c r="TY128" s="24"/>
      <c r="TZ128" s="24"/>
      <c r="UA128" s="24"/>
      <c r="UB128" s="24"/>
      <c r="UC128" s="24"/>
      <c r="UD128" s="24"/>
      <c r="UE128" s="24"/>
      <c r="UF128" s="24"/>
      <c r="UG128" s="24"/>
      <c r="UH128" s="24"/>
      <c r="UI128" s="24"/>
      <c r="UJ128" s="24"/>
      <c r="UK128" s="24"/>
      <c r="UL128" s="24"/>
      <c r="UM128" s="24"/>
      <c r="UN128" s="24"/>
      <c r="UO128" s="24"/>
      <c r="UP128" s="24"/>
      <c r="UQ128" s="24"/>
      <c r="UR128" s="24"/>
      <c r="US128" s="24"/>
      <c r="UT128" s="24"/>
      <c r="UU128" s="24"/>
      <c r="UV128" s="24"/>
      <c r="UW128" s="24"/>
      <c r="UX128" s="24"/>
      <c r="UY128" s="24"/>
      <c r="UZ128" s="24"/>
      <c r="VA128" s="24"/>
      <c r="VB128" s="24"/>
      <c r="VC128" s="24"/>
      <c r="VD128" s="24"/>
      <c r="VE128" s="24"/>
      <c r="VF128" s="24"/>
      <c r="VG128" s="24"/>
      <c r="VH128" s="24"/>
      <c r="VI128" s="24"/>
      <c r="VJ128" s="24"/>
      <c r="VK128" s="24"/>
      <c r="VL128" s="24"/>
      <c r="VM128" s="24"/>
      <c r="VN128" s="24"/>
      <c r="VO128" s="24"/>
      <c r="VP128" s="24"/>
      <c r="VQ128" s="24"/>
      <c r="VR128" s="24"/>
      <c r="VS128" s="24"/>
      <c r="VT128" s="24"/>
      <c r="VU128" s="24"/>
      <c r="VV128" s="24"/>
      <c r="VW128" s="24"/>
      <c r="VX128" s="24"/>
      <c r="VY128" s="24"/>
      <c r="VZ128" s="24"/>
      <c r="WA128" s="24"/>
      <c r="WB128" s="24"/>
      <c r="WC128" s="24"/>
      <c r="WD128" s="24"/>
      <c r="WE128" s="24"/>
      <c r="WF128" s="24"/>
      <c r="WG128" s="24"/>
      <c r="WH128" s="24"/>
      <c r="WI128" s="24"/>
      <c r="WJ128" s="24"/>
      <c r="WK128" s="24"/>
      <c r="WL128" s="24"/>
      <c r="WM128" s="24"/>
      <c r="WN128" s="24"/>
      <c r="WO128" s="24"/>
      <c r="WP128" s="24"/>
      <c r="WQ128" s="24"/>
      <c r="WR128" s="24"/>
      <c r="WS128" s="24"/>
      <c r="WT128" s="24"/>
      <c r="WU128" s="24"/>
      <c r="WV128" s="24"/>
      <c r="WW128" s="24"/>
      <c r="WX128" s="24"/>
      <c r="WY128" s="24"/>
      <c r="WZ128" s="24"/>
      <c r="XA128" s="24"/>
      <c r="XB128" s="24"/>
      <c r="XC128" s="24"/>
      <c r="XD128" s="24"/>
      <c r="XE128" s="24"/>
      <c r="XF128" s="24"/>
      <c r="XG128" s="24"/>
      <c r="XH128" s="24"/>
      <c r="XI128" s="24"/>
      <c r="XJ128" s="24"/>
      <c r="XK128" s="24"/>
      <c r="XL128" s="24"/>
      <c r="XM128" s="24"/>
      <c r="XN128" s="24"/>
      <c r="XO128" s="24"/>
      <c r="XP128" s="24"/>
      <c r="XQ128" s="24"/>
      <c r="XR128" s="24"/>
      <c r="XS128" s="24"/>
      <c r="XT128" s="24"/>
      <c r="XU128" s="24"/>
      <c r="XV128" s="24"/>
      <c r="XW128" s="24"/>
      <c r="XX128" s="24"/>
      <c r="XY128" s="24"/>
      <c r="XZ128" s="24"/>
      <c r="YA128" s="24"/>
      <c r="YB128" s="24"/>
      <c r="YC128" s="24"/>
      <c r="YD128" s="24"/>
      <c r="YE128" s="24"/>
      <c r="YF128" s="24"/>
      <c r="YG128" s="24"/>
      <c r="YH128" s="24"/>
      <c r="YI128" s="24"/>
      <c r="YJ128" s="24"/>
      <c r="YK128" s="24"/>
      <c r="YL128" s="24"/>
      <c r="YM128" s="24"/>
      <c r="YN128" s="24"/>
      <c r="YO128" s="24"/>
      <c r="YP128" s="24"/>
      <c r="YQ128" s="24"/>
      <c r="YR128" s="24"/>
      <c r="YS128" s="24"/>
      <c r="YT128" s="24"/>
      <c r="YU128" s="24"/>
      <c r="YV128" s="24"/>
      <c r="YW128" s="24"/>
      <c r="YX128" s="24"/>
      <c r="YY128" s="24"/>
      <c r="YZ128" s="24"/>
      <c r="ZA128" s="24"/>
      <c r="ZB128" s="24"/>
      <c r="ZC128" s="24"/>
      <c r="ZD128" s="24"/>
      <c r="ZE128" s="24"/>
      <c r="ZF128" s="24"/>
      <c r="ZG128" s="24"/>
      <c r="ZH128" s="24"/>
      <c r="ZI128" s="24"/>
      <c r="ZJ128" s="24"/>
      <c r="ZK128" s="24"/>
      <c r="ZL128" s="24"/>
      <c r="ZM128" s="24"/>
      <c r="ZN128" s="24"/>
      <c r="ZO128" s="24"/>
      <c r="ZP128" s="24"/>
      <c r="ZQ128" s="24"/>
      <c r="ZR128" s="24"/>
      <c r="ZS128" s="24"/>
      <c r="ZT128" s="24"/>
      <c r="ZU128" s="24"/>
      <c r="ZV128" s="24"/>
      <c r="ZW128" s="24"/>
      <c r="ZX128" s="24"/>
      <c r="ZY128" s="24"/>
      <c r="ZZ128" s="24"/>
      <c r="AAA128" s="24"/>
      <c r="AAB128" s="24"/>
      <c r="AAC128" s="24"/>
      <c r="AAD128" s="24"/>
      <c r="AAE128" s="24"/>
      <c r="AAF128" s="24"/>
      <c r="AAG128" s="24"/>
      <c r="AAH128" s="24"/>
      <c r="AAI128" s="24"/>
      <c r="AAJ128" s="24"/>
      <c r="AAK128" s="24"/>
      <c r="AAL128" s="24"/>
      <c r="AAM128" s="24"/>
      <c r="AAN128" s="24"/>
      <c r="AAO128" s="24"/>
      <c r="AAP128" s="24"/>
      <c r="AAQ128" s="24"/>
      <c r="AAR128" s="24"/>
      <c r="AAS128" s="24"/>
      <c r="AAT128" s="24"/>
      <c r="AAU128" s="24"/>
      <c r="AAV128" s="24"/>
      <c r="AAW128" s="24"/>
      <c r="AAX128" s="24"/>
      <c r="AAY128" s="24"/>
      <c r="AAZ128" s="24"/>
      <c r="ABA128" s="24"/>
      <c r="ABB128" s="24"/>
      <c r="ABC128" s="24"/>
      <c r="ABD128" s="24"/>
      <c r="ABE128" s="24"/>
      <c r="ABF128" s="24"/>
      <c r="ABG128" s="24"/>
      <c r="ABH128" s="24"/>
      <c r="ABI128" s="24"/>
      <c r="ABJ128" s="24"/>
      <c r="ABK128" s="24"/>
      <c r="ABL128" s="24"/>
      <c r="ABM128" s="24"/>
      <c r="ABN128" s="24"/>
      <c r="ABO128" s="24"/>
      <c r="ABP128" s="24"/>
      <c r="ABQ128" s="24"/>
      <c r="ABR128" s="24"/>
      <c r="ABS128" s="24"/>
      <c r="ABT128" s="24"/>
      <c r="ABU128" s="24"/>
      <c r="ABV128" s="24"/>
      <c r="ABW128" s="24"/>
      <c r="ABX128" s="24"/>
      <c r="ABY128" s="24"/>
      <c r="ABZ128" s="24"/>
      <c r="ACA128" s="24"/>
      <c r="ACB128" s="24"/>
      <c r="ACC128" s="24"/>
      <c r="ACD128" s="24"/>
      <c r="ACE128" s="24"/>
      <c r="ACF128" s="24"/>
      <c r="ACG128" s="24"/>
      <c r="ACH128" s="24"/>
      <c r="ACI128" s="24"/>
      <c r="ACJ128" s="24"/>
      <c r="ACK128" s="24"/>
      <c r="ACL128" s="24"/>
      <c r="ACM128" s="24"/>
      <c r="ACN128" s="24"/>
      <c r="ACO128" s="24"/>
      <c r="ACP128" s="24"/>
      <c r="ACQ128" s="24"/>
      <c r="ACR128" s="24"/>
      <c r="ACS128" s="24"/>
      <c r="ACT128" s="24"/>
      <c r="ACU128" s="24"/>
      <c r="ACV128" s="24"/>
      <c r="ACW128" s="24"/>
      <c r="ACX128" s="24"/>
      <c r="ACY128" s="24"/>
      <c r="ACZ128" s="24"/>
      <c r="ADA128" s="24"/>
      <c r="ADB128" s="24"/>
      <c r="ADC128" s="24"/>
      <c r="ADD128" s="24"/>
      <c r="ADE128" s="24"/>
      <c r="ADF128" s="24"/>
      <c r="ADG128" s="24"/>
      <c r="ADH128" s="24"/>
      <c r="ADI128" s="24"/>
      <c r="ADJ128" s="24"/>
      <c r="ADK128" s="24"/>
      <c r="ADL128" s="24"/>
      <c r="ADM128" s="24"/>
      <c r="ADN128" s="24"/>
      <c r="ADO128" s="24"/>
      <c r="ADP128" s="24"/>
      <c r="ADQ128" s="24"/>
      <c r="ADR128" s="24"/>
      <c r="ADS128" s="24"/>
      <c r="ADT128" s="24"/>
      <c r="ADU128" s="24"/>
      <c r="ADV128" s="24"/>
      <c r="ADW128" s="24"/>
      <c r="ADX128" s="24"/>
      <c r="ADY128" s="24"/>
      <c r="ADZ128" s="24"/>
      <c r="AEA128" s="24"/>
      <c r="AEB128" s="24"/>
      <c r="AEC128" s="24"/>
      <c r="AED128" s="24"/>
      <c r="AEE128" s="24"/>
      <c r="AEF128" s="24"/>
      <c r="AEG128" s="24"/>
      <c r="AEH128" s="24"/>
      <c r="AEI128" s="24"/>
      <c r="AEJ128" s="24"/>
      <c r="AEK128" s="24"/>
      <c r="AEL128" s="24"/>
      <c r="AEM128" s="24"/>
      <c r="AEN128" s="24"/>
      <c r="AEO128" s="24"/>
      <c r="AEP128" s="24"/>
      <c r="AEQ128" s="24"/>
      <c r="AER128" s="24"/>
      <c r="AES128" s="24"/>
      <c r="AET128" s="24"/>
      <c r="AEU128" s="24"/>
      <c r="AEV128" s="24"/>
      <c r="AEW128" s="24"/>
      <c r="AEX128" s="24"/>
      <c r="AEY128" s="24"/>
      <c r="AEZ128" s="24"/>
      <c r="AFA128" s="24"/>
      <c r="AFB128" s="24"/>
      <c r="AFC128" s="24"/>
      <c r="AFD128" s="24"/>
      <c r="AFE128" s="24"/>
      <c r="AFF128" s="24"/>
      <c r="AFG128" s="24"/>
      <c r="AFH128" s="24"/>
      <c r="AFI128" s="24"/>
      <c r="AFJ128" s="24"/>
      <c r="AFK128" s="24"/>
      <c r="AFL128" s="24"/>
      <c r="AFM128" s="24"/>
      <c r="AFN128" s="24"/>
      <c r="AFO128" s="24"/>
      <c r="AFP128" s="24"/>
      <c r="AFQ128" s="24"/>
      <c r="AFR128" s="24"/>
      <c r="AFS128" s="24"/>
      <c r="AFT128" s="24"/>
      <c r="AFU128" s="24"/>
      <c r="AFV128" s="24"/>
      <c r="AFW128" s="24"/>
      <c r="AFX128" s="24"/>
      <c r="AFY128" s="24"/>
      <c r="AFZ128" s="24"/>
      <c r="AGA128" s="24"/>
      <c r="AGB128" s="24"/>
      <c r="AGC128" s="24"/>
      <c r="AGD128" s="24"/>
      <c r="AGE128" s="24"/>
      <c r="AGF128" s="24"/>
      <c r="AGG128" s="24"/>
      <c r="AGH128" s="24"/>
      <c r="AGI128" s="24"/>
      <c r="AGJ128" s="24"/>
      <c r="AGK128" s="24"/>
      <c r="AGL128" s="24"/>
      <c r="AGM128" s="24"/>
      <c r="AGN128" s="24"/>
      <c r="AGO128" s="24"/>
      <c r="AGP128" s="24"/>
      <c r="AGQ128" s="24"/>
      <c r="AGR128" s="24"/>
      <c r="AGS128" s="24"/>
      <c r="AGT128" s="24"/>
      <c r="AGU128" s="24"/>
      <c r="AGV128" s="24"/>
      <c r="AGW128" s="24"/>
      <c r="AGX128" s="24"/>
      <c r="AGY128" s="24"/>
      <c r="AGZ128" s="24"/>
      <c r="AHA128" s="24"/>
      <c r="AHB128" s="24"/>
      <c r="AHC128" s="24"/>
      <c r="AHD128" s="24"/>
      <c r="AHE128" s="24"/>
      <c r="AHF128" s="24"/>
      <c r="AHG128" s="24"/>
      <c r="AHH128" s="24"/>
      <c r="AHI128" s="24"/>
      <c r="AHJ128" s="24"/>
      <c r="AHK128" s="24"/>
      <c r="AHL128" s="24"/>
      <c r="AHM128" s="24"/>
      <c r="AHN128" s="24"/>
      <c r="AHO128" s="24"/>
      <c r="AHP128" s="24"/>
      <c r="AHQ128" s="24"/>
      <c r="AHR128" s="24"/>
      <c r="AHS128" s="24"/>
      <c r="AHT128" s="24"/>
      <c r="AHU128" s="24"/>
      <c r="AHV128" s="24"/>
      <c r="AHW128" s="24"/>
      <c r="AHX128" s="24"/>
      <c r="AHY128" s="24"/>
      <c r="AHZ128" s="24"/>
      <c r="AIA128" s="24"/>
      <c r="AIB128" s="24"/>
      <c r="AIC128" s="24"/>
      <c r="AID128" s="24"/>
      <c r="AIE128" s="24"/>
      <c r="AIF128" s="24"/>
      <c r="AIG128" s="24"/>
      <c r="AIH128" s="24"/>
      <c r="AII128" s="24"/>
      <c r="AIJ128" s="24"/>
      <c r="AIK128" s="24"/>
      <c r="AIL128" s="24"/>
      <c r="AIM128" s="24"/>
      <c r="AIN128" s="24"/>
      <c r="AIO128" s="24"/>
      <c r="AIP128" s="24"/>
      <c r="AIQ128" s="24"/>
      <c r="AIR128" s="24"/>
      <c r="AIS128" s="24"/>
      <c r="AIT128" s="24"/>
      <c r="AIU128" s="24"/>
      <c r="AIV128" s="24"/>
      <c r="AIW128" s="24"/>
      <c r="AIX128" s="24"/>
      <c r="AIY128" s="24"/>
      <c r="AIZ128" s="24"/>
      <c r="AJA128" s="24"/>
      <c r="AJB128" s="24"/>
      <c r="AJC128" s="24"/>
      <c r="AJD128" s="24"/>
      <c r="AJE128" s="24"/>
      <c r="AJF128" s="24"/>
      <c r="AJG128" s="24"/>
      <c r="AJH128" s="24"/>
      <c r="AJI128" s="24"/>
      <c r="AJJ128" s="24"/>
      <c r="AJK128" s="24"/>
      <c r="AJL128" s="24"/>
      <c r="AJM128" s="24"/>
      <c r="AJN128" s="24"/>
      <c r="AJO128" s="24"/>
      <c r="AJP128" s="24"/>
      <c r="AJQ128" s="24"/>
      <c r="AJR128" s="24"/>
      <c r="AJS128" s="24"/>
      <c r="AJT128" s="24"/>
      <c r="AJU128" s="24"/>
      <c r="AJV128" s="24"/>
      <c r="AJW128" s="24"/>
      <c r="AJX128" s="24"/>
      <c r="AJY128" s="24"/>
      <c r="AJZ128" s="24"/>
      <c r="AKA128" s="24"/>
      <c r="AKB128" s="24"/>
      <c r="AKC128" s="24"/>
      <c r="AKD128" s="24"/>
      <c r="AKE128" s="24"/>
      <c r="AKF128" s="24"/>
      <c r="AKG128" s="24"/>
      <c r="AKH128" s="24"/>
      <c r="AKI128" s="24"/>
      <c r="AKJ128" s="24"/>
      <c r="AKK128" s="24"/>
      <c r="AKL128" s="24"/>
      <c r="AKM128" s="24"/>
      <c r="AKN128" s="24"/>
      <c r="AKO128" s="24"/>
      <c r="AKP128" s="24"/>
      <c r="AKQ128" s="24"/>
      <c r="AKR128" s="24"/>
      <c r="AKS128" s="24"/>
      <c r="AKT128" s="24"/>
      <c r="AKU128" s="24"/>
      <c r="AKV128" s="24"/>
      <c r="AKW128" s="24"/>
      <c r="AKX128" s="24"/>
      <c r="AKY128" s="24"/>
      <c r="AKZ128" s="24"/>
      <c r="ALA128" s="24"/>
      <c r="ALB128" s="24"/>
      <c r="ALC128" s="24"/>
      <c r="ALD128" s="24"/>
      <c r="ALE128" s="24"/>
      <c r="ALF128" s="24"/>
      <c r="ALG128" s="24"/>
      <c r="ALH128" s="24"/>
      <c r="ALI128" s="24"/>
      <c r="ALJ128" s="24"/>
      <c r="ALK128" s="24"/>
      <c r="ALL128" s="24"/>
      <c r="ALM128" s="24"/>
      <c r="ALN128" s="24"/>
      <c r="ALO128" s="24"/>
      <c r="ALP128" s="24"/>
      <c r="ALQ128" s="24"/>
      <c r="ALR128" s="24"/>
      <c r="ALS128" s="24"/>
      <c r="ALT128" s="24"/>
      <c r="ALU128" s="24"/>
      <c r="ALV128" s="24"/>
      <c r="ALW128" s="24"/>
      <c r="ALX128" s="24"/>
      <c r="ALY128" s="24"/>
      <c r="ALZ128" s="24"/>
      <c r="AMA128" s="24"/>
      <c r="AMB128" s="24"/>
      <c r="AMC128" s="24"/>
      <c r="AMD128" s="24"/>
      <c r="AME128" s="24"/>
      <c r="AMF128" s="24"/>
      <c r="AMG128" s="24"/>
      <c r="AMH128" s="24"/>
      <c r="AMI128" s="24"/>
      <c r="AMJ128" s="24"/>
      <c r="AMK128" s="24"/>
      <c r="AML128" s="24"/>
      <c r="AMM128" s="24"/>
      <c r="AMN128" s="24"/>
      <c r="AMO128" s="24"/>
      <c r="AMP128" s="24"/>
      <c r="AMQ128" s="24"/>
      <c r="AMR128" s="24"/>
      <c r="AMS128" s="24"/>
      <c r="AMT128" s="24"/>
      <c r="AMU128" s="24"/>
      <c r="AMV128" s="24"/>
      <c r="AMW128" s="24"/>
      <c r="AMX128" s="24"/>
      <c r="AMY128" s="24"/>
      <c r="AMZ128" s="24"/>
      <c r="ANA128" s="24"/>
      <c r="ANB128" s="24"/>
      <c r="ANC128" s="24"/>
      <c r="AND128" s="24"/>
      <c r="ANE128" s="24"/>
      <c r="ANF128" s="24"/>
      <c r="ANG128" s="24"/>
      <c r="ANH128" s="24"/>
      <c r="ANI128" s="24"/>
      <c r="ANJ128" s="24"/>
      <c r="ANK128" s="24"/>
      <c r="ANL128" s="24"/>
      <c r="ANM128" s="24"/>
      <c r="ANN128" s="24"/>
      <c r="ANO128" s="24"/>
      <c r="ANP128" s="24"/>
      <c r="ANQ128" s="24"/>
      <c r="ANR128" s="24"/>
      <c r="ANS128" s="24"/>
      <c r="ANT128" s="24"/>
      <c r="ANU128" s="24"/>
      <c r="ANV128" s="24"/>
      <c r="ANW128" s="24"/>
      <c r="ANX128" s="24"/>
      <c r="ANY128" s="24"/>
      <c r="ANZ128" s="24"/>
      <c r="AOA128" s="24"/>
      <c r="AOB128" s="24"/>
      <c r="AOC128" s="24"/>
      <c r="AOD128" s="24"/>
      <c r="AOE128" s="24"/>
      <c r="AOF128" s="24"/>
      <c r="AOG128" s="24"/>
      <c r="AOH128" s="24"/>
      <c r="AOI128" s="24"/>
      <c r="AOJ128" s="24"/>
      <c r="AOK128" s="24"/>
      <c r="AOL128" s="24"/>
      <c r="AOM128" s="24"/>
      <c r="AON128" s="24"/>
      <c r="AOO128" s="24"/>
      <c r="AOP128" s="24"/>
      <c r="AOQ128" s="24"/>
      <c r="AOR128" s="24"/>
      <c r="AOS128" s="24"/>
      <c r="AOT128" s="24"/>
      <c r="AOU128" s="24"/>
      <c r="AOV128" s="24"/>
      <c r="AOW128" s="24"/>
      <c r="AOX128" s="24"/>
      <c r="AOY128" s="24"/>
      <c r="AOZ128" s="24"/>
      <c r="APA128" s="24"/>
      <c r="APB128" s="24"/>
      <c r="APC128" s="24"/>
      <c r="APD128" s="24"/>
      <c r="APE128" s="24"/>
      <c r="APF128" s="24"/>
      <c r="APG128" s="24"/>
      <c r="APH128" s="24"/>
      <c r="API128" s="24"/>
      <c r="APJ128" s="24"/>
      <c r="APK128" s="24"/>
      <c r="APL128" s="24"/>
      <c r="APM128" s="24"/>
      <c r="APN128" s="24"/>
      <c r="APO128" s="24"/>
      <c r="APP128" s="24"/>
      <c r="APQ128" s="24"/>
      <c r="APR128" s="24"/>
      <c r="APS128" s="24"/>
      <c r="APT128" s="24"/>
      <c r="APU128" s="24"/>
      <c r="APV128" s="24"/>
      <c r="APW128" s="24"/>
      <c r="APX128" s="24"/>
      <c r="APY128" s="24"/>
      <c r="APZ128" s="24"/>
      <c r="AQA128" s="24"/>
      <c r="AQB128" s="24"/>
      <c r="AQC128" s="24"/>
      <c r="AQD128" s="24"/>
      <c r="AQE128" s="24"/>
      <c r="AQF128" s="24"/>
      <c r="AQG128" s="24"/>
      <c r="AQH128" s="24"/>
      <c r="AQI128" s="24"/>
      <c r="AQJ128" s="24"/>
      <c r="AQK128" s="24"/>
      <c r="AQL128" s="24"/>
      <c r="AQM128" s="24"/>
      <c r="AQN128" s="24"/>
      <c r="AQO128" s="24"/>
      <c r="AQP128" s="24"/>
      <c r="AQQ128" s="24"/>
      <c r="AQR128" s="24"/>
      <c r="AQS128" s="24"/>
      <c r="AQT128" s="24"/>
      <c r="AQU128" s="24"/>
      <c r="AQV128" s="24"/>
      <c r="AQW128" s="24"/>
      <c r="AQX128" s="24"/>
      <c r="AQY128" s="24"/>
      <c r="AQZ128" s="24"/>
      <c r="ARA128" s="24"/>
      <c r="ARB128" s="24"/>
      <c r="ARC128" s="24"/>
      <c r="ARD128" s="24"/>
      <c r="ARE128" s="24"/>
      <c r="ARF128" s="24"/>
      <c r="ARG128" s="24"/>
      <c r="ARH128" s="24"/>
      <c r="ARI128" s="24"/>
      <c r="ARJ128" s="24"/>
      <c r="ARK128" s="24"/>
      <c r="ARL128" s="24"/>
      <c r="ARM128" s="24"/>
      <c r="ARN128" s="24"/>
      <c r="ARO128" s="24"/>
      <c r="ARP128" s="24"/>
      <c r="ARQ128" s="24"/>
      <c r="ARR128" s="24"/>
      <c r="ARS128" s="24"/>
      <c r="ART128" s="24"/>
      <c r="ARU128" s="24"/>
      <c r="ARV128" s="24"/>
      <c r="ARW128" s="24"/>
      <c r="ARX128" s="24"/>
      <c r="ARY128" s="24"/>
      <c r="ARZ128" s="24"/>
      <c r="ASA128" s="24"/>
      <c r="ASB128" s="24"/>
      <c r="ASC128" s="24"/>
      <c r="ASD128" s="24"/>
      <c r="ASE128" s="24"/>
      <c r="ASF128" s="24"/>
      <c r="ASG128" s="24"/>
      <c r="ASH128" s="24"/>
      <c r="ASI128" s="24"/>
      <c r="ASJ128" s="24"/>
      <c r="ASK128" s="24"/>
      <c r="ASL128" s="24"/>
      <c r="ASM128" s="24"/>
      <c r="ASN128" s="24"/>
      <c r="ASO128" s="24"/>
      <c r="ASP128" s="24"/>
      <c r="ASQ128" s="24"/>
      <c r="ASR128" s="24"/>
      <c r="ASS128" s="24"/>
      <c r="AST128" s="24"/>
      <c r="ASU128" s="24"/>
      <c r="ASV128" s="24"/>
      <c r="ASW128" s="24"/>
      <c r="ASX128" s="24"/>
      <c r="ASY128" s="24"/>
      <c r="ASZ128" s="24"/>
      <c r="ATA128" s="24"/>
      <c r="ATB128" s="24"/>
      <c r="ATC128" s="24"/>
      <c r="ATD128" s="24"/>
      <c r="ATE128" s="24"/>
      <c r="ATF128" s="24"/>
      <c r="ATG128" s="24"/>
      <c r="ATH128" s="24"/>
      <c r="ATI128" s="24"/>
      <c r="ATJ128" s="24"/>
      <c r="ATK128" s="24"/>
      <c r="ATL128" s="24"/>
      <c r="ATM128" s="24"/>
      <c r="ATN128" s="24"/>
      <c r="ATO128" s="24"/>
      <c r="ATP128" s="24"/>
      <c r="ATQ128" s="24"/>
      <c r="ATR128" s="24"/>
      <c r="ATS128" s="24"/>
      <c r="ATT128" s="24"/>
      <c r="ATU128" s="24"/>
      <c r="ATV128" s="24"/>
      <c r="ATW128" s="24"/>
      <c r="ATX128" s="24"/>
      <c r="ATY128" s="24"/>
      <c r="ATZ128" s="24"/>
      <c r="AUA128" s="24"/>
      <c r="AUB128" s="24"/>
      <c r="AUC128" s="24"/>
      <c r="AUD128" s="24"/>
      <c r="AUE128" s="24"/>
      <c r="AUF128" s="24"/>
      <c r="AUG128" s="24"/>
      <c r="AUH128" s="24"/>
      <c r="AUI128" s="24"/>
      <c r="AUJ128" s="24"/>
      <c r="AUK128" s="24"/>
      <c r="AUL128" s="24"/>
      <c r="AUM128" s="24"/>
      <c r="AUN128" s="24"/>
      <c r="AUO128" s="24"/>
      <c r="AUP128" s="24"/>
      <c r="AUQ128" s="24"/>
      <c r="AUR128" s="24"/>
      <c r="AUS128" s="24"/>
      <c r="AUT128" s="24"/>
      <c r="AUU128" s="24"/>
      <c r="AUV128" s="24"/>
      <c r="AUW128" s="24"/>
      <c r="AUX128" s="24"/>
      <c r="AUY128" s="24"/>
      <c r="AUZ128" s="24"/>
      <c r="AVA128" s="24"/>
      <c r="AVB128" s="24"/>
      <c r="AVC128" s="24"/>
      <c r="AVD128" s="24"/>
      <c r="AVE128" s="24"/>
      <c r="AVF128" s="24"/>
      <c r="AVG128" s="24"/>
      <c r="AVH128" s="24"/>
      <c r="AVI128" s="24"/>
      <c r="AVJ128" s="24"/>
      <c r="AVK128" s="24"/>
      <c r="AVL128" s="24"/>
      <c r="AVM128" s="24"/>
      <c r="AVN128" s="24"/>
      <c r="AVO128" s="24"/>
      <c r="AVP128" s="24"/>
      <c r="AVQ128" s="24"/>
      <c r="AVR128" s="24"/>
      <c r="AVS128" s="24"/>
      <c r="AVT128" s="24"/>
      <c r="AVU128" s="24"/>
      <c r="AVV128" s="24"/>
      <c r="AVW128" s="24"/>
      <c r="AVX128" s="24"/>
      <c r="AVY128" s="24"/>
      <c r="AVZ128" s="24"/>
      <c r="AWA128" s="24"/>
      <c r="AWB128" s="24"/>
      <c r="AWC128" s="24"/>
      <c r="AWD128" s="24"/>
      <c r="AWE128" s="24"/>
      <c r="AWF128" s="24"/>
      <c r="AWG128" s="24"/>
      <c r="AWH128" s="24"/>
      <c r="AWI128" s="24"/>
      <c r="AWJ128" s="24"/>
      <c r="AWK128" s="24"/>
      <c r="AWL128" s="24"/>
      <c r="AWM128" s="24"/>
      <c r="AWN128" s="24"/>
      <c r="AWO128" s="24"/>
      <c r="AWP128" s="24"/>
      <c r="AWQ128" s="24"/>
      <c r="AWR128" s="24"/>
      <c r="AWS128" s="24"/>
      <c r="AWT128" s="24"/>
      <c r="AWU128" s="24"/>
      <c r="AWV128" s="24"/>
      <c r="AWW128" s="24"/>
      <c r="AWX128" s="24"/>
      <c r="AWY128" s="24"/>
      <c r="AWZ128" s="24"/>
      <c r="AXA128" s="24"/>
      <c r="AXB128" s="24"/>
      <c r="AXC128" s="24"/>
      <c r="AXD128" s="24"/>
      <c r="AXE128" s="24"/>
      <c r="AXF128" s="24"/>
      <c r="AXG128" s="24"/>
      <c r="AXH128" s="24"/>
      <c r="AXI128" s="24"/>
      <c r="AXJ128" s="24"/>
      <c r="AXK128" s="24"/>
      <c r="AXL128" s="24"/>
      <c r="AXM128" s="24"/>
      <c r="AXN128" s="24"/>
      <c r="AXO128" s="24"/>
      <c r="AXP128" s="24"/>
      <c r="AXQ128" s="24"/>
      <c r="AXR128" s="24"/>
      <c r="AXS128" s="24"/>
      <c r="AXT128" s="24"/>
      <c r="AXU128" s="24"/>
      <c r="AXV128" s="24"/>
      <c r="AXW128" s="24"/>
      <c r="AXX128" s="24"/>
      <c r="AXY128" s="24"/>
      <c r="AXZ128" s="24"/>
      <c r="AYA128" s="24"/>
      <c r="AYB128" s="24"/>
      <c r="AYC128" s="24"/>
      <c r="AYD128" s="24"/>
      <c r="AYE128" s="24"/>
      <c r="AYF128" s="24"/>
      <c r="AYG128" s="24"/>
      <c r="AYH128" s="24"/>
      <c r="AYI128" s="24"/>
      <c r="AYJ128" s="24"/>
      <c r="AYK128" s="24"/>
      <c r="AYL128" s="24"/>
      <c r="AYM128" s="24"/>
      <c r="AYN128" s="24"/>
      <c r="AYO128" s="24"/>
      <c r="AYP128" s="24"/>
      <c r="AYQ128" s="24"/>
      <c r="AYR128" s="24"/>
      <c r="AYS128" s="24"/>
      <c r="AYT128" s="24"/>
      <c r="AYU128" s="24"/>
      <c r="AYV128" s="24"/>
      <c r="AYW128" s="24"/>
      <c r="AYX128" s="24"/>
      <c r="AYY128" s="24"/>
      <c r="AYZ128" s="24"/>
      <c r="AZA128" s="24"/>
      <c r="AZB128" s="24"/>
      <c r="AZC128" s="24"/>
      <c r="AZD128" s="24"/>
      <c r="AZE128" s="24"/>
      <c r="AZF128" s="24"/>
      <c r="AZG128" s="24"/>
      <c r="AZH128" s="24"/>
      <c r="AZI128" s="24"/>
      <c r="AZJ128" s="24"/>
      <c r="AZK128" s="24"/>
      <c r="AZL128" s="24"/>
      <c r="AZM128" s="24"/>
      <c r="AZN128" s="24"/>
      <c r="AZO128" s="24"/>
      <c r="AZP128" s="24"/>
      <c r="AZQ128" s="24"/>
      <c r="AZR128" s="24"/>
      <c r="AZS128" s="24"/>
      <c r="AZT128" s="24"/>
      <c r="AZU128" s="24"/>
      <c r="AZV128" s="24"/>
      <c r="AZW128" s="24"/>
      <c r="AZX128" s="24"/>
      <c r="AZY128" s="24"/>
      <c r="AZZ128" s="24"/>
      <c r="BAA128" s="24"/>
      <c r="BAB128" s="24"/>
      <c r="BAC128" s="24"/>
      <c r="BAD128" s="24"/>
      <c r="BAE128" s="24"/>
      <c r="BAF128" s="24"/>
      <c r="BAG128" s="24"/>
      <c r="BAH128" s="24"/>
      <c r="BAI128" s="24"/>
      <c r="BAJ128" s="24"/>
      <c r="BAK128" s="24"/>
      <c r="BAL128" s="24"/>
      <c r="BAM128" s="24"/>
      <c r="BAN128" s="24"/>
      <c r="BAO128" s="24"/>
      <c r="BAP128" s="24"/>
      <c r="BAQ128" s="24"/>
      <c r="BAR128" s="24"/>
      <c r="BAS128" s="24"/>
      <c r="BAT128" s="24"/>
      <c r="BAU128" s="24"/>
      <c r="BAV128" s="24"/>
      <c r="BAW128" s="24"/>
      <c r="BAX128" s="24"/>
      <c r="BAY128" s="24"/>
      <c r="BAZ128" s="24"/>
      <c r="BBA128" s="24"/>
      <c r="BBB128" s="24"/>
      <c r="BBC128" s="24"/>
      <c r="BBD128" s="24"/>
      <c r="BBE128" s="24"/>
      <c r="BBF128" s="24"/>
      <c r="BBG128" s="24"/>
      <c r="BBH128" s="24"/>
      <c r="BBI128" s="24"/>
      <c r="BBJ128" s="24"/>
      <c r="BBK128" s="24"/>
      <c r="BBL128" s="24"/>
      <c r="BBM128" s="24"/>
      <c r="BBN128" s="24"/>
      <c r="BBO128" s="24"/>
      <c r="BBP128" s="24"/>
      <c r="BBQ128" s="24"/>
      <c r="BBR128" s="24"/>
      <c r="BBS128" s="24"/>
      <c r="BBT128" s="24"/>
      <c r="BBU128" s="24"/>
      <c r="BBV128" s="24"/>
      <c r="BBW128" s="24"/>
      <c r="BBX128" s="24"/>
      <c r="BBY128" s="24"/>
      <c r="BBZ128" s="24"/>
      <c r="BCA128" s="24"/>
      <c r="BCB128" s="24"/>
      <c r="BCC128" s="24"/>
      <c r="BCD128" s="24"/>
      <c r="BCE128" s="24"/>
      <c r="BCF128" s="24"/>
      <c r="BCG128" s="24"/>
      <c r="BCH128" s="24"/>
      <c r="BCI128" s="24"/>
      <c r="BCJ128" s="24"/>
      <c r="BCK128" s="24"/>
      <c r="BCL128" s="24"/>
      <c r="BCM128" s="24"/>
      <c r="BCN128" s="24"/>
      <c r="BCO128" s="24"/>
      <c r="BCP128" s="24"/>
      <c r="BCQ128" s="24"/>
      <c r="BCR128" s="24"/>
      <c r="BCS128" s="24"/>
      <c r="BCT128" s="24"/>
      <c r="BCU128" s="24"/>
      <c r="BCV128" s="24"/>
      <c r="BCW128" s="24"/>
      <c r="BCX128" s="24"/>
      <c r="BCY128" s="24"/>
      <c r="BCZ128" s="24"/>
      <c r="BDA128" s="24"/>
      <c r="BDB128" s="24"/>
      <c r="BDC128" s="24"/>
      <c r="BDD128" s="24"/>
      <c r="BDE128" s="24"/>
      <c r="BDF128" s="24"/>
      <c r="BDG128" s="24"/>
      <c r="BDH128" s="24"/>
      <c r="BDI128" s="24"/>
      <c r="BDJ128" s="24"/>
      <c r="BDK128" s="24"/>
      <c r="BDL128" s="24"/>
      <c r="BDM128" s="24"/>
      <c r="BDN128" s="24"/>
      <c r="BDO128" s="24"/>
      <c r="BDP128" s="24"/>
      <c r="BDQ128" s="24"/>
      <c r="BDR128" s="24"/>
      <c r="BDS128" s="24"/>
      <c r="BDT128" s="24"/>
      <c r="BDU128" s="24"/>
      <c r="BDV128" s="24"/>
      <c r="BDW128" s="24"/>
      <c r="BDX128" s="24"/>
      <c r="BDY128" s="24"/>
      <c r="BDZ128" s="24"/>
      <c r="BEA128" s="24"/>
      <c r="BEB128" s="24"/>
      <c r="BEC128" s="24"/>
      <c r="BED128" s="24"/>
      <c r="BEE128" s="24"/>
      <c r="BEF128" s="24"/>
      <c r="BEG128" s="24"/>
      <c r="BEH128" s="24"/>
      <c r="BEI128" s="24"/>
      <c r="BEJ128" s="24"/>
      <c r="BEK128" s="24"/>
      <c r="BEL128" s="24"/>
      <c r="BEM128" s="24"/>
      <c r="BEN128" s="24"/>
      <c r="BEO128" s="24"/>
      <c r="BEP128" s="24"/>
      <c r="BEQ128" s="24"/>
      <c r="BER128" s="24"/>
      <c r="BES128" s="24"/>
      <c r="BET128" s="24"/>
      <c r="BEU128" s="24"/>
      <c r="BEV128" s="24"/>
      <c r="BEW128" s="24"/>
      <c r="BEX128" s="24"/>
      <c r="BEY128" s="24"/>
      <c r="BEZ128" s="24"/>
      <c r="BFA128" s="24"/>
      <c r="BFB128" s="24"/>
      <c r="BFC128" s="24"/>
      <c r="BFD128" s="24"/>
      <c r="BFE128" s="24"/>
      <c r="BFF128" s="24"/>
      <c r="BFG128" s="24"/>
      <c r="BFH128" s="24"/>
      <c r="BFI128" s="24"/>
      <c r="BFJ128" s="24"/>
      <c r="BFK128" s="24"/>
      <c r="BFL128" s="24"/>
      <c r="BFM128" s="24"/>
      <c r="BFN128" s="24"/>
      <c r="BFO128" s="24"/>
      <c r="BFP128" s="24"/>
      <c r="BFQ128" s="24"/>
      <c r="BFR128" s="24"/>
      <c r="BFS128" s="24"/>
      <c r="BFT128" s="24"/>
      <c r="BFU128" s="24"/>
      <c r="BFV128" s="24"/>
      <c r="BFW128" s="24"/>
      <c r="BFX128" s="24"/>
      <c r="BFY128" s="24"/>
      <c r="BFZ128" s="24"/>
      <c r="BGA128" s="24"/>
      <c r="BGB128" s="24"/>
      <c r="BGC128" s="24"/>
      <c r="BGD128" s="24"/>
      <c r="BGE128" s="24"/>
      <c r="BGF128" s="24"/>
      <c r="BGG128" s="24"/>
      <c r="BGH128" s="24"/>
      <c r="BGI128" s="24"/>
      <c r="BGJ128" s="24"/>
      <c r="BGK128" s="24"/>
      <c r="BGL128" s="24"/>
      <c r="BGM128" s="24"/>
      <c r="BGN128" s="24"/>
      <c r="BGO128" s="24"/>
      <c r="BGP128" s="24"/>
      <c r="BGQ128" s="24"/>
      <c r="BGR128" s="24"/>
      <c r="BGS128" s="24"/>
      <c r="BGT128" s="24"/>
      <c r="BGU128" s="24"/>
      <c r="BGV128" s="24"/>
      <c r="BGW128" s="24"/>
      <c r="BGX128" s="24"/>
      <c r="BGY128" s="24"/>
      <c r="BGZ128" s="24"/>
      <c r="BHA128" s="24"/>
      <c r="BHB128" s="24"/>
      <c r="BHC128" s="24"/>
      <c r="BHD128" s="24"/>
      <c r="BHE128" s="24"/>
      <c r="BHF128" s="24"/>
      <c r="BHG128" s="24"/>
      <c r="BHH128" s="24"/>
      <c r="BHI128" s="24"/>
      <c r="BHJ128" s="24"/>
      <c r="BHK128" s="24"/>
      <c r="BHL128" s="24"/>
      <c r="BHM128" s="24"/>
      <c r="BHN128" s="24"/>
      <c r="BHO128" s="24"/>
      <c r="BHP128" s="24"/>
      <c r="BHQ128" s="24"/>
      <c r="BHR128" s="24"/>
      <c r="BHS128" s="24"/>
      <c r="BHT128" s="24"/>
      <c r="BHU128" s="24"/>
      <c r="BHV128" s="24"/>
      <c r="BHW128" s="24"/>
      <c r="BHX128" s="24"/>
      <c r="BHY128" s="24"/>
      <c r="BHZ128" s="24"/>
      <c r="BIA128" s="24"/>
      <c r="BIB128" s="24"/>
      <c r="BIC128" s="24"/>
      <c r="BID128" s="24"/>
      <c r="BIE128" s="24"/>
      <c r="BIF128" s="24"/>
      <c r="BIG128" s="24"/>
      <c r="BIH128" s="24"/>
      <c r="BII128" s="24"/>
      <c r="BIJ128" s="24"/>
      <c r="BIK128" s="24"/>
      <c r="BIL128" s="24"/>
      <c r="BIM128" s="24"/>
      <c r="BIN128" s="24"/>
      <c r="BIO128" s="24"/>
      <c r="BIP128" s="24"/>
      <c r="BIQ128" s="24"/>
      <c r="BIR128" s="24"/>
      <c r="BIS128" s="24"/>
      <c r="BIT128" s="24"/>
      <c r="BIU128" s="24"/>
      <c r="BIV128" s="24"/>
      <c r="BIW128" s="24"/>
      <c r="BIX128" s="24"/>
      <c r="BIY128" s="24"/>
      <c r="BIZ128" s="24"/>
      <c r="BJA128" s="24"/>
      <c r="BJB128" s="24"/>
      <c r="BJC128" s="24"/>
      <c r="BJD128" s="24"/>
      <c r="BJE128" s="24"/>
      <c r="BJF128" s="24"/>
      <c r="BJG128" s="24"/>
      <c r="BJH128" s="24"/>
      <c r="BJI128" s="24"/>
      <c r="BJJ128" s="24"/>
      <c r="BJK128" s="24"/>
      <c r="BJL128" s="24"/>
    </row>
    <row r="129" spans="1:1624" ht="24.95" customHeight="1" x14ac:dyDescent="0.25">
      <c r="A129" s="29" t="s">
        <v>2786</v>
      </c>
      <c r="B129" s="12">
        <v>41745</v>
      </c>
      <c r="C129" s="30" t="s">
        <v>2786</v>
      </c>
      <c r="D129" s="31" t="s">
        <v>2787</v>
      </c>
      <c r="E129" s="39" t="s">
        <v>494</v>
      </c>
      <c r="F129" s="32">
        <v>8</v>
      </c>
      <c r="G129" s="16">
        <v>0</v>
      </c>
      <c r="H129" s="16">
        <v>0</v>
      </c>
      <c r="I129" s="32">
        <v>4</v>
      </c>
      <c r="J129" s="33" t="s">
        <v>991</v>
      </c>
      <c r="K129" s="32" t="s">
        <v>2785</v>
      </c>
      <c r="L129" s="18">
        <v>2392.1</v>
      </c>
      <c r="M129" s="19">
        <f>Tabla1[[#This Row],[COSTO UNITARIO]]*Tabla1[[#This Row],[EXITENCIA ]]</f>
        <v>9568.4</v>
      </c>
      <c r="N129" s="20"/>
      <c r="O129" s="21">
        <f>Tabla1[[#This Row],[COSTO UNITARIO]]*Tabla1[[#This Row],[EXITENCIA ]]</f>
        <v>9568.4</v>
      </c>
      <c r="P129" s="22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  <c r="LD129" s="24"/>
      <c r="LE129" s="24"/>
      <c r="LF129" s="24"/>
      <c r="LG129" s="24"/>
      <c r="LH129" s="24"/>
      <c r="LI129" s="24"/>
      <c r="LJ129" s="24"/>
      <c r="LK129" s="24"/>
      <c r="LL129" s="24"/>
      <c r="LM129" s="24"/>
      <c r="LN129" s="24"/>
      <c r="LO129" s="24"/>
      <c r="LP129" s="24"/>
      <c r="LQ129" s="24"/>
      <c r="LR129" s="24"/>
      <c r="LS129" s="24"/>
      <c r="LT129" s="24"/>
      <c r="LU129" s="24"/>
      <c r="LV129" s="24"/>
      <c r="LW129" s="24"/>
      <c r="LX129" s="24"/>
      <c r="LY129" s="24"/>
      <c r="LZ129" s="24"/>
      <c r="MA129" s="24"/>
      <c r="MB129" s="24"/>
      <c r="MC129" s="24"/>
      <c r="MD129" s="24"/>
      <c r="ME129" s="24"/>
      <c r="MF129" s="24"/>
      <c r="MG129" s="24"/>
      <c r="MH129" s="24"/>
      <c r="MI129" s="24"/>
      <c r="MJ129" s="24"/>
      <c r="MK129" s="24"/>
      <c r="ML129" s="24"/>
      <c r="MM129" s="24"/>
      <c r="MN129" s="24"/>
      <c r="MO129" s="24"/>
      <c r="MP129" s="24"/>
      <c r="MQ129" s="24"/>
      <c r="MR129" s="24"/>
      <c r="MS129" s="24"/>
      <c r="MT129" s="24"/>
      <c r="MU129" s="24"/>
      <c r="MV129" s="24"/>
      <c r="MW129" s="24"/>
      <c r="MX129" s="24"/>
      <c r="MY129" s="24"/>
      <c r="MZ129" s="24"/>
      <c r="NA129" s="24"/>
      <c r="NB129" s="24"/>
      <c r="NC129" s="24"/>
      <c r="ND129" s="24"/>
      <c r="NE129" s="24"/>
      <c r="NF129" s="24"/>
      <c r="NG129" s="24"/>
      <c r="NH129" s="24"/>
      <c r="NI129" s="24"/>
      <c r="NJ129" s="24"/>
      <c r="NK129" s="24"/>
      <c r="NL129" s="24"/>
      <c r="NM129" s="24"/>
      <c r="NN129" s="24"/>
      <c r="NO129" s="24"/>
      <c r="NP129" s="24"/>
      <c r="NQ129" s="24"/>
      <c r="NR129" s="24"/>
      <c r="NS129" s="24"/>
      <c r="NT129" s="24"/>
      <c r="NU129" s="24"/>
      <c r="NV129" s="24"/>
      <c r="NW129" s="24"/>
      <c r="NX129" s="24"/>
      <c r="NY129" s="24"/>
      <c r="NZ129" s="24"/>
      <c r="OA129" s="24"/>
      <c r="OB129" s="24"/>
      <c r="OC129" s="24"/>
      <c r="OD129" s="24"/>
      <c r="OE129" s="24"/>
      <c r="OF129" s="24"/>
      <c r="OG129" s="24"/>
      <c r="OH129" s="24"/>
      <c r="OI129" s="24"/>
      <c r="OJ129" s="24"/>
      <c r="OK129" s="24"/>
      <c r="OL129" s="24"/>
      <c r="OM129" s="24"/>
      <c r="ON129" s="24"/>
      <c r="OO129" s="24"/>
      <c r="OP129" s="24"/>
      <c r="OQ129" s="24"/>
      <c r="OR129" s="24"/>
      <c r="OS129" s="24"/>
      <c r="OT129" s="24"/>
      <c r="OU129" s="24"/>
      <c r="OV129" s="24"/>
      <c r="OW129" s="24"/>
      <c r="OX129" s="24"/>
      <c r="OY129" s="24"/>
      <c r="OZ129" s="24"/>
      <c r="PA129" s="24"/>
      <c r="PB129" s="24"/>
      <c r="PC129" s="24"/>
      <c r="PD129" s="24"/>
      <c r="PE129" s="24"/>
      <c r="PF129" s="24"/>
      <c r="PG129" s="24"/>
      <c r="PH129" s="24"/>
      <c r="PI129" s="24"/>
      <c r="PJ129" s="24"/>
      <c r="PK129" s="24"/>
      <c r="PL129" s="24"/>
      <c r="PM129" s="24"/>
      <c r="PN129" s="24"/>
      <c r="PO129" s="24"/>
      <c r="PP129" s="24"/>
      <c r="PQ129" s="24"/>
      <c r="PR129" s="24"/>
      <c r="PS129" s="24"/>
      <c r="PT129" s="24"/>
      <c r="PU129" s="24"/>
      <c r="PV129" s="24"/>
      <c r="PW129" s="24"/>
      <c r="PX129" s="24"/>
      <c r="PY129" s="24"/>
      <c r="PZ129" s="24"/>
      <c r="QA129" s="24"/>
      <c r="QB129" s="24"/>
      <c r="QC129" s="24"/>
      <c r="QD129" s="24"/>
      <c r="QE129" s="24"/>
      <c r="QF129" s="24"/>
      <c r="QG129" s="24"/>
      <c r="QH129" s="24"/>
      <c r="QI129" s="24"/>
      <c r="QJ129" s="24"/>
      <c r="QK129" s="24"/>
      <c r="QL129" s="24"/>
      <c r="QM129" s="24"/>
      <c r="QN129" s="24"/>
      <c r="QO129" s="24"/>
      <c r="QP129" s="24"/>
      <c r="QQ129" s="24"/>
      <c r="QR129" s="24"/>
      <c r="QS129" s="24"/>
      <c r="QT129" s="24"/>
      <c r="QU129" s="24"/>
      <c r="QV129" s="24"/>
      <c r="QW129" s="24"/>
      <c r="QX129" s="24"/>
      <c r="QY129" s="24"/>
      <c r="QZ129" s="24"/>
      <c r="RA129" s="24"/>
      <c r="RB129" s="24"/>
      <c r="RC129" s="24"/>
      <c r="RD129" s="24"/>
      <c r="RE129" s="24"/>
      <c r="RF129" s="24"/>
      <c r="RG129" s="24"/>
      <c r="RH129" s="24"/>
      <c r="RI129" s="24"/>
      <c r="RJ129" s="24"/>
      <c r="RK129" s="24"/>
      <c r="RL129" s="24"/>
      <c r="RM129" s="24"/>
      <c r="RN129" s="24"/>
      <c r="RO129" s="24"/>
      <c r="RP129" s="24"/>
      <c r="RQ129" s="24"/>
      <c r="RR129" s="24"/>
      <c r="RS129" s="24"/>
      <c r="RT129" s="24"/>
      <c r="RU129" s="24"/>
      <c r="RV129" s="24"/>
      <c r="RW129" s="24"/>
      <c r="RX129" s="24"/>
      <c r="RY129" s="24"/>
      <c r="RZ129" s="24"/>
      <c r="SA129" s="24"/>
      <c r="SB129" s="24"/>
      <c r="SC129" s="24"/>
      <c r="SD129" s="24"/>
      <c r="SE129" s="24"/>
      <c r="SF129" s="24"/>
      <c r="SG129" s="24"/>
      <c r="SH129" s="24"/>
      <c r="SI129" s="24"/>
      <c r="SJ129" s="24"/>
      <c r="SK129" s="24"/>
      <c r="SL129" s="24"/>
      <c r="SM129" s="24"/>
      <c r="SN129" s="24"/>
      <c r="SO129" s="24"/>
      <c r="SP129" s="24"/>
      <c r="SQ129" s="24"/>
      <c r="SR129" s="24"/>
      <c r="SS129" s="24"/>
      <c r="ST129" s="24"/>
      <c r="SU129" s="24"/>
      <c r="SV129" s="24"/>
      <c r="SW129" s="24"/>
      <c r="SX129" s="24"/>
      <c r="SY129" s="24"/>
      <c r="SZ129" s="24"/>
      <c r="TA129" s="24"/>
      <c r="TB129" s="24"/>
      <c r="TC129" s="24"/>
      <c r="TD129" s="24"/>
      <c r="TE129" s="24"/>
      <c r="TF129" s="24"/>
      <c r="TG129" s="24"/>
      <c r="TH129" s="24"/>
      <c r="TI129" s="24"/>
      <c r="TJ129" s="24"/>
      <c r="TK129" s="24"/>
      <c r="TL129" s="24"/>
      <c r="TM129" s="24"/>
      <c r="TN129" s="24"/>
      <c r="TO129" s="24"/>
      <c r="TP129" s="24"/>
      <c r="TQ129" s="24"/>
      <c r="TR129" s="24"/>
      <c r="TS129" s="24"/>
      <c r="TT129" s="24"/>
      <c r="TU129" s="24"/>
      <c r="TV129" s="24"/>
      <c r="TW129" s="24"/>
      <c r="TX129" s="24"/>
      <c r="TY129" s="24"/>
      <c r="TZ129" s="24"/>
      <c r="UA129" s="24"/>
      <c r="UB129" s="24"/>
      <c r="UC129" s="24"/>
      <c r="UD129" s="24"/>
      <c r="UE129" s="24"/>
      <c r="UF129" s="24"/>
      <c r="UG129" s="24"/>
      <c r="UH129" s="24"/>
      <c r="UI129" s="24"/>
      <c r="UJ129" s="24"/>
      <c r="UK129" s="24"/>
      <c r="UL129" s="24"/>
      <c r="UM129" s="24"/>
      <c r="UN129" s="24"/>
      <c r="UO129" s="24"/>
      <c r="UP129" s="24"/>
      <c r="UQ129" s="24"/>
      <c r="UR129" s="24"/>
      <c r="US129" s="24"/>
      <c r="UT129" s="24"/>
      <c r="UU129" s="24"/>
      <c r="UV129" s="24"/>
      <c r="UW129" s="24"/>
      <c r="UX129" s="24"/>
      <c r="UY129" s="24"/>
      <c r="UZ129" s="24"/>
      <c r="VA129" s="24"/>
      <c r="VB129" s="24"/>
      <c r="VC129" s="24"/>
      <c r="VD129" s="24"/>
      <c r="VE129" s="24"/>
      <c r="VF129" s="24"/>
      <c r="VG129" s="24"/>
      <c r="VH129" s="24"/>
      <c r="VI129" s="24"/>
      <c r="VJ129" s="24"/>
      <c r="VK129" s="24"/>
      <c r="VL129" s="24"/>
      <c r="VM129" s="24"/>
      <c r="VN129" s="24"/>
      <c r="VO129" s="24"/>
      <c r="VP129" s="24"/>
      <c r="VQ129" s="24"/>
      <c r="VR129" s="24"/>
      <c r="VS129" s="24"/>
      <c r="VT129" s="24"/>
      <c r="VU129" s="24"/>
      <c r="VV129" s="24"/>
      <c r="VW129" s="24"/>
      <c r="VX129" s="24"/>
      <c r="VY129" s="24"/>
      <c r="VZ129" s="24"/>
      <c r="WA129" s="24"/>
      <c r="WB129" s="24"/>
      <c r="WC129" s="24"/>
      <c r="WD129" s="24"/>
      <c r="WE129" s="24"/>
      <c r="WF129" s="24"/>
      <c r="WG129" s="24"/>
      <c r="WH129" s="24"/>
      <c r="WI129" s="24"/>
      <c r="WJ129" s="24"/>
      <c r="WK129" s="24"/>
      <c r="WL129" s="24"/>
      <c r="WM129" s="24"/>
      <c r="WN129" s="24"/>
      <c r="WO129" s="24"/>
      <c r="WP129" s="24"/>
      <c r="WQ129" s="24"/>
      <c r="WR129" s="24"/>
      <c r="WS129" s="24"/>
      <c r="WT129" s="24"/>
      <c r="WU129" s="24"/>
      <c r="WV129" s="24"/>
      <c r="WW129" s="24"/>
      <c r="WX129" s="24"/>
      <c r="WY129" s="24"/>
      <c r="WZ129" s="24"/>
      <c r="XA129" s="24"/>
      <c r="XB129" s="24"/>
      <c r="XC129" s="24"/>
      <c r="XD129" s="24"/>
      <c r="XE129" s="24"/>
      <c r="XF129" s="24"/>
      <c r="XG129" s="24"/>
      <c r="XH129" s="24"/>
      <c r="XI129" s="24"/>
      <c r="XJ129" s="24"/>
      <c r="XK129" s="24"/>
      <c r="XL129" s="24"/>
      <c r="XM129" s="24"/>
      <c r="XN129" s="24"/>
      <c r="XO129" s="24"/>
      <c r="XP129" s="24"/>
      <c r="XQ129" s="24"/>
      <c r="XR129" s="24"/>
      <c r="XS129" s="24"/>
      <c r="XT129" s="24"/>
      <c r="XU129" s="24"/>
      <c r="XV129" s="24"/>
      <c r="XW129" s="24"/>
      <c r="XX129" s="24"/>
      <c r="XY129" s="24"/>
      <c r="XZ129" s="24"/>
      <c r="YA129" s="24"/>
      <c r="YB129" s="24"/>
      <c r="YC129" s="24"/>
      <c r="YD129" s="24"/>
      <c r="YE129" s="24"/>
      <c r="YF129" s="24"/>
      <c r="YG129" s="24"/>
      <c r="YH129" s="24"/>
      <c r="YI129" s="24"/>
      <c r="YJ129" s="24"/>
      <c r="YK129" s="24"/>
      <c r="YL129" s="24"/>
      <c r="YM129" s="24"/>
      <c r="YN129" s="24"/>
      <c r="YO129" s="24"/>
      <c r="YP129" s="24"/>
      <c r="YQ129" s="24"/>
      <c r="YR129" s="24"/>
      <c r="YS129" s="24"/>
      <c r="YT129" s="24"/>
      <c r="YU129" s="24"/>
      <c r="YV129" s="24"/>
      <c r="YW129" s="24"/>
      <c r="YX129" s="24"/>
      <c r="YY129" s="24"/>
      <c r="YZ129" s="24"/>
      <c r="ZA129" s="24"/>
      <c r="ZB129" s="24"/>
      <c r="ZC129" s="24"/>
      <c r="ZD129" s="24"/>
      <c r="ZE129" s="24"/>
      <c r="ZF129" s="24"/>
      <c r="ZG129" s="24"/>
      <c r="ZH129" s="24"/>
      <c r="ZI129" s="24"/>
      <c r="ZJ129" s="24"/>
      <c r="ZK129" s="24"/>
      <c r="ZL129" s="24"/>
      <c r="ZM129" s="24"/>
      <c r="ZN129" s="24"/>
      <c r="ZO129" s="24"/>
      <c r="ZP129" s="24"/>
      <c r="ZQ129" s="24"/>
      <c r="ZR129" s="24"/>
      <c r="ZS129" s="24"/>
      <c r="ZT129" s="24"/>
      <c r="ZU129" s="24"/>
      <c r="ZV129" s="24"/>
      <c r="ZW129" s="24"/>
      <c r="ZX129" s="24"/>
      <c r="ZY129" s="24"/>
      <c r="ZZ129" s="24"/>
      <c r="AAA129" s="24"/>
      <c r="AAB129" s="24"/>
      <c r="AAC129" s="24"/>
      <c r="AAD129" s="24"/>
      <c r="AAE129" s="24"/>
      <c r="AAF129" s="24"/>
      <c r="AAG129" s="24"/>
      <c r="AAH129" s="24"/>
      <c r="AAI129" s="24"/>
      <c r="AAJ129" s="24"/>
      <c r="AAK129" s="24"/>
      <c r="AAL129" s="24"/>
      <c r="AAM129" s="24"/>
      <c r="AAN129" s="24"/>
      <c r="AAO129" s="24"/>
      <c r="AAP129" s="24"/>
      <c r="AAQ129" s="24"/>
      <c r="AAR129" s="24"/>
      <c r="AAS129" s="24"/>
      <c r="AAT129" s="24"/>
      <c r="AAU129" s="24"/>
      <c r="AAV129" s="24"/>
      <c r="AAW129" s="24"/>
      <c r="AAX129" s="24"/>
      <c r="AAY129" s="24"/>
      <c r="AAZ129" s="24"/>
      <c r="ABA129" s="24"/>
      <c r="ABB129" s="24"/>
      <c r="ABC129" s="24"/>
      <c r="ABD129" s="24"/>
      <c r="ABE129" s="24"/>
      <c r="ABF129" s="24"/>
      <c r="ABG129" s="24"/>
      <c r="ABH129" s="24"/>
      <c r="ABI129" s="24"/>
      <c r="ABJ129" s="24"/>
      <c r="ABK129" s="24"/>
      <c r="ABL129" s="24"/>
      <c r="ABM129" s="24"/>
      <c r="ABN129" s="24"/>
      <c r="ABO129" s="24"/>
      <c r="ABP129" s="24"/>
      <c r="ABQ129" s="24"/>
      <c r="ABR129" s="24"/>
      <c r="ABS129" s="24"/>
      <c r="ABT129" s="24"/>
      <c r="ABU129" s="24"/>
      <c r="ABV129" s="24"/>
      <c r="ABW129" s="24"/>
      <c r="ABX129" s="24"/>
      <c r="ABY129" s="24"/>
      <c r="ABZ129" s="24"/>
      <c r="ACA129" s="24"/>
      <c r="ACB129" s="24"/>
      <c r="ACC129" s="24"/>
      <c r="ACD129" s="24"/>
      <c r="ACE129" s="24"/>
      <c r="ACF129" s="24"/>
      <c r="ACG129" s="24"/>
      <c r="ACH129" s="24"/>
      <c r="ACI129" s="24"/>
      <c r="ACJ129" s="24"/>
      <c r="ACK129" s="24"/>
      <c r="ACL129" s="24"/>
      <c r="ACM129" s="24"/>
      <c r="ACN129" s="24"/>
      <c r="ACO129" s="24"/>
      <c r="ACP129" s="24"/>
      <c r="ACQ129" s="24"/>
      <c r="ACR129" s="24"/>
      <c r="ACS129" s="24"/>
      <c r="ACT129" s="24"/>
      <c r="ACU129" s="24"/>
      <c r="ACV129" s="24"/>
      <c r="ACW129" s="24"/>
      <c r="ACX129" s="24"/>
      <c r="ACY129" s="24"/>
      <c r="ACZ129" s="24"/>
      <c r="ADA129" s="24"/>
      <c r="ADB129" s="24"/>
      <c r="ADC129" s="24"/>
      <c r="ADD129" s="24"/>
      <c r="ADE129" s="24"/>
      <c r="ADF129" s="24"/>
      <c r="ADG129" s="24"/>
      <c r="ADH129" s="24"/>
      <c r="ADI129" s="24"/>
      <c r="ADJ129" s="24"/>
      <c r="ADK129" s="24"/>
      <c r="ADL129" s="24"/>
      <c r="ADM129" s="24"/>
      <c r="ADN129" s="24"/>
      <c r="ADO129" s="24"/>
      <c r="ADP129" s="24"/>
      <c r="ADQ129" s="24"/>
      <c r="ADR129" s="24"/>
      <c r="ADS129" s="24"/>
      <c r="ADT129" s="24"/>
      <c r="ADU129" s="24"/>
      <c r="ADV129" s="24"/>
      <c r="ADW129" s="24"/>
      <c r="ADX129" s="24"/>
      <c r="ADY129" s="24"/>
      <c r="ADZ129" s="24"/>
      <c r="AEA129" s="24"/>
      <c r="AEB129" s="24"/>
      <c r="AEC129" s="24"/>
      <c r="AED129" s="24"/>
      <c r="AEE129" s="24"/>
      <c r="AEF129" s="24"/>
      <c r="AEG129" s="24"/>
      <c r="AEH129" s="24"/>
      <c r="AEI129" s="24"/>
      <c r="AEJ129" s="24"/>
      <c r="AEK129" s="24"/>
      <c r="AEL129" s="24"/>
      <c r="AEM129" s="24"/>
      <c r="AEN129" s="24"/>
      <c r="AEO129" s="24"/>
      <c r="AEP129" s="24"/>
      <c r="AEQ129" s="24"/>
      <c r="AER129" s="24"/>
      <c r="AES129" s="24"/>
      <c r="AET129" s="24"/>
      <c r="AEU129" s="24"/>
      <c r="AEV129" s="24"/>
      <c r="AEW129" s="24"/>
      <c r="AEX129" s="24"/>
      <c r="AEY129" s="24"/>
      <c r="AEZ129" s="24"/>
      <c r="AFA129" s="24"/>
      <c r="AFB129" s="24"/>
      <c r="AFC129" s="24"/>
      <c r="AFD129" s="24"/>
      <c r="AFE129" s="24"/>
      <c r="AFF129" s="24"/>
      <c r="AFG129" s="24"/>
      <c r="AFH129" s="24"/>
      <c r="AFI129" s="24"/>
      <c r="AFJ129" s="24"/>
      <c r="AFK129" s="24"/>
      <c r="AFL129" s="24"/>
      <c r="AFM129" s="24"/>
      <c r="AFN129" s="24"/>
      <c r="AFO129" s="24"/>
      <c r="AFP129" s="24"/>
      <c r="AFQ129" s="24"/>
      <c r="AFR129" s="24"/>
      <c r="AFS129" s="24"/>
      <c r="AFT129" s="24"/>
      <c r="AFU129" s="24"/>
      <c r="AFV129" s="24"/>
      <c r="AFW129" s="24"/>
      <c r="AFX129" s="24"/>
      <c r="AFY129" s="24"/>
      <c r="AFZ129" s="24"/>
      <c r="AGA129" s="24"/>
      <c r="AGB129" s="24"/>
      <c r="AGC129" s="24"/>
      <c r="AGD129" s="24"/>
      <c r="AGE129" s="24"/>
      <c r="AGF129" s="24"/>
      <c r="AGG129" s="24"/>
      <c r="AGH129" s="24"/>
      <c r="AGI129" s="24"/>
      <c r="AGJ129" s="24"/>
      <c r="AGK129" s="24"/>
      <c r="AGL129" s="24"/>
      <c r="AGM129" s="24"/>
      <c r="AGN129" s="24"/>
      <c r="AGO129" s="24"/>
      <c r="AGP129" s="24"/>
      <c r="AGQ129" s="24"/>
      <c r="AGR129" s="24"/>
      <c r="AGS129" s="24"/>
      <c r="AGT129" s="24"/>
      <c r="AGU129" s="24"/>
      <c r="AGV129" s="24"/>
      <c r="AGW129" s="24"/>
      <c r="AGX129" s="24"/>
      <c r="AGY129" s="24"/>
      <c r="AGZ129" s="24"/>
      <c r="AHA129" s="24"/>
      <c r="AHB129" s="24"/>
      <c r="AHC129" s="24"/>
      <c r="AHD129" s="24"/>
      <c r="AHE129" s="24"/>
      <c r="AHF129" s="24"/>
      <c r="AHG129" s="24"/>
      <c r="AHH129" s="24"/>
      <c r="AHI129" s="24"/>
      <c r="AHJ129" s="24"/>
      <c r="AHK129" s="24"/>
      <c r="AHL129" s="24"/>
      <c r="AHM129" s="24"/>
      <c r="AHN129" s="24"/>
      <c r="AHO129" s="24"/>
      <c r="AHP129" s="24"/>
      <c r="AHQ129" s="24"/>
      <c r="AHR129" s="24"/>
      <c r="AHS129" s="24"/>
      <c r="AHT129" s="24"/>
      <c r="AHU129" s="24"/>
      <c r="AHV129" s="24"/>
      <c r="AHW129" s="24"/>
      <c r="AHX129" s="24"/>
      <c r="AHY129" s="24"/>
      <c r="AHZ129" s="24"/>
      <c r="AIA129" s="24"/>
      <c r="AIB129" s="24"/>
      <c r="AIC129" s="24"/>
      <c r="AID129" s="24"/>
      <c r="AIE129" s="24"/>
      <c r="AIF129" s="24"/>
      <c r="AIG129" s="24"/>
      <c r="AIH129" s="24"/>
      <c r="AII129" s="24"/>
      <c r="AIJ129" s="24"/>
      <c r="AIK129" s="24"/>
      <c r="AIL129" s="24"/>
      <c r="AIM129" s="24"/>
      <c r="AIN129" s="24"/>
      <c r="AIO129" s="24"/>
      <c r="AIP129" s="24"/>
      <c r="AIQ129" s="24"/>
      <c r="AIR129" s="24"/>
      <c r="AIS129" s="24"/>
      <c r="AIT129" s="24"/>
      <c r="AIU129" s="24"/>
      <c r="AIV129" s="24"/>
      <c r="AIW129" s="24"/>
      <c r="AIX129" s="24"/>
      <c r="AIY129" s="24"/>
      <c r="AIZ129" s="24"/>
      <c r="AJA129" s="24"/>
      <c r="AJB129" s="24"/>
      <c r="AJC129" s="24"/>
      <c r="AJD129" s="24"/>
      <c r="AJE129" s="24"/>
      <c r="AJF129" s="24"/>
      <c r="AJG129" s="24"/>
      <c r="AJH129" s="24"/>
      <c r="AJI129" s="24"/>
      <c r="AJJ129" s="24"/>
      <c r="AJK129" s="24"/>
      <c r="AJL129" s="24"/>
      <c r="AJM129" s="24"/>
      <c r="AJN129" s="24"/>
      <c r="AJO129" s="24"/>
      <c r="AJP129" s="24"/>
      <c r="AJQ129" s="24"/>
      <c r="AJR129" s="24"/>
      <c r="AJS129" s="24"/>
      <c r="AJT129" s="24"/>
      <c r="AJU129" s="24"/>
      <c r="AJV129" s="24"/>
      <c r="AJW129" s="24"/>
      <c r="AJX129" s="24"/>
      <c r="AJY129" s="24"/>
      <c r="AJZ129" s="24"/>
      <c r="AKA129" s="24"/>
      <c r="AKB129" s="24"/>
      <c r="AKC129" s="24"/>
      <c r="AKD129" s="24"/>
      <c r="AKE129" s="24"/>
      <c r="AKF129" s="24"/>
      <c r="AKG129" s="24"/>
      <c r="AKH129" s="24"/>
      <c r="AKI129" s="24"/>
      <c r="AKJ129" s="24"/>
      <c r="AKK129" s="24"/>
      <c r="AKL129" s="24"/>
      <c r="AKM129" s="24"/>
      <c r="AKN129" s="24"/>
      <c r="AKO129" s="24"/>
      <c r="AKP129" s="24"/>
      <c r="AKQ129" s="24"/>
      <c r="AKR129" s="24"/>
      <c r="AKS129" s="24"/>
      <c r="AKT129" s="24"/>
      <c r="AKU129" s="24"/>
      <c r="AKV129" s="24"/>
      <c r="AKW129" s="24"/>
      <c r="AKX129" s="24"/>
      <c r="AKY129" s="24"/>
      <c r="AKZ129" s="24"/>
      <c r="ALA129" s="24"/>
      <c r="ALB129" s="24"/>
      <c r="ALC129" s="24"/>
      <c r="ALD129" s="24"/>
      <c r="ALE129" s="24"/>
      <c r="ALF129" s="24"/>
      <c r="ALG129" s="24"/>
      <c r="ALH129" s="24"/>
      <c r="ALI129" s="24"/>
      <c r="ALJ129" s="24"/>
      <c r="ALK129" s="24"/>
      <c r="ALL129" s="24"/>
      <c r="ALM129" s="24"/>
      <c r="ALN129" s="24"/>
      <c r="ALO129" s="24"/>
      <c r="ALP129" s="24"/>
      <c r="ALQ129" s="24"/>
      <c r="ALR129" s="24"/>
      <c r="ALS129" s="24"/>
      <c r="ALT129" s="24"/>
      <c r="ALU129" s="24"/>
      <c r="ALV129" s="24"/>
      <c r="ALW129" s="24"/>
      <c r="ALX129" s="24"/>
      <c r="ALY129" s="24"/>
      <c r="ALZ129" s="24"/>
      <c r="AMA129" s="24"/>
      <c r="AMB129" s="24"/>
      <c r="AMC129" s="24"/>
      <c r="AMD129" s="24"/>
      <c r="AME129" s="24"/>
      <c r="AMF129" s="24"/>
      <c r="AMG129" s="24"/>
      <c r="AMH129" s="24"/>
      <c r="AMI129" s="24"/>
      <c r="AMJ129" s="24"/>
      <c r="AMK129" s="24"/>
      <c r="AML129" s="24"/>
      <c r="AMM129" s="24"/>
      <c r="AMN129" s="24"/>
      <c r="AMO129" s="24"/>
      <c r="AMP129" s="24"/>
      <c r="AMQ129" s="24"/>
      <c r="AMR129" s="24"/>
      <c r="AMS129" s="24"/>
      <c r="AMT129" s="24"/>
      <c r="AMU129" s="24"/>
      <c r="AMV129" s="24"/>
      <c r="AMW129" s="24"/>
      <c r="AMX129" s="24"/>
      <c r="AMY129" s="24"/>
      <c r="AMZ129" s="24"/>
      <c r="ANA129" s="24"/>
      <c r="ANB129" s="24"/>
      <c r="ANC129" s="24"/>
      <c r="AND129" s="24"/>
      <c r="ANE129" s="24"/>
      <c r="ANF129" s="24"/>
      <c r="ANG129" s="24"/>
      <c r="ANH129" s="24"/>
      <c r="ANI129" s="24"/>
      <c r="ANJ129" s="24"/>
      <c r="ANK129" s="24"/>
      <c r="ANL129" s="24"/>
      <c r="ANM129" s="24"/>
      <c r="ANN129" s="24"/>
      <c r="ANO129" s="24"/>
      <c r="ANP129" s="24"/>
      <c r="ANQ129" s="24"/>
      <c r="ANR129" s="24"/>
      <c r="ANS129" s="24"/>
      <c r="ANT129" s="24"/>
      <c r="ANU129" s="24"/>
      <c r="ANV129" s="24"/>
      <c r="ANW129" s="24"/>
      <c r="ANX129" s="24"/>
      <c r="ANY129" s="24"/>
      <c r="ANZ129" s="24"/>
      <c r="AOA129" s="24"/>
      <c r="AOB129" s="24"/>
      <c r="AOC129" s="24"/>
      <c r="AOD129" s="24"/>
      <c r="AOE129" s="24"/>
      <c r="AOF129" s="24"/>
      <c r="AOG129" s="24"/>
      <c r="AOH129" s="24"/>
      <c r="AOI129" s="24"/>
      <c r="AOJ129" s="24"/>
      <c r="AOK129" s="24"/>
      <c r="AOL129" s="24"/>
      <c r="AOM129" s="24"/>
      <c r="AON129" s="24"/>
      <c r="AOO129" s="24"/>
      <c r="AOP129" s="24"/>
      <c r="AOQ129" s="24"/>
      <c r="AOR129" s="24"/>
      <c r="AOS129" s="24"/>
      <c r="AOT129" s="24"/>
      <c r="AOU129" s="24"/>
      <c r="AOV129" s="24"/>
      <c r="AOW129" s="24"/>
      <c r="AOX129" s="24"/>
      <c r="AOY129" s="24"/>
      <c r="AOZ129" s="24"/>
      <c r="APA129" s="24"/>
      <c r="APB129" s="24"/>
      <c r="APC129" s="24"/>
      <c r="APD129" s="24"/>
      <c r="APE129" s="24"/>
      <c r="APF129" s="24"/>
      <c r="APG129" s="24"/>
      <c r="APH129" s="24"/>
      <c r="API129" s="24"/>
      <c r="APJ129" s="24"/>
      <c r="APK129" s="24"/>
      <c r="APL129" s="24"/>
      <c r="APM129" s="24"/>
      <c r="APN129" s="24"/>
      <c r="APO129" s="24"/>
      <c r="APP129" s="24"/>
      <c r="APQ129" s="24"/>
      <c r="APR129" s="24"/>
      <c r="APS129" s="24"/>
      <c r="APT129" s="24"/>
      <c r="APU129" s="24"/>
      <c r="APV129" s="24"/>
      <c r="APW129" s="24"/>
      <c r="APX129" s="24"/>
      <c r="APY129" s="24"/>
      <c r="APZ129" s="24"/>
      <c r="AQA129" s="24"/>
      <c r="AQB129" s="24"/>
      <c r="AQC129" s="24"/>
      <c r="AQD129" s="24"/>
      <c r="AQE129" s="24"/>
      <c r="AQF129" s="24"/>
      <c r="AQG129" s="24"/>
      <c r="AQH129" s="24"/>
      <c r="AQI129" s="24"/>
      <c r="AQJ129" s="24"/>
      <c r="AQK129" s="24"/>
      <c r="AQL129" s="24"/>
      <c r="AQM129" s="24"/>
      <c r="AQN129" s="24"/>
      <c r="AQO129" s="24"/>
      <c r="AQP129" s="24"/>
      <c r="AQQ129" s="24"/>
      <c r="AQR129" s="24"/>
      <c r="AQS129" s="24"/>
      <c r="AQT129" s="24"/>
      <c r="AQU129" s="24"/>
      <c r="AQV129" s="24"/>
      <c r="AQW129" s="24"/>
      <c r="AQX129" s="24"/>
      <c r="AQY129" s="24"/>
      <c r="AQZ129" s="24"/>
      <c r="ARA129" s="24"/>
      <c r="ARB129" s="24"/>
      <c r="ARC129" s="24"/>
      <c r="ARD129" s="24"/>
      <c r="ARE129" s="24"/>
      <c r="ARF129" s="24"/>
      <c r="ARG129" s="24"/>
      <c r="ARH129" s="24"/>
      <c r="ARI129" s="24"/>
      <c r="ARJ129" s="24"/>
      <c r="ARK129" s="24"/>
      <c r="ARL129" s="24"/>
      <c r="ARM129" s="24"/>
      <c r="ARN129" s="24"/>
      <c r="ARO129" s="24"/>
      <c r="ARP129" s="24"/>
      <c r="ARQ129" s="24"/>
      <c r="ARR129" s="24"/>
      <c r="ARS129" s="24"/>
      <c r="ART129" s="24"/>
      <c r="ARU129" s="24"/>
      <c r="ARV129" s="24"/>
      <c r="ARW129" s="24"/>
      <c r="ARX129" s="24"/>
      <c r="ARY129" s="24"/>
      <c r="ARZ129" s="24"/>
      <c r="ASA129" s="24"/>
      <c r="ASB129" s="24"/>
      <c r="ASC129" s="24"/>
      <c r="ASD129" s="24"/>
      <c r="ASE129" s="24"/>
      <c r="ASF129" s="24"/>
      <c r="ASG129" s="24"/>
      <c r="ASH129" s="24"/>
      <c r="ASI129" s="24"/>
      <c r="ASJ129" s="24"/>
      <c r="ASK129" s="24"/>
      <c r="ASL129" s="24"/>
      <c r="ASM129" s="24"/>
      <c r="ASN129" s="24"/>
      <c r="ASO129" s="24"/>
      <c r="ASP129" s="24"/>
      <c r="ASQ129" s="24"/>
      <c r="ASR129" s="24"/>
      <c r="ASS129" s="24"/>
      <c r="AST129" s="24"/>
      <c r="ASU129" s="24"/>
      <c r="ASV129" s="24"/>
      <c r="ASW129" s="24"/>
      <c r="ASX129" s="24"/>
      <c r="ASY129" s="24"/>
      <c r="ASZ129" s="24"/>
      <c r="ATA129" s="24"/>
      <c r="ATB129" s="24"/>
      <c r="ATC129" s="24"/>
      <c r="ATD129" s="24"/>
      <c r="ATE129" s="24"/>
      <c r="ATF129" s="24"/>
      <c r="ATG129" s="24"/>
      <c r="ATH129" s="24"/>
      <c r="ATI129" s="24"/>
      <c r="ATJ129" s="24"/>
      <c r="ATK129" s="24"/>
      <c r="ATL129" s="24"/>
      <c r="ATM129" s="24"/>
      <c r="ATN129" s="24"/>
      <c r="ATO129" s="24"/>
      <c r="ATP129" s="24"/>
      <c r="ATQ129" s="24"/>
      <c r="ATR129" s="24"/>
      <c r="ATS129" s="24"/>
      <c r="ATT129" s="24"/>
      <c r="ATU129" s="24"/>
      <c r="ATV129" s="24"/>
      <c r="ATW129" s="24"/>
      <c r="ATX129" s="24"/>
      <c r="ATY129" s="24"/>
      <c r="ATZ129" s="24"/>
      <c r="AUA129" s="24"/>
      <c r="AUB129" s="24"/>
      <c r="AUC129" s="24"/>
      <c r="AUD129" s="24"/>
      <c r="AUE129" s="24"/>
      <c r="AUF129" s="24"/>
      <c r="AUG129" s="24"/>
      <c r="AUH129" s="24"/>
      <c r="AUI129" s="24"/>
      <c r="AUJ129" s="24"/>
      <c r="AUK129" s="24"/>
      <c r="AUL129" s="24"/>
      <c r="AUM129" s="24"/>
      <c r="AUN129" s="24"/>
      <c r="AUO129" s="24"/>
      <c r="AUP129" s="24"/>
      <c r="AUQ129" s="24"/>
      <c r="AUR129" s="24"/>
      <c r="AUS129" s="24"/>
      <c r="AUT129" s="24"/>
      <c r="AUU129" s="24"/>
      <c r="AUV129" s="24"/>
      <c r="AUW129" s="24"/>
      <c r="AUX129" s="24"/>
      <c r="AUY129" s="24"/>
      <c r="AUZ129" s="24"/>
      <c r="AVA129" s="24"/>
      <c r="AVB129" s="24"/>
      <c r="AVC129" s="24"/>
      <c r="AVD129" s="24"/>
      <c r="AVE129" s="24"/>
      <c r="AVF129" s="24"/>
      <c r="AVG129" s="24"/>
      <c r="AVH129" s="24"/>
      <c r="AVI129" s="24"/>
      <c r="AVJ129" s="24"/>
      <c r="AVK129" s="24"/>
      <c r="AVL129" s="24"/>
      <c r="AVM129" s="24"/>
      <c r="AVN129" s="24"/>
      <c r="AVO129" s="24"/>
      <c r="AVP129" s="24"/>
      <c r="AVQ129" s="24"/>
      <c r="AVR129" s="24"/>
      <c r="AVS129" s="24"/>
      <c r="AVT129" s="24"/>
      <c r="AVU129" s="24"/>
      <c r="AVV129" s="24"/>
      <c r="AVW129" s="24"/>
      <c r="AVX129" s="24"/>
      <c r="AVY129" s="24"/>
      <c r="AVZ129" s="24"/>
      <c r="AWA129" s="24"/>
      <c r="AWB129" s="24"/>
      <c r="AWC129" s="24"/>
      <c r="AWD129" s="24"/>
      <c r="AWE129" s="24"/>
      <c r="AWF129" s="24"/>
      <c r="AWG129" s="24"/>
      <c r="AWH129" s="24"/>
      <c r="AWI129" s="24"/>
      <c r="AWJ129" s="24"/>
      <c r="AWK129" s="24"/>
      <c r="AWL129" s="24"/>
      <c r="AWM129" s="24"/>
      <c r="AWN129" s="24"/>
      <c r="AWO129" s="24"/>
      <c r="AWP129" s="24"/>
      <c r="AWQ129" s="24"/>
      <c r="AWR129" s="24"/>
      <c r="AWS129" s="24"/>
      <c r="AWT129" s="24"/>
      <c r="AWU129" s="24"/>
      <c r="AWV129" s="24"/>
      <c r="AWW129" s="24"/>
      <c r="AWX129" s="24"/>
      <c r="AWY129" s="24"/>
      <c r="AWZ129" s="24"/>
      <c r="AXA129" s="24"/>
      <c r="AXB129" s="24"/>
      <c r="AXC129" s="24"/>
      <c r="AXD129" s="24"/>
      <c r="AXE129" s="24"/>
      <c r="AXF129" s="24"/>
      <c r="AXG129" s="24"/>
      <c r="AXH129" s="24"/>
      <c r="AXI129" s="24"/>
      <c r="AXJ129" s="24"/>
      <c r="AXK129" s="24"/>
      <c r="AXL129" s="24"/>
      <c r="AXM129" s="24"/>
      <c r="AXN129" s="24"/>
      <c r="AXO129" s="24"/>
      <c r="AXP129" s="24"/>
      <c r="AXQ129" s="24"/>
      <c r="AXR129" s="24"/>
      <c r="AXS129" s="24"/>
      <c r="AXT129" s="24"/>
      <c r="AXU129" s="24"/>
      <c r="AXV129" s="24"/>
      <c r="AXW129" s="24"/>
      <c r="AXX129" s="24"/>
      <c r="AXY129" s="24"/>
      <c r="AXZ129" s="24"/>
      <c r="AYA129" s="24"/>
      <c r="AYB129" s="24"/>
      <c r="AYC129" s="24"/>
      <c r="AYD129" s="24"/>
      <c r="AYE129" s="24"/>
      <c r="AYF129" s="24"/>
      <c r="AYG129" s="24"/>
      <c r="AYH129" s="24"/>
      <c r="AYI129" s="24"/>
      <c r="AYJ129" s="24"/>
      <c r="AYK129" s="24"/>
      <c r="AYL129" s="24"/>
      <c r="AYM129" s="24"/>
      <c r="AYN129" s="24"/>
      <c r="AYO129" s="24"/>
      <c r="AYP129" s="24"/>
      <c r="AYQ129" s="24"/>
      <c r="AYR129" s="24"/>
      <c r="AYS129" s="24"/>
      <c r="AYT129" s="24"/>
      <c r="AYU129" s="24"/>
      <c r="AYV129" s="24"/>
      <c r="AYW129" s="24"/>
      <c r="AYX129" s="24"/>
      <c r="AYY129" s="24"/>
      <c r="AYZ129" s="24"/>
      <c r="AZA129" s="24"/>
      <c r="AZB129" s="24"/>
      <c r="AZC129" s="24"/>
      <c r="AZD129" s="24"/>
      <c r="AZE129" s="24"/>
      <c r="AZF129" s="24"/>
      <c r="AZG129" s="24"/>
      <c r="AZH129" s="24"/>
      <c r="AZI129" s="24"/>
      <c r="AZJ129" s="24"/>
      <c r="AZK129" s="24"/>
      <c r="AZL129" s="24"/>
      <c r="AZM129" s="24"/>
      <c r="AZN129" s="24"/>
      <c r="AZO129" s="24"/>
      <c r="AZP129" s="24"/>
      <c r="AZQ129" s="24"/>
      <c r="AZR129" s="24"/>
      <c r="AZS129" s="24"/>
      <c r="AZT129" s="24"/>
      <c r="AZU129" s="24"/>
      <c r="AZV129" s="24"/>
      <c r="AZW129" s="24"/>
      <c r="AZX129" s="24"/>
      <c r="AZY129" s="24"/>
      <c r="AZZ129" s="24"/>
      <c r="BAA129" s="24"/>
      <c r="BAB129" s="24"/>
      <c r="BAC129" s="24"/>
      <c r="BAD129" s="24"/>
      <c r="BAE129" s="24"/>
      <c r="BAF129" s="24"/>
      <c r="BAG129" s="24"/>
      <c r="BAH129" s="24"/>
      <c r="BAI129" s="24"/>
      <c r="BAJ129" s="24"/>
      <c r="BAK129" s="24"/>
      <c r="BAL129" s="24"/>
      <c r="BAM129" s="24"/>
      <c r="BAN129" s="24"/>
      <c r="BAO129" s="24"/>
      <c r="BAP129" s="24"/>
      <c r="BAQ129" s="24"/>
      <c r="BAR129" s="24"/>
      <c r="BAS129" s="24"/>
      <c r="BAT129" s="24"/>
      <c r="BAU129" s="24"/>
      <c r="BAV129" s="24"/>
      <c r="BAW129" s="24"/>
      <c r="BAX129" s="24"/>
      <c r="BAY129" s="24"/>
      <c r="BAZ129" s="24"/>
      <c r="BBA129" s="24"/>
      <c r="BBB129" s="24"/>
      <c r="BBC129" s="24"/>
      <c r="BBD129" s="24"/>
      <c r="BBE129" s="24"/>
      <c r="BBF129" s="24"/>
      <c r="BBG129" s="24"/>
      <c r="BBH129" s="24"/>
      <c r="BBI129" s="24"/>
      <c r="BBJ129" s="24"/>
      <c r="BBK129" s="24"/>
      <c r="BBL129" s="24"/>
      <c r="BBM129" s="24"/>
      <c r="BBN129" s="24"/>
      <c r="BBO129" s="24"/>
      <c r="BBP129" s="24"/>
      <c r="BBQ129" s="24"/>
      <c r="BBR129" s="24"/>
      <c r="BBS129" s="24"/>
      <c r="BBT129" s="24"/>
      <c r="BBU129" s="24"/>
      <c r="BBV129" s="24"/>
      <c r="BBW129" s="24"/>
      <c r="BBX129" s="24"/>
      <c r="BBY129" s="24"/>
      <c r="BBZ129" s="24"/>
      <c r="BCA129" s="24"/>
      <c r="BCB129" s="24"/>
      <c r="BCC129" s="24"/>
      <c r="BCD129" s="24"/>
      <c r="BCE129" s="24"/>
      <c r="BCF129" s="24"/>
      <c r="BCG129" s="24"/>
      <c r="BCH129" s="24"/>
      <c r="BCI129" s="24"/>
      <c r="BCJ129" s="24"/>
      <c r="BCK129" s="24"/>
      <c r="BCL129" s="24"/>
      <c r="BCM129" s="24"/>
      <c r="BCN129" s="24"/>
      <c r="BCO129" s="24"/>
      <c r="BCP129" s="24"/>
      <c r="BCQ129" s="24"/>
      <c r="BCR129" s="24"/>
      <c r="BCS129" s="24"/>
      <c r="BCT129" s="24"/>
      <c r="BCU129" s="24"/>
      <c r="BCV129" s="24"/>
      <c r="BCW129" s="24"/>
      <c r="BCX129" s="24"/>
      <c r="BCY129" s="24"/>
      <c r="BCZ129" s="24"/>
      <c r="BDA129" s="24"/>
      <c r="BDB129" s="24"/>
      <c r="BDC129" s="24"/>
      <c r="BDD129" s="24"/>
      <c r="BDE129" s="24"/>
      <c r="BDF129" s="24"/>
      <c r="BDG129" s="24"/>
      <c r="BDH129" s="24"/>
      <c r="BDI129" s="24"/>
      <c r="BDJ129" s="24"/>
      <c r="BDK129" s="24"/>
      <c r="BDL129" s="24"/>
      <c r="BDM129" s="24"/>
      <c r="BDN129" s="24"/>
      <c r="BDO129" s="24"/>
      <c r="BDP129" s="24"/>
      <c r="BDQ129" s="24"/>
      <c r="BDR129" s="24"/>
      <c r="BDS129" s="24"/>
      <c r="BDT129" s="24"/>
      <c r="BDU129" s="24"/>
      <c r="BDV129" s="24"/>
      <c r="BDW129" s="24"/>
      <c r="BDX129" s="24"/>
      <c r="BDY129" s="24"/>
      <c r="BDZ129" s="24"/>
      <c r="BEA129" s="24"/>
      <c r="BEB129" s="24"/>
      <c r="BEC129" s="24"/>
      <c r="BED129" s="24"/>
      <c r="BEE129" s="24"/>
      <c r="BEF129" s="24"/>
      <c r="BEG129" s="24"/>
      <c r="BEH129" s="24"/>
      <c r="BEI129" s="24"/>
      <c r="BEJ129" s="24"/>
      <c r="BEK129" s="24"/>
      <c r="BEL129" s="24"/>
      <c r="BEM129" s="24"/>
      <c r="BEN129" s="24"/>
      <c r="BEO129" s="24"/>
      <c r="BEP129" s="24"/>
      <c r="BEQ129" s="24"/>
      <c r="BER129" s="24"/>
      <c r="BES129" s="24"/>
      <c r="BET129" s="24"/>
      <c r="BEU129" s="24"/>
      <c r="BEV129" s="24"/>
      <c r="BEW129" s="24"/>
      <c r="BEX129" s="24"/>
      <c r="BEY129" s="24"/>
      <c r="BEZ129" s="24"/>
      <c r="BFA129" s="24"/>
      <c r="BFB129" s="24"/>
      <c r="BFC129" s="24"/>
      <c r="BFD129" s="24"/>
      <c r="BFE129" s="24"/>
      <c r="BFF129" s="24"/>
      <c r="BFG129" s="24"/>
      <c r="BFH129" s="24"/>
      <c r="BFI129" s="24"/>
      <c r="BFJ129" s="24"/>
      <c r="BFK129" s="24"/>
      <c r="BFL129" s="24"/>
      <c r="BFM129" s="24"/>
      <c r="BFN129" s="24"/>
      <c r="BFO129" s="24"/>
      <c r="BFP129" s="24"/>
      <c r="BFQ129" s="24"/>
      <c r="BFR129" s="24"/>
      <c r="BFS129" s="24"/>
      <c r="BFT129" s="24"/>
      <c r="BFU129" s="24"/>
      <c r="BFV129" s="24"/>
      <c r="BFW129" s="24"/>
      <c r="BFX129" s="24"/>
      <c r="BFY129" s="24"/>
      <c r="BFZ129" s="24"/>
      <c r="BGA129" s="24"/>
      <c r="BGB129" s="24"/>
      <c r="BGC129" s="24"/>
      <c r="BGD129" s="24"/>
      <c r="BGE129" s="24"/>
      <c r="BGF129" s="24"/>
      <c r="BGG129" s="24"/>
      <c r="BGH129" s="24"/>
      <c r="BGI129" s="24"/>
      <c r="BGJ129" s="24"/>
      <c r="BGK129" s="24"/>
      <c r="BGL129" s="24"/>
      <c r="BGM129" s="24"/>
      <c r="BGN129" s="24"/>
      <c r="BGO129" s="24"/>
      <c r="BGP129" s="24"/>
      <c r="BGQ129" s="24"/>
      <c r="BGR129" s="24"/>
      <c r="BGS129" s="24"/>
      <c r="BGT129" s="24"/>
      <c r="BGU129" s="24"/>
      <c r="BGV129" s="24"/>
      <c r="BGW129" s="24"/>
      <c r="BGX129" s="24"/>
      <c r="BGY129" s="24"/>
      <c r="BGZ129" s="24"/>
      <c r="BHA129" s="24"/>
      <c r="BHB129" s="24"/>
      <c r="BHC129" s="24"/>
      <c r="BHD129" s="24"/>
      <c r="BHE129" s="24"/>
      <c r="BHF129" s="24"/>
      <c r="BHG129" s="24"/>
      <c r="BHH129" s="24"/>
      <c r="BHI129" s="24"/>
      <c r="BHJ129" s="24"/>
      <c r="BHK129" s="24"/>
      <c r="BHL129" s="24"/>
      <c r="BHM129" s="24"/>
      <c r="BHN129" s="24"/>
      <c r="BHO129" s="24"/>
      <c r="BHP129" s="24"/>
      <c r="BHQ129" s="24"/>
      <c r="BHR129" s="24"/>
      <c r="BHS129" s="24"/>
      <c r="BHT129" s="24"/>
      <c r="BHU129" s="24"/>
      <c r="BHV129" s="24"/>
      <c r="BHW129" s="24"/>
      <c r="BHX129" s="24"/>
      <c r="BHY129" s="24"/>
      <c r="BHZ129" s="24"/>
      <c r="BIA129" s="24"/>
      <c r="BIB129" s="24"/>
      <c r="BIC129" s="24"/>
      <c r="BID129" s="24"/>
      <c r="BIE129" s="24"/>
      <c r="BIF129" s="24"/>
      <c r="BIG129" s="24"/>
      <c r="BIH129" s="24"/>
      <c r="BII129" s="24"/>
      <c r="BIJ129" s="24"/>
      <c r="BIK129" s="24"/>
      <c r="BIL129" s="24"/>
      <c r="BIM129" s="24"/>
      <c r="BIN129" s="24"/>
      <c r="BIO129" s="24"/>
      <c r="BIP129" s="24"/>
      <c r="BIQ129" s="24"/>
      <c r="BIR129" s="24"/>
      <c r="BIS129" s="24"/>
      <c r="BIT129" s="24"/>
      <c r="BIU129" s="24"/>
      <c r="BIV129" s="24"/>
      <c r="BIW129" s="24"/>
      <c r="BIX129" s="24"/>
      <c r="BIY129" s="24"/>
      <c r="BIZ129" s="24"/>
      <c r="BJA129" s="24"/>
      <c r="BJB129" s="24"/>
      <c r="BJC129" s="24"/>
      <c r="BJD129" s="24"/>
      <c r="BJE129" s="24"/>
      <c r="BJF129" s="24"/>
      <c r="BJG129" s="24"/>
      <c r="BJH129" s="24"/>
      <c r="BJI129" s="24"/>
      <c r="BJJ129" s="24"/>
      <c r="BJK129" s="24"/>
      <c r="BJL129" s="24"/>
    </row>
    <row r="130" spans="1:1624" ht="24.95" customHeight="1" x14ac:dyDescent="0.25">
      <c r="A130" s="29" t="s">
        <v>2773</v>
      </c>
      <c r="B130" s="52">
        <v>44628</v>
      </c>
      <c r="C130" s="51" t="s">
        <v>2773</v>
      </c>
      <c r="D130" s="31" t="s">
        <v>2774</v>
      </c>
      <c r="E130" s="39" t="s">
        <v>494</v>
      </c>
      <c r="F130" s="32">
        <v>95</v>
      </c>
      <c r="G130" s="16" t="e">
        <f>VLOOKUP(A130,Entradas!A803:KQ1611,303)</f>
        <v>#N/A</v>
      </c>
      <c r="H130" s="16" t="e">
        <f>VLOOKUP(A130,Salidas!A803:BVY1619,1949,0)</f>
        <v>#N/A</v>
      </c>
      <c r="I130" s="32">
        <v>0</v>
      </c>
      <c r="J130" s="33" t="s">
        <v>2661</v>
      </c>
      <c r="K130" s="32" t="s">
        <v>1281</v>
      </c>
      <c r="L130" s="18">
        <v>11</v>
      </c>
      <c r="M130" s="19">
        <f>Tabla1[[#This Row],[COSTO UNITARIO]]*Tabla1[[#This Row],[EXITENCIA ]]</f>
        <v>0</v>
      </c>
      <c r="N130" s="20"/>
      <c r="O130" s="47">
        <f>Tabla1[[#This Row],[COSTO UNITARIO]]*Tabla1[[#This Row],[EXITENCIA ]]</f>
        <v>0</v>
      </c>
      <c r="P130" s="22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  <c r="LD130" s="24"/>
      <c r="LE130" s="24"/>
      <c r="LF130" s="24"/>
      <c r="LG130" s="24"/>
      <c r="LH130" s="24"/>
      <c r="LI130" s="24"/>
      <c r="LJ130" s="24"/>
      <c r="LK130" s="24"/>
      <c r="LL130" s="24"/>
      <c r="LM130" s="24"/>
      <c r="LN130" s="24"/>
      <c r="LO130" s="24"/>
      <c r="LP130" s="24"/>
      <c r="LQ130" s="24"/>
      <c r="LR130" s="24"/>
      <c r="LS130" s="24"/>
      <c r="LT130" s="24"/>
      <c r="LU130" s="24"/>
      <c r="LV130" s="24"/>
      <c r="LW130" s="24"/>
      <c r="LX130" s="24"/>
      <c r="LY130" s="24"/>
      <c r="LZ130" s="24"/>
      <c r="MA130" s="24"/>
      <c r="MB130" s="24"/>
      <c r="MC130" s="24"/>
      <c r="MD130" s="24"/>
      <c r="ME130" s="24"/>
      <c r="MF130" s="24"/>
      <c r="MG130" s="24"/>
      <c r="MH130" s="24"/>
      <c r="MI130" s="24"/>
      <c r="MJ130" s="24"/>
      <c r="MK130" s="24"/>
      <c r="ML130" s="24"/>
      <c r="MM130" s="24"/>
      <c r="MN130" s="24"/>
      <c r="MO130" s="24"/>
      <c r="MP130" s="24"/>
      <c r="MQ130" s="24"/>
      <c r="MR130" s="24"/>
      <c r="MS130" s="24"/>
      <c r="MT130" s="24"/>
      <c r="MU130" s="24"/>
      <c r="MV130" s="24"/>
      <c r="MW130" s="24"/>
      <c r="MX130" s="24"/>
      <c r="MY130" s="24"/>
      <c r="MZ130" s="24"/>
      <c r="NA130" s="24"/>
      <c r="NB130" s="24"/>
      <c r="NC130" s="24"/>
      <c r="ND130" s="24"/>
      <c r="NE130" s="24"/>
      <c r="NF130" s="24"/>
      <c r="NG130" s="24"/>
      <c r="NH130" s="24"/>
      <c r="NI130" s="24"/>
      <c r="NJ130" s="24"/>
      <c r="NK130" s="24"/>
      <c r="NL130" s="24"/>
      <c r="NM130" s="24"/>
      <c r="NN130" s="24"/>
      <c r="NO130" s="24"/>
      <c r="NP130" s="24"/>
      <c r="NQ130" s="24"/>
      <c r="NR130" s="24"/>
      <c r="NS130" s="24"/>
      <c r="NT130" s="24"/>
      <c r="NU130" s="24"/>
      <c r="NV130" s="24"/>
      <c r="NW130" s="24"/>
      <c r="NX130" s="24"/>
      <c r="NY130" s="24"/>
      <c r="NZ130" s="24"/>
      <c r="OA130" s="24"/>
      <c r="OB130" s="24"/>
      <c r="OC130" s="24"/>
      <c r="OD130" s="24"/>
      <c r="OE130" s="24"/>
      <c r="OF130" s="24"/>
      <c r="OG130" s="24"/>
      <c r="OH130" s="24"/>
      <c r="OI130" s="24"/>
      <c r="OJ130" s="24"/>
      <c r="OK130" s="24"/>
      <c r="OL130" s="24"/>
      <c r="OM130" s="24"/>
      <c r="ON130" s="24"/>
      <c r="OO130" s="24"/>
      <c r="OP130" s="24"/>
      <c r="OQ130" s="24"/>
      <c r="OR130" s="24"/>
      <c r="OS130" s="24"/>
      <c r="OT130" s="24"/>
      <c r="OU130" s="24"/>
      <c r="OV130" s="24"/>
      <c r="OW130" s="24"/>
      <c r="OX130" s="24"/>
      <c r="OY130" s="24"/>
      <c r="OZ130" s="24"/>
      <c r="PA130" s="24"/>
      <c r="PB130" s="24"/>
      <c r="PC130" s="24"/>
      <c r="PD130" s="24"/>
      <c r="PE130" s="24"/>
      <c r="PF130" s="24"/>
      <c r="PG130" s="24"/>
      <c r="PH130" s="24"/>
      <c r="PI130" s="24"/>
      <c r="PJ130" s="24"/>
      <c r="PK130" s="24"/>
      <c r="PL130" s="24"/>
      <c r="PM130" s="24"/>
      <c r="PN130" s="24"/>
      <c r="PO130" s="24"/>
      <c r="PP130" s="24"/>
      <c r="PQ130" s="24"/>
      <c r="PR130" s="24"/>
      <c r="PS130" s="24"/>
      <c r="PT130" s="24"/>
      <c r="PU130" s="24"/>
      <c r="PV130" s="24"/>
      <c r="PW130" s="24"/>
      <c r="PX130" s="24"/>
      <c r="PY130" s="24"/>
      <c r="PZ130" s="24"/>
      <c r="QA130" s="24"/>
      <c r="QB130" s="24"/>
      <c r="QC130" s="24"/>
      <c r="QD130" s="24"/>
      <c r="QE130" s="24"/>
      <c r="QF130" s="24"/>
      <c r="QG130" s="24"/>
      <c r="QH130" s="24"/>
      <c r="QI130" s="24"/>
      <c r="QJ130" s="24"/>
      <c r="QK130" s="24"/>
      <c r="QL130" s="24"/>
      <c r="QM130" s="24"/>
      <c r="QN130" s="24"/>
      <c r="QO130" s="24"/>
      <c r="QP130" s="24"/>
      <c r="QQ130" s="24"/>
      <c r="QR130" s="24"/>
      <c r="QS130" s="24"/>
      <c r="QT130" s="24"/>
      <c r="QU130" s="24"/>
      <c r="QV130" s="24"/>
      <c r="QW130" s="24"/>
      <c r="QX130" s="24"/>
      <c r="QY130" s="24"/>
      <c r="QZ130" s="24"/>
      <c r="RA130" s="24"/>
      <c r="RB130" s="24"/>
      <c r="RC130" s="24"/>
      <c r="RD130" s="24"/>
      <c r="RE130" s="24"/>
      <c r="RF130" s="24"/>
      <c r="RG130" s="24"/>
      <c r="RH130" s="24"/>
      <c r="RI130" s="24"/>
      <c r="RJ130" s="24"/>
      <c r="RK130" s="24"/>
      <c r="RL130" s="24"/>
      <c r="RM130" s="24"/>
      <c r="RN130" s="24"/>
      <c r="RO130" s="24"/>
      <c r="RP130" s="24"/>
      <c r="RQ130" s="24"/>
      <c r="RR130" s="24"/>
      <c r="RS130" s="24"/>
      <c r="RT130" s="24"/>
      <c r="RU130" s="24"/>
      <c r="RV130" s="24"/>
      <c r="RW130" s="24"/>
      <c r="RX130" s="24"/>
      <c r="RY130" s="24"/>
      <c r="RZ130" s="24"/>
      <c r="SA130" s="24"/>
      <c r="SB130" s="24"/>
      <c r="SC130" s="24"/>
      <c r="SD130" s="24"/>
      <c r="SE130" s="24"/>
      <c r="SF130" s="24"/>
      <c r="SG130" s="24"/>
      <c r="SH130" s="24"/>
      <c r="SI130" s="24"/>
      <c r="SJ130" s="24"/>
      <c r="SK130" s="24"/>
      <c r="SL130" s="24"/>
      <c r="SM130" s="24"/>
      <c r="SN130" s="24"/>
      <c r="SO130" s="24"/>
      <c r="SP130" s="24"/>
      <c r="SQ130" s="24"/>
      <c r="SR130" s="24"/>
      <c r="SS130" s="24"/>
      <c r="ST130" s="24"/>
      <c r="SU130" s="24"/>
      <c r="SV130" s="24"/>
      <c r="SW130" s="24"/>
      <c r="SX130" s="24"/>
      <c r="SY130" s="24"/>
      <c r="SZ130" s="24"/>
      <c r="TA130" s="24"/>
      <c r="TB130" s="24"/>
      <c r="TC130" s="24"/>
      <c r="TD130" s="24"/>
      <c r="TE130" s="24"/>
      <c r="TF130" s="24"/>
      <c r="TG130" s="24"/>
      <c r="TH130" s="24"/>
      <c r="TI130" s="24"/>
      <c r="TJ130" s="24"/>
      <c r="TK130" s="24"/>
      <c r="TL130" s="24"/>
      <c r="TM130" s="24"/>
      <c r="TN130" s="24"/>
      <c r="TO130" s="24"/>
      <c r="TP130" s="24"/>
      <c r="TQ130" s="24"/>
      <c r="TR130" s="24"/>
      <c r="TS130" s="24"/>
      <c r="TT130" s="24"/>
      <c r="TU130" s="24"/>
      <c r="TV130" s="24"/>
      <c r="TW130" s="24"/>
      <c r="TX130" s="24"/>
      <c r="TY130" s="24"/>
      <c r="TZ130" s="24"/>
      <c r="UA130" s="24"/>
      <c r="UB130" s="24"/>
      <c r="UC130" s="24"/>
      <c r="UD130" s="24"/>
      <c r="UE130" s="24"/>
      <c r="UF130" s="24"/>
      <c r="UG130" s="24"/>
      <c r="UH130" s="24"/>
      <c r="UI130" s="24"/>
      <c r="UJ130" s="24"/>
      <c r="UK130" s="24"/>
      <c r="UL130" s="24"/>
      <c r="UM130" s="24"/>
      <c r="UN130" s="24"/>
      <c r="UO130" s="24"/>
      <c r="UP130" s="24"/>
      <c r="UQ130" s="24"/>
      <c r="UR130" s="24"/>
      <c r="US130" s="24"/>
      <c r="UT130" s="24"/>
      <c r="UU130" s="24"/>
      <c r="UV130" s="24"/>
      <c r="UW130" s="24"/>
      <c r="UX130" s="24"/>
      <c r="UY130" s="24"/>
      <c r="UZ130" s="24"/>
      <c r="VA130" s="24"/>
      <c r="VB130" s="24"/>
      <c r="VC130" s="24"/>
      <c r="VD130" s="24"/>
      <c r="VE130" s="24"/>
      <c r="VF130" s="24"/>
      <c r="VG130" s="24"/>
      <c r="VH130" s="24"/>
      <c r="VI130" s="24"/>
      <c r="VJ130" s="24"/>
      <c r="VK130" s="24"/>
      <c r="VL130" s="24"/>
      <c r="VM130" s="24"/>
      <c r="VN130" s="24"/>
      <c r="VO130" s="24"/>
      <c r="VP130" s="24"/>
      <c r="VQ130" s="24"/>
      <c r="VR130" s="24"/>
      <c r="VS130" s="24"/>
      <c r="VT130" s="24"/>
      <c r="VU130" s="24"/>
      <c r="VV130" s="24"/>
      <c r="VW130" s="24"/>
      <c r="VX130" s="24"/>
      <c r="VY130" s="24"/>
      <c r="VZ130" s="24"/>
      <c r="WA130" s="24"/>
      <c r="WB130" s="24"/>
      <c r="WC130" s="24"/>
      <c r="WD130" s="24"/>
      <c r="WE130" s="24"/>
      <c r="WF130" s="24"/>
      <c r="WG130" s="24"/>
      <c r="WH130" s="24"/>
      <c r="WI130" s="24"/>
      <c r="WJ130" s="24"/>
      <c r="WK130" s="24"/>
      <c r="WL130" s="24"/>
      <c r="WM130" s="24"/>
      <c r="WN130" s="24"/>
      <c r="WO130" s="24"/>
      <c r="WP130" s="24"/>
      <c r="WQ130" s="24"/>
      <c r="WR130" s="24"/>
      <c r="WS130" s="24"/>
      <c r="WT130" s="24"/>
      <c r="WU130" s="24"/>
      <c r="WV130" s="24"/>
      <c r="WW130" s="24"/>
      <c r="WX130" s="24"/>
      <c r="WY130" s="24"/>
      <c r="WZ130" s="24"/>
      <c r="XA130" s="24"/>
      <c r="XB130" s="24"/>
      <c r="XC130" s="24"/>
      <c r="XD130" s="24"/>
      <c r="XE130" s="24"/>
      <c r="XF130" s="24"/>
      <c r="XG130" s="24"/>
      <c r="XH130" s="24"/>
      <c r="XI130" s="24"/>
      <c r="XJ130" s="24"/>
      <c r="XK130" s="24"/>
      <c r="XL130" s="24"/>
      <c r="XM130" s="24"/>
      <c r="XN130" s="24"/>
      <c r="XO130" s="24"/>
      <c r="XP130" s="24"/>
      <c r="XQ130" s="24"/>
      <c r="XR130" s="24"/>
      <c r="XS130" s="24"/>
      <c r="XT130" s="24"/>
      <c r="XU130" s="24"/>
      <c r="XV130" s="24"/>
      <c r="XW130" s="24"/>
      <c r="XX130" s="24"/>
      <c r="XY130" s="24"/>
      <c r="XZ130" s="24"/>
      <c r="YA130" s="24"/>
      <c r="YB130" s="24"/>
      <c r="YC130" s="24"/>
      <c r="YD130" s="24"/>
      <c r="YE130" s="24"/>
      <c r="YF130" s="24"/>
      <c r="YG130" s="24"/>
      <c r="YH130" s="24"/>
      <c r="YI130" s="24"/>
      <c r="YJ130" s="24"/>
      <c r="YK130" s="24"/>
      <c r="YL130" s="24"/>
      <c r="YM130" s="24"/>
      <c r="YN130" s="24"/>
      <c r="YO130" s="24"/>
      <c r="YP130" s="24"/>
      <c r="YQ130" s="24"/>
      <c r="YR130" s="24"/>
      <c r="YS130" s="24"/>
      <c r="YT130" s="24"/>
      <c r="YU130" s="24"/>
      <c r="YV130" s="24"/>
      <c r="YW130" s="24"/>
      <c r="YX130" s="24"/>
      <c r="YY130" s="24"/>
      <c r="YZ130" s="24"/>
      <c r="ZA130" s="24"/>
      <c r="ZB130" s="24"/>
      <c r="ZC130" s="24"/>
      <c r="ZD130" s="24"/>
      <c r="ZE130" s="24"/>
      <c r="ZF130" s="24"/>
      <c r="ZG130" s="24"/>
      <c r="ZH130" s="24"/>
      <c r="ZI130" s="24"/>
      <c r="ZJ130" s="24"/>
      <c r="ZK130" s="24"/>
      <c r="ZL130" s="24"/>
      <c r="ZM130" s="24"/>
      <c r="ZN130" s="24"/>
      <c r="ZO130" s="24"/>
      <c r="ZP130" s="24"/>
      <c r="ZQ130" s="24"/>
      <c r="ZR130" s="24"/>
      <c r="ZS130" s="24"/>
      <c r="ZT130" s="24"/>
      <c r="ZU130" s="24"/>
      <c r="ZV130" s="24"/>
      <c r="ZW130" s="24"/>
      <c r="ZX130" s="24"/>
      <c r="ZY130" s="24"/>
      <c r="ZZ130" s="24"/>
      <c r="AAA130" s="24"/>
      <c r="AAB130" s="24"/>
      <c r="AAC130" s="24"/>
      <c r="AAD130" s="24"/>
      <c r="AAE130" s="24"/>
      <c r="AAF130" s="24"/>
      <c r="AAG130" s="24"/>
      <c r="AAH130" s="24"/>
      <c r="AAI130" s="24"/>
      <c r="AAJ130" s="24"/>
      <c r="AAK130" s="24"/>
      <c r="AAL130" s="24"/>
      <c r="AAM130" s="24"/>
      <c r="AAN130" s="24"/>
      <c r="AAO130" s="24"/>
      <c r="AAP130" s="24"/>
      <c r="AAQ130" s="24"/>
      <c r="AAR130" s="24"/>
      <c r="AAS130" s="24"/>
      <c r="AAT130" s="24"/>
      <c r="AAU130" s="24"/>
      <c r="AAV130" s="24"/>
      <c r="AAW130" s="24"/>
      <c r="AAX130" s="24"/>
      <c r="AAY130" s="24"/>
      <c r="AAZ130" s="24"/>
      <c r="ABA130" s="24"/>
      <c r="ABB130" s="24"/>
      <c r="ABC130" s="24"/>
      <c r="ABD130" s="24"/>
      <c r="ABE130" s="24"/>
      <c r="ABF130" s="24"/>
      <c r="ABG130" s="24"/>
      <c r="ABH130" s="24"/>
      <c r="ABI130" s="24"/>
      <c r="ABJ130" s="24"/>
      <c r="ABK130" s="24"/>
      <c r="ABL130" s="24"/>
      <c r="ABM130" s="24"/>
      <c r="ABN130" s="24"/>
      <c r="ABO130" s="24"/>
      <c r="ABP130" s="24"/>
      <c r="ABQ130" s="24"/>
      <c r="ABR130" s="24"/>
      <c r="ABS130" s="24"/>
      <c r="ABT130" s="24"/>
      <c r="ABU130" s="24"/>
      <c r="ABV130" s="24"/>
      <c r="ABW130" s="24"/>
      <c r="ABX130" s="24"/>
      <c r="ABY130" s="24"/>
      <c r="ABZ130" s="24"/>
      <c r="ACA130" s="24"/>
      <c r="ACB130" s="24"/>
      <c r="ACC130" s="24"/>
      <c r="ACD130" s="24"/>
      <c r="ACE130" s="24"/>
      <c r="ACF130" s="24"/>
      <c r="ACG130" s="24"/>
      <c r="ACH130" s="24"/>
      <c r="ACI130" s="24"/>
      <c r="ACJ130" s="24"/>
      <c r="ACK130" s="24"/>
      <c r="ACL130" s="24"/>
      <c r="ACM130" s="24"/>
      <c r="ACN130" s="24"/>
      <c r="ACO130" s="24"/>
      <c r="ACP130" s="24"/>
      <c r="ACQ130" s="24"/>
      <c r="ACR130" s="24"/>
      <c r="ACS130" s="24"/>
      <c r="ACT130" s="24"/>
      <c r="ACU130" s="24"/>
      <c r="ACV130" s="24"/>
      <c r="ACW130" s="24"/>
      <c r="ACX130" s="24"/>
      <c r="ACY130" s="24"/>
      <c r="ACZ130" s="24"/>
      <c r="ADA130" s="24"/>
      <c r="ADB130" s="24"/>
      <c r="ADC130" s="24"/>
      <c r="ADD130" s="24"/>
      <c r="ADE130" s="24"/>
      <c r="ADF130" s="24"/>
      <c r="ADG130" s="24"/>
      <c r="ADH130" s="24"/>
      <c r="ADI130" s="24"/>
      <c r="ADJ130" s="24"/>
      <c r="ADK130" s="24"/>
      <c r="ADL130" s="24"/>
      <c r="ADM130" s="24"/>
      <c r="ADN130" s="24"/>
      <c r="ADO130" s="24"/>
      <c r="ADP130" s="24"/>
      <c r="ADQ130" s="24"/>
      <c r="ADR130" s="24"/>
      <c r="ADS130" s="24"/>
      <c r="ADT130" s="24"/>
      <c r="ADU130" s="24"/>
      <c r="ADV130" s="24"/>
      <c r="ADW130" s="24"/>
      <c r="ADX130" s="24"/>
      <c r="ADY130" s="24"/>
      <c r="ADZ130" s="24"/>
      <c r="AEA130" s="24"/>
      <c r="AEB130" s="24"/>
      <c r="AEC130" s="24"/>
      <c r="AED130" s="24"/>
      <c r="AEE130" s="24"/>
      <c r="AEF130" s="24"/>
      <c r="AEG130" s="24"/>
      <c r="AEH130" s="24"/>
      <c r="AEI130" s="24"/>
      <c r="AEJ130" s="24"/>
      <c r="AEK130" s="24"/>
      <c r="AEL130" s="24"/>
      <c r="AEM130" s="24"/>
      <c r="AEN130" s="24"/>
      <c r="AEO130" s="24"/>
      <c r="AEP130" s="24"/>
      <c r="AEQ130" s="24"/>
      <c r="AER130" s="24"/>
      <c r="AES130" s="24"/>
      <c r="AET130" s="24"/>
      <c r="AEU130" s="24"/>
      <c r="AEV130" s="24"/>
      <c r="AEW130" s="24"/>
      <c r="AEX130" s="24"/>
      <c r="AEY130" s="24"/>
      <c r="AEZ130" s="24"/>
      <c r="AFA130" s="24"/>
      <c r="AFB130" s="24"/>
      <c r="AFC130" s="24"/>
      <c r="AFD130" s="24"/>
      <c r="AFE130" s="24"/>
      <c r="AFF130" s="24"/>
      <c r="AFG130" s="24"/>
      <c r="AFH130" s="24"/>
      <c r="AFI130" s="24"/>
      <c r="AFJ130" s="24"/>
      <c r="AFK130" s="24"/>
      <c r="AFL130" s="24"/>
      <c r="AFM130" s="24"/>
      <c r="AFN130" s="24"/>
      <c r="AFO130" s="24"/>
      <c r="AFP130" s="24"/>
      <c r="AFQ130" s="24"/>
      <c r="AFR130" s="24"/>
      <c r="AFS130" s="24"/>
      <c r="AFT130" s="24"/>
      <c r="AFU130" s="24"/>
      <c r="AFV130" s="24"/>
      <c r="AFW130" s="24"/>
      <c r="AFX130" s="24"/>
      <c r="AFY130" s="24"/>
      <c r="AFZ130" s="24"/>
      <c r="AGA130" s="24"/>
      <c r="AGB130" s="24"/>
      <c r="AGC130" s="24"/>
      <c r="AGD130" s="24"/>
      <c r="AGE130" s="24"/>
      <c r="AGF130" s="24"/>
      <c r="AGG130" s="24"/>
      <c r="AGH130" s="24"/>
      <c r="AGI130" s="24"/>
      <c r="AGJ130" s="24"/>
      <c r="AGK130" s="24"/>
      <c r="AGL130" s="24"/>
      <c r="AGM130" s="24"/>
      <c r="AGN130" s="24"/>
      <c r="AGO130" s="24"/>
      <c r="AGP130" s="24"/>
      <c r="AGQ130" s="24"/>
      <c r="AGR130" s="24"/>
      <c r="AGS130" s="24"/>
      <c r="AGT130" s="24"/>
      <c r="AGU130" s="24"/>
      <c r="AGV130" s="24"/>
      <c r="AGW130" s="24"/>
      <c r="AGX130" s="24"/>
      <c r="AGY130" s="24"/>
      <c r="AGZ130" s="24"/>
      <c r="AHA130" s="24"/>
      <c r="AHB130" s="24"/>
      <c r="AHC130" s="24"/>
      <c r="AHD130" s="24"/>
      <c r="AHE130" s="24"/>
      <c r="AHF130" s="24"/>
      <c r="AHG130" s="24"/>
      <c r="AHH130" s="24"/>
      <c r="AHI130" s="24"/>
      <c r="AHJ130" s="24"/>
      <c r="AHK130" s="24"/>
      <c r="AHL130" s="24"/>
      <c r="AHM130" s="24"/>
      <c r="AHN130" s="24"/>
      <c r="AHO130" s="24"/>
      <c r="AHP130" s="24"/>
      <c r="AHQ130" s="24"/>
      <c r="AHR130" s="24"/>
      <c r="AHS130" s="24"/>
      <c r="AHT130" s="24"/>
      <c r="AHU130" s="24"/>
      <c r="AHV130" s="24"/>
      <c r="AHW130" s="24"/>
      <c r="AHX130" s="24"/>
      <c r="AHY130" s="24"/>
      <c r="AHZ130" s="24"/>
      <c r="AIA130" s="24"/>
      <c r="AIB130" s="24"/>
      <c r="AIC130" s="24"/>
      <c r="AID130" s="24"/>
      <c r="AIE130" s="24"/>
      <c r="AIF130" s="24"/>
      <c r="AIG130" s="24"/>
      <c r="AIH130" s="24"/>
      <c r="AII130" s="24"/>
      <c r="AIJ130" s="24"/>
      <c r="AIK130" s="24"/>
      <c r="AIL130" s="24"/>
      <c r="AIM130" s="24"/>
      <c r="AIN130" s="24"/>
      <c r="AIO130" s="24"/>
      <c r="AIP130" s="24"/>
      <c r="AIQ130" s="24"/>
      <c r="AIR130" s="24"/>
      <c r="AIS130" s="24"/>
      <c r="AIT130" s="24"/>
      <c r="AIU130" s="24"/>
      <c r="AIV130" s="24"/>
      <c r="AIW130" s="24"/>
      <c r="AIX130" s="24"/>
      <c r="AIY130" s="24"/>
      <c r="AIZ130" s="24"/>
      <c r="AJA130" s="24"/>
      <c r="AJB130" s="24"/>
      <c r="AJC130" s="24"/>
      <c r="AJD130" s="24"/>
      <c r="AJE130" s="24"/>
      <c r="AJF130" s="24"/>
      <c r="AJG130" s="24"/>
      <c r="AJH130" s="24"/>
      <c r="AJI130" s="24"/>
      <c r="AJJ130" s="24"/>
      <c r="AJK130" s="24"/>
      <c r="AJL130" s="24"/>
      <c r="AJM130" s="24"/>
      <c r="AJN130" s="24"/>
      <c r="AJO130" s="24"/>
      <c r="AJP130" s="24"/>
      <c r="AJQ130" s="24"/>
      <c r="AJR130" s="24"/>
      <c r="AJS130" s="24"/>
      <c r="AJT130" s="24"/>
      <c r="AJU130" s="24"/>
      <c r="AJV130" s="24"/>
      <c r="AJW130" s="24"/>
      <c r="AJX130" s="24"/>
      <c r="AJY130" s="24"/>
      <c r="AJZ130" s="24"/>
      <c r="AKA130" s="24"/>
      <c r="AKB130" s="24"/>
      <c r="AKC130" s="24"/>
      <c r="AKD130" s="24"/>
      <c r="AKE130" s="24"/>
      <c r="AKF130" s="24"/>
      <c r="AKG130" s="24"/>
      <c r="AKH130" s="24"/>
      <c r="AKI130" s="24"/>
      <c r="AKJ130" s="24"/>
      <c r="AKK130" s="24"/>
      <c r="AKL130" s="24"/>
      <c r="AKM130" s="24"/>
      <c r="AKN130" s="24"/>
      <c r="AKO130" s="24"/>
      <c r="AKP130" s="24"/>
      <c r="AKQ130" s="24"/>
      <c r="AKR130" s="24"/>
      <c r="AKS130" s="24"/>
      <c r="AKT130" s="24"/>
      <c r="AKU130" s="24"/>
      <c r="AKV130" s="24"/>
      <c r="AKW130" s="24"/>
      <c r="AKX130" s="24"/>
      <c r="AKY130" s="24"/>
      <c r="AKZ130" s="24"/>
      <c r="ALA130" s="24"/>
      <c r="ALB130" s="24"/>
      <c r="ALC130" s="24"/>
      <c r="ALD130" s="24"/>
      <c r="ALE130" s="24"/>
      <c r="ALF130" s="24"/>
      <c r="ALG130" s="24"/>
      <c r="ALH130" s="24"/>
      <c r="ALI130" s="24"/>
      <c r="ALJ130" s="24"/>
      <c r="ALK130" s="24"/>
      <c r="ALL130" s="24"/>
      <c r="ALM130" s="24"/>
      <c r="ALN130" s="24"/>
      <c r="ALO130" s="24"/>
      <c r="ALP130" s="24"/>
      <c r="ALQ130" s="24"/>
      <c r="ALR130" s="24"/>
      <c r="ALS130" s="24"/>
      <c r="ALT130" s="24"/>
      <c r="ALU130" s="24"/>
      <c r="ALV130" s="24"/>
      <c r="ALW130" s="24"/>
      <c r="ALX130" s="24"/>
      <c r="ALY130" s="24"/>
      <c r="ALZ130" s="24"/>
      <c r="AMA130" s="24"/>
      <c r="AMB130" s="24"/>
      <c r="AMC130" s="24"/>
      <c r="AMD130" s="24"/>
      <c r="AME130" s="24"/>
      <c r="AMF130" s="24"/>
      <c r="AMG130" s="24"/>
      <c r="AMH130" s="24"/>
      <c r="AMI130" s="24"/>
      <c r="AMJ130" s="24"/>
      <c r="AMK130" s="24"/>
      <c r="AML130" s="24"/>
      <c r="AMM130" s="24"/>
      <c r="AMN130" s="24"/>
      <c r="AMO130" s="24"/>
      <c r="AMP130" s="24"/>
      <c r="AMQ130" s="24"/>
      <c r="AMR130" s="24"/>
      <c r="AMS130" s="24"/>
      <c r="AMT130" s="24"/>
      <c r="AMU130" s="24"/>
      <c r="AMV130" s="24"/>
      <c r="AMW130" s="24"/>
      <c r="AMX130" s="24"/>
      <c r="AMY130" s="24"/>
      <c r="AMZ130" s="24"/>
      <c r="ANA130" s="24"/>
      <c r="ANB130" s="24"/>
      <c r="ANC130" s="24"/>
      <c r="AND130" s="24"/>
      <c r="ANE130" s="24"/>
      <c r="ANF130" s="24"/>
      <c r="ANG130" s="24"/>
      <c r="ANH130" s="24"/>
      <c r="ANI130" s="24"/>
      <c r="ANJ130" s="24"/>
      <c r="ANK130" s="24"/>
      <c r="ANL130" s="24"/>
      <c r="ANM130" s="24"/>
      <c r="ANN130" s="24"/>
      <c r="ANO130" s="24"/>
      <c r="ANP130" s="24"/>
      <c r="ANQ130" s="24"/>
      <c r="ANR130" s="24"/>
      <c r="ANS130" s="24"/>
      <c r="ANT130" s="24"/>
      <c r="ANU130" s="24"/>
      <c r="ANV130" s="24"/>
      <c r="ANW130" s="24"/>
      <c r="ANX130" s="24"/>
      <c r="ANY130" s="24"/>
      <c r="ANZ130" s="24"/>
      <c r="AOA130" s="24"/>
      <c r="AOB130" s="24"/>
      <c r="AOC130" s="24"/>
      <c r="AOD130" s="24"/>
      <c r="AOE130" s="24"/>
      <c r="AOF130" s="24"/>
      <c r="AOG130" s="24"/>
      <c r="AOH130" s="24"/>
      <c r="AOI130" s="24"/>
      <c r="AOJ130" s="24"/>
      <c r="AOK130" s="24"/>
      <c r="AOL130" s="24"/>
      <c r="AOM130" s="24"/>
      <c r="AON130" s="24"/>
      <c r="AOO130" s="24"/>
      <c r="AOP130" s="24"/>
      <c r="AOQ130" s="24"/>
      <c r="AOR130" s="24"/>
      <c r="AOS130" s="24"/>
      <c r="AOT130" s="24"/>
      <c r="AOU130" s="24"/>
      <c r="AOV130" s="24"/>
      <c r="AOW130" s="24"/>
      <c r="AOX130" s="24"/>
      <c r="AOY130" s="24"/>
      <c r="AOZ130" s="24"/>
      <c r="APA130" s="24"/>
      <c r="APB130" s="24"/>
      <c r="APC130" s="24"/>
      <c r="APD130" s="24"/>
      <c r="APE130" s="24"/>
      <c r="APF130" s="24"/>
      <c r="APG130" s="24"/>
      <c r="APH130" s="24"/>
      <c r="API130" s="24"/>
      <c r="APJ130" s="24"/>
      <c r="APK130" s="24"/>
      <c r="APL130" s="24"/>
      <c r="APM130" s="24"/>
      <c r="APN130" s="24"/>
      <c r="APO130" s="24"/>
      <c r="APP130" s="24"/>
      <c r="APQ130" s="24"/>
      <c r="APR130" s="24"/>
      <c r="APS130" s="24"/>
      <c r="APT130" s="24"/>
      <c r="APU130" s="24"/>
      <c r="APV130" s="24"/>
      <c r="APW130" s="24"/>
      <c r="APX130" s="24"/>
      <c r="APY130" s="24"/>
      <c r="APZ130" s="24"/>
      <c r="AQA130" s="24"/>
      <c r="AQB130" s="24"/>
      <c r="AQC130" s="24"/>
      <c r="AQD130" s="24"/>
      <c r="AQE130" s="24"/>
      <c r="AQF130" s="24"/>
      <c r="AQG130" s="24"/>
      <c r="AQH130" s="24"/>
      <c r="AQI130" s="24"/>
      <c r="AQJ130" s="24"/>
      <c r="AQK130" s="24"/>
      <c r="AQL130" s="24"/>
      <c r="AQM130" s="24"/>
      <c r="AQN130" s="24"/>
      <c r="AQO130" s="24"/>
      <c r="AQP130" s="24"/>
      <c r="AQQ130" s="24"/>
      <c r="AQR130" s="24"/>
      <c r="AQS130" s="24"/>
      <c r="AQT130" s="24"/>
      <c r="AQU130" s="24"/>
      <c r="AQV130" s="24"/>
      <c r="AQW130" s="24"/>
      <c r="AQX130" s="24"/>
      <c r="AQY130" s="24"/>
      <c r="AQZ130" s="24"/>
      <c r="ARA130" s="24"/>
      <c r="ARB130" s="24"/>
      <c r="ARC130" s="24"/>
      <c r="ARD130" s="24"/>
      <c r="ARE130" s="24"/>
      <c r="ARF130" s="24"/>
      <c r="ARG130" s="24"/>
      <c r="ARH130" s="24"/>
      <c r="ARI130" s="24"/>
      <c r="ARJ130" s="24"/>
      <c r="ARK130" s="24"/>
      <c r="ARL130" s="24"/>
      <c r="ARM130" s="24"/>
      <c r="ARN130" s="24"/>
      <c r="ARO130" s="24"/>
      <c r="ARP130" s="24"/>
      <c r="ARQ130" s="24"/>
      <c r="ARR130" s="24"/>
      <c r="ARS130" s="24"/>
      <c r="ART130" s="24"/>
      <c r="ARU130" s="24"/>
      <c r="ARV130" s="24"/>
      <c r="ARW130" s="24"/>
      <c r="ARX130" s="24"/>
      <c r="ARY130" s="24"/>
      <c r="ARZ130" s="24"/>
      <c r="ASA130" s="24"/>
      <c r="ASB130" s="24"/>
      <c r="ASC130" s="24"/>
      <c r="ASD130" s="24"/>
      <c r="ASE130" s="24"/>
      <c r="ASF130" s="24"/>
      <c r="ASG130" s="24"/>
      <c r="ASH130" s="24"/>
      <c r="ASI130" s="24"/>
      <c r="ASJ130" s="24"/>
      <c r="ASK130" s="24"/>
      <c r="ASL130" s="24"/>
      <c r="ASM130" s="24"/>
      <c r="ASN130" s="24"/>
      <c r="ASO130" s="24"/>
      <c r="ASP130" s="24"/>
      <c r="ASQ130" s="24"/>
      <c r="ASR130" s="24"/>
      <c r="ASS130" s="24"/>
      <c r="AST130" s="24"/>
      <c r="ASU130" s="24"/>
      <c r="ASV130" s="24"/>
      <c r="ASW130" s="24"/>
      <c r="ASX130" s="24"/>
      <c r="ASY130" s="24"/>
      <c r="ASZ130" s="24"/>
      <c r="ATA130" s="24"/>
      <c r="ATB130" s="24"/>
      <c r="ATC130" s="24"/>
      <c r="ATD130" s="24"/>
      <c r="ATE130" s="24"/>
      <c r="ATF130" s="24"/>
      <c r="ATG130" s="24"/>
      <c r="ATH130" s="24"/>
      <c r="ATI130" s="24"/>
      <c r="ATJ130" s="24"/>
      <c r="ATK130" s="24"/>
      <c r="ATL130" s="24"/>
      <c r="ATM130" s="24"/>
      <c r="ATN130" s="24"/>
      <c r="ATO130" s="24"/>
      <c r="ATP130" s="24"/>
      <c r="ATQ130" s="24"/>
      <c r="ATR130" s="24"/>
      <c r="ATS130" s="24"/>
      <c r="ATT130" s="24"/>
      <c r="ATU130" s="24"/>
      <c r="ATV130" s="24"/>
      <c r="ATW130" s="24"/>
      <c r="ATX130" s="24"/>
      <c r="ATY130" s="24"/>
      <c r="ATZ130" s="24"/>
      <c r="AUA130" s="24"/>
      <c r="AUB130" s="24"/>
      <c r="AUC130" s="24"/>
      <c r="AUD130" s="24"/>
      <c r="AUE130" s="24"/>
      <c r="AUF130" s="24"/>
      <c r="AUG130" s="24"/>
      <c r="AUH130" s="24"/>
      <c r="AUI130" s="24"/>
      <c r="AUJ130" s="24"/>
      <c r="AUK130" s="24"/>
      <c r="AUL130" s="24"/>
      <c r="AUM130" s="24"/>
      <c r="AUN130" s="24"/>
      <c r="AUO130" s="24"/>
      <c r="AUP130" s="24"/>
      <c r="AUQ130" s="24"/>
      <c r="AUR130" s="24"/>
      <c r="AUS130" s="24"/>
      <c r="AUT130" s="24"/>
      <c r="AUU130" s="24"/>
      <c r="AUV130" s="24"/>
      <c r="AUW130" s="24"/>
      <c r="AUX130" s="24"/>
      <c r="AUY130" s="24"/>
      <c r="AUZ130" s="24"/>
      <c r="AVA130" s="24"/>
      <c r="AVB130" s="24"/>
      <c r="AVC130" s="24"/>
      <c r="AVD130" s="24"/>
      <c r="AVE130" s="24"/>
      <c r="AVF130" s="24"/>
      <c r="AVG130" s="24"/>
      <c r="AVH130" s="24"/>
      <c r="AVI130" s="24"/>
      <c r="AVJ130" s="24"/>
      <c r="AVK130" s="24"/>
      <c r="AVL130" s="24"/>
      <c r="AVM130" s="24"/>
      <c r="AVN130" s="24"/>
      <c r="AVO130" s="24"/>
      <c r="AVP130" s="24"/>
      <c r="AVQ130" s="24"/>
      <c r="AVR130" s="24"/>
      <c r="AVS130" s="24"/>
      <c r="AVT130" s="24"/>
      <c r="AVU130" s="24"/>
      <c r="AVV130" s="24"/>
      <c r="AVW130" s="24"/>
      <c r="AVX130" s="24"/>
      <c r="AVY130" s="24"/>
      <c r="AVZ130" s="24"/>
      <c r="AWA130" s="24"/>
      <c r="AWB130" s="24"/>
      <c r="AWC130" s="24"/>
      <c r="AWD130" s="24"/>
      <c r="AWE130" s="24"/>
      <c r="AWF130" s="24"/>
      <c r="AWG130" s="24"/>
      <c r="AWH130" s="24"/>
      <c r="AWI130" s="24"/>
      <c r="AWJ130" s="24"/>
      <c r="AWK130" s="24"/>
      <c r="AWL130" s="24"/>
      <c r="AWM130" s="24"/>
      <c r="AWN130" s="24"/>
      <c r="AWO130" s="24"/>
      <c r="AWP130" s="24"/>
      <c r="AWQ130" s="24"/>
      <c r="AWR130" s="24"/>
      <c r="AWS130" s="24"/>
      <c r="AWT130" s="24"/>
      <c r="AWU130" s="24"/>
      <c r="AWV130" s="24"/>
      <c r="AWW130" s="24"/>
      <c r="AWX130" s="24"/>
      <c r="AWY130" s="24"/>
      <c r="AWZ130" s="24"/>
      <c r="AXA130" s="24"/>
      <c r="AXB130" s="24"/>
      <c r="AXC130" s="24"/>
      <c r="AXD130" s="24"/>
      <c r="AXE130" s="24"/>
      <c r="AXF130" s="24"/>
      <c r="AXG130" s="24"/>
      <c r="AXH130" s="24"/>
      <c r="AXI130" s="24"/>
      <c r="AXJ130" s="24"/>
      <c r="AXK130" s="24"/>
      <c r="AXL130" s="24"/>
      <c r="AXM130" s="24"/>
      <c r="AXN130" s="24"/>
      <c r="AXO130" s="24"/>
      <c r="AXP130" s="24"/>
      <c r="AXQ130" s="24"/>
      <c r="AXR130" s="24"/>
      <c r="AXS130" s="24"/>
      <c r="AXT130" s="24"/>
      <c r="AXU130" s="24"/>
      <c r="AXV130" s="24"/>
      <c r="AXW130" s="24"/>
      <c r="AXX130" s="24"/>
      <c r="AXY130" s="24"/>
      <c r="AXZ130" s="24"/>
      <c r="AYA130" s="24"/>
      <c r="AYB130" s="24"/>
      <c r="AYC130" s="24"/>
      <c r="AYD130" s="24"/>
      <c r="AYE130" s="24"/>
      <c r="AYF130" s="24"/>
      <c r="AYG130" s="24"/>
      <c r="AYH130" s="24"/>
      <c r="AYI130" s="24"/>
      <c r="AYJ130" s="24"/>
      <c r="AYK130" s="24"/>
      <c r="AYL130" s="24"/>
      <c r="AYM130" s="24"/>
      <c r="AYN130" s="24"/>
      <c r="AYO130" s="24"/>
      <c r="AYP130" s="24"/>
      <c r="AYQ130" s="24"/>
      <c r="AYR130" s="24"/>
      <c r="AYS130" s="24"/>
      <c r="AYT130" s="24"/>
      <c r="AYU130" s="24"/>
      <c r="AYV130" s="24"/>
      <c r="AYW130" s="24"/>
      <c r="AYX130" s="24"/>
      <c r="AYY130" s="24"/>
      <c r="AYZ130" s="24"/>
      <c r="AZA130" s="24"/>
      <c r="AZB130" s="24"/>
      <c r="AZC130" s="24"/>
      <c r="AZD130" s="24"/>
      <c r="AZE130" s="24"/>
      <c r="AZF130" s="24"/>
      <c r="AZG130" s="24"/>
      <c r="AZH130" s="24"/>
      <c r="AZI130" s="24"/>
      <c r="AZJ130" s="24"/>
      <c r="AZK130" s="24"/>
      <c r="AZL130" s="24"/>
      <c r="AZM130" s="24"/>
      <c r="AZN130" s="24"/>
      <c r="AZO130" s="24"/>
      <c r="AZP130" s="24"/>
      <c r="AZQ130" s="24"/>
      <c r="AZR130" s="24"/>
      <c r="AZS130" s="24"/>
      <c r="AZT130" s="24"/>
      <c r="AZU130" s="24"/>
      <c r="AZV130" s="24"/>
      <c r="AZW130" s="24"/>
      <c r="AZX130" s="24"/>
      <c r="AZY130" s="24"/>
      <c r="AZZ130" s="24"/>
      <c r="BAA130" s="24"/>
      <c r="BAB130" s="24"/>
      <c r="BAC130" s="24"/>
      <c r="BAD130" s="24"/>
      <c r="BAE130" s="24"/>
      <c r="BAF130" s="24"/>
      <c r="BAG130" s="24"/>
      <c r="BAH130" s="24"/>
      <c r="BAI130" s="24"/>
      <c r="BAJ130" s="24"/>
      <c r="BAK130" s="24"/>
      <c r="BAL130" s="24"/>
      <c r="BAM130" s="24"/>
      <c r="BAN130" s="24"/>
      <c r="BAO130" s="24"/>
      <c r="BAP130" s="24"/>
      <c r="BAQ130" s="24"/>
      <c r="BAR130" s="24"/>
      <c r="BAS130" s="24"/>
      <c r="BAT130" s="24"/>
      <c r="BAU130" s="24"/>
      <c r="BAV130" s="24"/>
      <c r="BAW130" s="24"/>
      <c r="BAX130" s="24"/>
      <c r="BAY130" s="24"/>
      <c r="BAZ130" s="24"/>
      <c r="BBA130" s="24"/>
      <c r="BBB130" s="24"/>
      <c r="BBC130" s="24"/>
      <c r="BBD130" s="24"/>
      <c r="BBE130" s="24"/>
      <c r="BBF130" s="24"/>
      <c r="BBG130" s="24"/>
      <c r="BBH130" s="24"/>
      <c r="BBI130" s="24"/>
      <c r="BBJ130" s="24"/>
      <c r="BBK130" s="24"/>
      <c r="BBL130" s="24"/>
      <c r="BBM130" s="24"/>
      <c r="BBN130" s="24"/>
      <c r="BBO130" s="24"/>
      <c r="BBP130" s="24"/>
      <c r="BBQ130" s="24"/>
      <c r="BBR130" s="24"/>
      <c r="BBS130" s="24"/>
      <c r="BBT130" s="24"/>
      <c r="BBU130" s="24"/>
      <c r="BBV130" s="24"/>
      <c r="BBW130" s="24"/>
      <c r="BBX130" s="24"/>
      <c r="BBY130" s="24"/>
      <c r="BBZ130" s="24"/>
      <c r="BCA130" s="24"/>
      <c r="BCB130" s="24"/>
      <c r="BCC130" s="24"/>
      <c r="BCD130" s="24"/>
      <c r="BCE130" s="24"/>
      <c r="BCF130" s="24"/>
      <c r="BCG130" s="24"/>
      <c r="BCH130" s="24"/>
      <c r="BCI130" s="24"/>
      <c r="BCJ130" s="24"/>
      <c r="BCK130" s="24"/>
      <c r="BCL130" s="24"/>
      <c r="BCM130" s="24"/>
      <c r="BCN130" s="24"/>
      <c r="BCO130" s="24"/>
      <c r="BCP130" s="24"/>
      <c r="BCQ130" s="24"/>
      <c r="BCR130" s="24"/>
      <c r="BCS130" s="24"/>
      <c r="BCT130" s="24"/>
      <c r="BCU130" s="24"/>
      <c r="BCV130" s="24"/>
      <c r="BCW130" s="24"/>
      <c r="BCX130" s="24"/>
      <c r="BCY130" s="24"/>
      <c r="BCZ130" s="24"/>
      <c r="BDA130" s="24"/>
      <c r="BDB130" s="24"/>
      <c r="BDC130" s="24"/>
      <c r="BDD130" s="24"/>
      <c r="BDE130" s="24"/>
      <c r="BDF130" s="24"/>
      <c r="BDG130" s="24"/>
      <c r="BDH130" s="24"/>
      <c r="BDI130" s="24"/>
      <c r="BDJ130" s="24"/>
      <c r="BDK130" s="24"/>
      <c r="BDL130" s="24"/>
      <c r="BDM130" s="24"/>
      <c r="BDN130" s="24"/>
      <c r="BDO130" s="24"/>
      <c r="BDP130" s="24"/>
      <c r="BDQ130" s="24"/>
      <c r="BDR130" s="24"/>
      <c r="BDS130" s="24"/>
      <c r="BDT130" s="24"/>
      <c r="BDU130" s="24"/>
      <c r="BDV130" s="24"/>
      <c r="BDW130" s="24"/>
      <c r="BDX130" s="24"/>
      <c r="BDY130" s="24"/>
      <c r="BDZ130" s="24"/>
      <c r="BEA130" s="24"/>
      <c r="BEB130" s="24"/>
      <c r="BEC130" s="24"/>
      <c r="BED130" s="24"/>
      <c r="BEE130" s="24"/>
      <c r="BEF130" s="24"/>
      <c r="BEG130" s="24"/>
      <c r="BEH130" s="24"/>
      <c r="BEI130" s="24"/>
      <c r="BEJ130" s="24"/>
      <c r="BEK130" s="24"/>
      <c r="BEL130" s="24"/>
      <c r="BEM130" s="24"/>
      <c r="BEN130" s="24"/>
      <c r="BEO130" s="24"/>
      <c r="BEP130" s="24"/>
      <c r="BEQ130" s="24"/>
      <c r="BER130" s="24"/>
      <c r="BES130" s="24"/>
      <c r="BET130" s="24"/>
      <c r="BEU130" s="24"/>
      <c r="BEV130" s="24"/>
      <c r="BEW130" s="24"/>
      <c r="BEX130" s="24"/>
      <c r="BEY130" s="24"/>
      <c r="BEZ130" s="24"/>
      <c r="BFA130" s="24"/>
      <c r="BFB130" s="24"/>
      <c r="BFC130" s="24"/>
      <c r="BFD130" s="24"/>
      <c r="BFE130" s="24"/>
      <c r="BFF130" s="24"/>
      <c r="BFG130" s="24"/>
      <c r="BFH130" s="24"/>
      <c r="BFI130" s="24"/>
      <c r="BFJ130" s="24"/>
      <c r="BFK130" s="24"/>
      <c r="BFL130" s="24"/>
      <c r="BFM130" s="24"/>
      <c r="BFN130" s="24"/>
      <c r="BFO130" s="24"/>
      <c r="BFP130" s="24"/>
      <c r="BFQ130" s="24"/>
      <c r="BFR130" s="24"/>
      <c r="BFS130" s="24"/>
      <c r="BFT130" s="24"/>
      <c r="BFU130" s="24"/>
      <c r="BFV130" s="24"/>
      <c r="BFW130" s="24"/>
      <c r="BFX130" s="24"/>
      <c r="BFY130" s="24"/>
      <c r="BFZ130" s="24"/>
      <c r="BGA130" s="24"/>
      <c r="BGB130" s="24"/>
      <c r="BGC130" s="24"/>
      <c r="BGD130" s="24"/>
      <c r="BGE130" s="24"/>
      <c r="BGF130" s="24"/>
      <c r="BGG130" s="24"/>
      <c r="BGH130" s="24"/>
      <c r="BGI130" s="24"/>
      <c r="BGJ130" s="24"/>
      <c r="BGK130" s="24"/>
      <c r="BGL130" s="24"/>
      <c r="BGM130" s="24"/>
      <c r="BGN130" s="24"/>
      <c r="BGO130" s="24"/>
      <c r="BGP130" s="24"/>
      <c r="BGQ130" s="24"/>
      <c r="BGR130" s="24"/>
      <c r="BGS130" s="24"/>
      <c r="BGT130" s="24"/>
      <c r="BGU130" s="24"/>
      <c r="BGV130" s="24"/>
      <c r="BGW130" s="24"/>
      <c r="BGX130" s="24"/>
      <c r="BGY130" s="24"/>
      <c r="BGZ130" s="24"/>
      <c r="BHA130" s="24"/>
      <c r="BHB130" s="24"/>
      <c r="BHC130" s="24"/>
      <c r="BHD130" s="24"/>
      <c r="BHE130" s="24"/>
      <c r="BHF130" s="24"/>
      <c r="BHG130" s="24"/>
      <c r="BHH130" s="24"/>
      <c r="BHI130" s="24"/>
      <c r="BHJ130" s="24"/>
      <c r="BHK130" s="24"/>
      <c r="BHL130" s="24"/>
      <c r="BHM130" s="24"/>
      <c r="BHN130" s="24"/>
      <c r="BHO130" s="24"/>
      <c r="BHP130" s="24"/>
      <c r="BHQ130" s="24"/>
      <c r="BHR130" s="24"/>
      <c r="BHS130" s="24"/>
      <c r="BHT130" s="24"/>
      <c r="BHU130" s="24"/>
      <c r="BHV130" s="24"/>
      <c r="BHW130" s="24"/>
      <c r="BHX130" s="24"/>
      <c r="BHY130" s="24"/>
      <c r="BHZ130" s="24"/>
      <c r="BIA130" s="24"/>
      <c r="BIB130" s="24"/>
      <c r="BIC130" s="24"/>
      <c r="BID130" s="24"/>
      <c r="BIE130" s="24"/>
      <c r="BIF130" s="24"/>
      <c r="BIG130" s="24"/>
      <c r="BIH130" s="24"/>
      <c r="BII130" s="24"/>
      <c r="BIJ130" s="24"/>
      <c r="BIK130" s="24"/>
      <c r="BIL130" s="24"/>
      <c r="BIM130" s="24"/>
      <c r="BIN130" s="24"/>
      <c r="BIO130" s="24"/>
      <c r="BIP130" s="24"/>
      <c r="BIQ130" s="24"/>
      <c r="BIR130" s="24"/>
      <c r="BIS130" s="24"/>
      <c r="BIT130" s="24"/>
      <c r="BIU130" s="24"/>
      <c r="BIV130" s="24"/>
      <c r="BIW130" s="24"/>
      <c r="BIX130" s="24"/>
      <c r="BIY130" s="24"/>
      <c r="BIZ130" s="24"/>
      <c r="BJA130" s="24"/>
      <c r="BJB130" s="24"/>
      <c r="BJC130" s="24"/>
      <c r="BJD130" s="24"/>
      <c r="BJE130" s="24"/>
      <c r="BJF130" s="24"/>
      <c r="BJG130" s="24"/>
      <c r="BJH130" s="24"/>
      <c r="BJI130" s="24"/>
      <c r="BJJ130" s="24"/>
      <c r="BJK130" s="24"/>
      <c r="BJL130" s="24"/>
    </row>
    <row r="131" spans="1:1624" ht="24.95" customHeight="1" x14ac:dyDescent="0.25">
      <c r="A131" s="11"/>
      <c r="B131" s="12">
        <v>44746</v>
      </c>
      <c r="C131" s="50" t="s">
        <v>3025</v>
      </c>
      <c r="D131" s="26" t="s">
        <v>3026</v>
      </c>
      <c r="E131" s="35" t="s">
        <v>1535</v>
      </c>
      <c r="F131" s="16"/>
      <c r="G131" s="16" t="e">
        <f>VLOOKUP(A131,Entradas!A194:KQ1002,303)</f>
        <v>#N/A</v>
      </c>
      <c r="H131" s="16" t="e">
        <f>VLOOKUP(A131,Salidas!A194:BVY1010,1949,0)</f>
        <v>#N/A</v>
      </c>
      <c r="I131" s="16">
        <v>200</v>
      </c>
      <c r="J131" s="17" t="s">
        <v>2661</v>
      </c>
      <c r="K131" s="16" t="s">
        <v>1281</v>
      </c>
      <c r="L131" s="18">
        <v>62</v>
      </c>
      <c r="M131" s="19">
        <f>Tabla1[[#This Row],[COSTO UNITARIO]]*Tabla1[[#This Row],[EXITENCIA ]]</f>
        <v>12400</v>
      </c>
      <c r="N131" s="20"/>
      <c r="O131" s="21">
        <f>Tabla1[[#This Row],[COSTO UNITARIO]]*Tabla1[[#This Row],[EXITENCIA ]]</f>
        <v>12400</v>
      </c>
      <c r="P131" s="22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  <c r="AAA131" s="24"/>
      <c r="AAB131" s="24"/>
      <c r="AAC131" s="24"/>
      <c r="AAD131" s="24"/>
      <c r="AAE131" s="24"/>
      <c r="AAF131" s="24"/>
      <c r="AAG131" s="24"/>
      <c r="AAH131" s="24"/>
      <c r="AAI131" s="24"/>
      <c r="AAJ131" s="24"/>
      <c r="AAK131" s="24"/>
      <c r="AAL131" s="24"/>
      <c r="AAM131" s="24"/>
      <c r="AAN131" s="24"/>
      <c r="AAO131" s="24"/>
      <c r="AAP131" s="24"/>
      <c r="AAQ131" s="24"/>
      <c r="AAR131" s="24"/>
      <c r="AAS131" s="24"/>
      <c r="AAT131" s="24"/>
      <c r="AAU131" s="24"/>
      <c r="AAV131" s="24"/>
      <c r="AAW131" s="24"/>
      <c r="AAX131" s="24"/>
      <c r="AAY131" s="24"/>
      <c r="AAZ131" s="24"/>
      <c r="ABA131" s="24"/>
      <c r="ABB131" s="24"/>
      <c r="ABC131" s="24"/>
      <c r="ABD131" s="24"/>
      <c r="ABE131" s="24"/>
      <c r="ABF131" s="24"/>
      <c r="ABG131" s="24"/>
      <c r="ABH131" s="24"/>
      <c r="ABI131" s="24"/>
      <c r="ABJ131" s="24"/>
      <c r="ABK131" s="24"/>
      <c r="ABL131" s="24"/>
      <c r="ABM131" s="24"/>
      <c r="ABN131" s="24"/>
      <c r="ABO131" s="24"/>
      <c r="ABP131" s="24"/>
      <c r="ABQ131" s="24"/>
      <c r="ABR131" s="24"/>
      <c r="ABS131" s="24"/>
      <c r="ABT131" s="24"/>
      <c r="ABU131" s="24"/>
      <c r="ABV131" s="24"/>
      <c r="ABW131" s="24"/>
      <c r="ABX131" s="24"/>
      <c r="ABY131" s="24"/>
      <c r="ABZ131" s="24"/>
      <c r="ACA131" s="24"/>
      <c r="ACB131" s="24"/>
      <c r="ACC131" s="24"/>
      <c r="ACD131" s="24"/>
      <c r="ACE131" s="24"/>
      <c r="ACF131" s="24"/>
      <c r="ACG131" s="24"/>
      <c r="ACH131" s="24"/>
      <c r="ACI131" s="24"/>
      <c r="ACJ131" s="24"/>
      <c r="ACK131" s="24"/>
      <c r="ACL131" s="24"/>
      <c r="ACM131" s="24"/>
      <c r="ACN131" s="24"/>
      <c r="ACO131" s="24"/>
      <c r="ACP131" s="24"/>
      <c r="ACQ131" s="24"/>
      <c r="ACR131" s="24"/>
      <c r="ACS131" s="24"/>
      <c r="ACT131" s="24"/>
      <c r="ACU131" s="24"/>
      <c r="ACV131" s="24"/>
      <c r="ACW131" s="24"/>
      <c r="ACX131" s="24"/>
      <c r="ACY131" s="24"/>
      <c r="ACZ131" s="24"/>
      <c r="ADA131" s="24"/>
      <c r="ADB131" s="24"/>
      <c r="ADC131" s="24"/>
      <c r="ADD131" s="24"/>
      <c r="ADE131" s="24"/>
      <c r="ADF131" s="24"/>
      <c r="ADG131" s="24"/>
      <c r="ADH131" s="24"/>
      <c r="ADI131" s="24"/>
      <c r="ADJ131" s="24"/>
      <c r="ADK131" s="24"/>
      <c r="ADL131" s="24"/>
      <c r="ADM131" s="24"/>
      <c r="ADN131" s="24"/>
      <c r="ADO131" s="24"/>
      <c r="ADP131" s="24"/>
      <c r="ADQ131" s="24"/>
      <c r="ADR131" s="24"/>
      <c r="ADS131" s="24"/>
      <c r="ADT131" s="24"/>
      <c r="ADU131" s="24"/>
      <c r="ADV131" s="24"/>
      <c r="ADW131" s="24"/>
      <c r="ADX131" s="24"/>
      <c r="ADY131" s="24"/>
      <c r="ADZ131" s="24"/>
      <c r="AEA131" s="24"/>
      <c r="AEB131" s="24"/>
      <c r="AEC131" s="24"/>
      <c r="AED131" s="24"/>
      <c r="AEE131" s="24"/>
      <c r="AEF131" s="24"/>
      <c r="AEG131" s="24"/>
      <c r="AEH131" s="24"/>
      <c r="AEI131" s="24"/>
      <c r="AEJ131" s="24"/>
      <c r="AEK131" s="24"/>
      <c r="AEL131" s="24"/>
      <c r="AEM131" s="24"/>
      <c r="AEN131" s="24"/>
      <c r="AEO131" s="24"/>
      <c r="AEP131" s="24"/>
      <c r="AEQ131" s="24"/>
      <c r="AER131" s="24"/>
      <c r="AES131" s="24"/>
      <c r="AET131" s="24"/>
      <c r="AEU131" s="24"/>
      <c r="AEV131" s="24"/>
      <c r="AEW131" s="24"/>
      <c r="AEX131" s="24"/>
      <c r="AEY131" s="24"/>
      <c r="AEZ131" s="24"/>
      <c r="AFA131" s="24"/>
      <c r="AFB131" s="24"/>
      <c r="AFC131" s="24"/>
      <c r="AFD131" s="24"/>
      <c r="AFE131" s="24"/>
      <c r="AFF131" s="24"/>
      <c r="AFG131" s="24"/>
      <c r="AFH131" s="24"/>
      <c r="AFI131" s="24"/>
      <c r="AFJ131" s="24"/>
      <c r="AFK131" s="24"/>
      <c r="AFL131" s="24"/>
      <c r="AFM131" s="24"/>
      <c r="AFN131" s="24"/>
      <c r="AFO131" s="24"/>
      <c r="AFP131" s="24"/>
      <c r="AFQ131" s="24"/>
      <c r="AFR131" s="24"/>
      <c r="AFS131" s="24"/>
      <c r="AFT131" s="24"/>
      <c r="AFU131" s="24"/>
      <c r="AFV131" s="24"/>
      <c r="AFW131" s="24"/>
      <c r="AFX131" s="24"/>
      <c r="AFY131" s="24"/>
      <c r="AFZ131" s="24"/>
      <c r="AGA131" s="24"/>
      <c r="AGB131" s="24"/>
      <c r="AGC131" s="24"/>
      <c r="AGD131" s="24"/>
      <c r="AGE131" s="24"/>
      <c r="AGF131" s="24"/>
      <c r="AGG131" s="24"/>
      <c r="AGH131" s="24"/>
      <c r="AGI131" s="24"/>
      <c r="AGJ131" s="24"/>
      <c r="AGK131" s="24"/>
      <c r="AGL131" s="24"/>
      <c r="AGM131" s="24"/>
      <c r="AGN131" s="24"/>
      <c r="AGO131" s="24"/>
      <c r="AGP131" s="24"/>
      <c r="AGQ131" s="24"/>
      <c r="AGR131" s="24"/>
      <c r="AGS131" s="24"/>
      <c r="AGT131" s="24"/>
      <c r="AGU131" s="24"/>
      <c r="AGV131" s="24"/>
      <c r="AGW131" s="24"/>
      <c r="AGX131" s="24"/>
      <c r="AGY131" s="24"/>
      <c r="AGZ131" s="24"/>
      <c r="AHA131" s="24"/>
      <c r="AHB131" s="24"/>
      <c r="AHC131" s="24"/>
      <c r="AHD131" s="24"/>
      <c r="AHE131" s="24"/>
      <c r="AHF131" s="24"/>
      <c r="AHG131" s="24"/>
      <c r="AHH131" s="24"/>
      <c r="AHI131" s="24"/>
      <c r="AHJ131" s="24"/>
      <c r="AHK131" s="24"/>
      <c r="AHL131" s="24"/>
      <c r="AHM131" s="24"/>
      <c r="AHN131" s="24"/>
      <c r="AHO131" s="24"/>
      <c r="AHP131" s="24"/>
      <c r="AHQ131" s="24"/>
      <c r="AHR131" s="24"/>
      <c r="AHS131" s="24"/>
      <c r="AHT131" s="24"/>
      <c r="AHU131" s="24"/>
      <c r="AHV131" s="24"/>
      <c r="AHW131" s="24"/>
      <c r="AHX131" s="24"/>
      <c r="AHY131" s="24"/>
      <c r="AHZ131" s="24"/>
      <c r="AIA131" s="24"/>
      <c r="AIB131" s="24"/>
      <c r="AIC131" s="24"/>
      <c r="AID131" s="24"/>
      <c r="AIE131" s="24"/>
      <c r="AIF131" s="24"/>
      <c r="AIG131" s="24"/>
      <c r="AIH131" s="24"/>
      <c r="AII131" s="24"/>
      <c r="AIJ131" s="24"/>
      <c r="AIK131" s="24"/>
      <c r="AIL131" s="24"/>
      <c r="AIM131" s="24"/>
      <c r="AIN131" s="24"/>
      <c r="AIO131" s="24"/>
      <c r="AIP131" s="24"/>
      <c r="AIQ131" s="24"/>
      <c r="AIR131" s="24"/>
      <c r="AIS131" s="24"/>
      <c r="AIT131" s="24"/>
      <c r="AIU131" s="24"/>
      <c r="AIV131" s="24"/>
      <c r="AIW131" s="24"/>
      <c r="AIX131" s="24"/>
      <c r="AIY131" s="24"/>
      <c r="AIZ131" s="24"/>
      <c r="AJA131" s="24"/>
      <c r="AJB131" s="24"/>
      <c r="AJC131" s="24"/>
      <c r="AJD131" s="24"/>
      <c r="AJE131" s="24"/>
      <c r="AJF131" s="24"/>
      <c r="AJG131" s="24"/>
      <c r="AJH131" s="24"/>
      <c r="AJI131" s="24"/>
      <c r="AJJ131" s="24"/>
      <c r="AJK131" s="24"/>
      <c r="AJL131" s="24"/>
      <c r="AJM131" s="24"/>
      <c r="AJN131" s="24"/>
      <c r="AJO131" s="24"/>
      <c r="AJP131" s="24"/>
      <c r="AJQ131" s="24"/>
      <c r="AJR131" s="24"/>
      <c r="AJS131" s="24"/>
      <c r="AJT131" s="24"/>
      <c r="AJU131" s="24"/>
      <c r="AJV131" s="24"/>
      <c r="AJW131" s="24"/>
      <c r="AJX131" s="24"/>
      <c r="AJY131" s="24"/>
      <c r="AJZ131" s="24"/>
      <c r="AKA131" s="24"/>
      <c r="AKB131" s="24"/>
      <c r="AKC131" s="24"/>
      <c r="AKD131" s="24"/>
      <c r="AKE131" s="24"/>
      <c r="AKF131" s="24"/>
      <c r="AKG131" s="24"/>
      <c r="AKH131" s="24"/>
      <c r="AKI131" s="24"/>
      <c r="AKJ131" s="24"/>
      <c r="AKK131" s="24"/>
      <c r="AKL131" s="24"/>
      <c r="AKM131" s="24"/>
      <c r="AKN131" s="24"/>
      <c r="AKO131" s="24"/>
      <c r="AKP131" s="24"/>
      <c r="AKQ131" s="24"/>
      <c r="AKR131" s="24"/>
      <c r="AKS131" s="24"/>
      <c r="AKT131" s="24"/>
      <c r="AKU131" s="24"/>
      <c r="AKV131" s="24"/>
      <c r="AKW131" s="24"/>
      <c r="AKX131" s="24"/>
      <c r="AKY131" s="24"/>
      <c r="AKZ131" s="24"/>
      <c r="ALA131" s="24"/>
      <c r="ALB131" s="24"/>
      <c r="ALC131" s="24"/>
      <c r="ALD131" s="24"/>
      <c r="ALE131" s="24"/>
      <c r="ALF131" s="24"/>
      <c r="ALG131" s="24"/>
      <c r="ALH131" s="24"/>
      <c r="ALI131" s="24"/>
      <c r="ALJ131" s="24"/>
      <c r="ALK131" s="24"/>
      <c r="ALL131" s="24"/>
      <c r="ALM131" s="24"/>
      <c r="ALN131" s="24"/>
      <c r="ALO131" s="24"/>
      <c r="ALP131" s="24"/>
      <c r="ALQ131" s="24"/>
      <c r="ALR131" s="24"/>
      <c r="ALS131" s="24"/>
      <c r="ALT131" s="24"/>
      <c r="ALU131" s="24"/>
      <c r="ALV131" s="24"/>
      <c r="ALW131" s="24"/>
      <c r="ALX131" s="24"/>
      <c r="ALY131" s="24"/>
      <c r="ALZ131" s="24"/>
      <c r="AMA131" s="24"/>
      <c r="AMB131" s="24"/>
      <c r="AMC131" s="24"/>
      <c r="AMD131" s="24"/>
      <c r="AME131" s="24"/>
      <c r="AMF131" s="24"/>
      <c r="AMG131" s="24"/>
      <c r="AMH131" s="24"/>
      <c r="AMI131" s="24"/>
      <c r="AMJ131" s="24"/>
      <c r="AMK131" s="24"/>
      <c r="AML131" s="24"/>
      <c r="AMM131" s="24"/>
      <c r="AMN131" s="24"/>
      <c r="AMO131" s="24"/>
      <c r="AMP131" s="24"/>
      <c r="AMQ131" s="24"/>
      <c r="AMR131" s="24"/>
      <c r="AMS131" s="24"/>
      <c r="AMT131" s="24"/>
      <c r="AMU131" s="24"/>
      <c r="AMV131" s="24"/>
      <c r="AMW131" s="24"/>
      <c r="AMX131" s="24"/>
      <c r="AMY131" s="24"/>
      <c r="AMZ131" s="24"/>
      <c r="ANA131" s="24"/>
      <c r="ANB131" s="24"/>
      <c r="ANC131" s="24"/>
      <c r="AND131" s="24"/>
      <c r="ANE131" s="24"/>
      <c r="ANF131" s="24"/>
      <c r="ANG131" s="24"/>
      <c r="ANH131" s="24"/>
      <c r="ANI131" s="24"/>
      <c r="ANJ131" s="24"/>
      <c r="ANK131" s="24"/>
      <c r="ANL131" s="24"/>
      <c r="ANM131" s="24"/>
      <c r="ANN131" s="24"/>
      <c r="ANO131" s="24"/>
      <c r="ANP131" s="24"/>
      <c r="ANQ131" s="24"/>
      <c r="ANR131" s="24"/>
      <c r="ANS131" s="24"/>
      <c r="ANT131" s="24"/>
      <c r="ANU131" s="24"/>
      <c r="ANV131" s="24"/>
      <c r="ANW131" s="24"/>
      <c r="ANX131" s="24"/>
      <c r="ANY131" s="24"/>
      <c r="ANZ131" s="24"/>
      <c r="AOA131" s="24"/>
      <c r="AOB131" s="24"/>
      <c r="AOC131" s="24"/>
      <c r="AOD131" s="24"/>
      <c r="AOE131" s="24"/>
      <c r="AOF131" s="24"/>
      <c r="AOG131" s="24"/>
      <c r="AOH131" s="24"/>
      <c r="AOI131" s="24"/>
      <c r="AOJ131" s="24"/>
      <c r="AOK131" s="24"/>
      <c r="AOL131" s="24"/>
      <c r="AOM131" s="24"/>
      <c r="AON131" s="24"/>
      <c r="AOO131" s="24"/>
      <c r="AOP131" s="24"/>
      <c r="AOQ131" s="24"/>
      <c r="AOR131" s="24"/>
      <c r="AOS131" s="24"/>
      <c r="AOT131" s="24"/>
      <c r="AOU131" s="24"/>
      <c r="AOV131" s="24"/>
      <c r="AOW131" s="24"/>
      <c r="AOX131" s="24"/>
      <c r="AOY131" s="24"/>
      <c r="AOZ131" s="24"/>
      <c r="APA131" s="24"/>
      <c r="APB131" s="24"/>
      <c r="APC131" s="24"/>
      <c r="APD131" s="24"/>
      <c r="APE131" s="24"/>
      <c r="APF131" s="24"/>
      <c r="APG131" s="24"/>
      <c r="APH131" s="24"/>
      <c r="API131" s="24"/>
      <c r="APJ131" s="24"/>
      <c r="APK131" s="24"/>
      <c r="APL131" s="24"/>
      <c r="APM131" s="24"/>
      <c r="APN131" s="24"/>
      <c r="APO131" s="24"/>
      <c r="APP131" s="24"/>
      <c r="APQ131" s="24"/>
      <c r="APR131" s="24"/>
      <c r="APS131" s="24"/>
      <c r="APT131" s="24"/>
      <c r="APU131" s="24"/>
      <c r="APV131" s="24"/>
      <c r="APW131" s="24"/>
      <c r="APX131" s="24"/>
      <c r="APY131" s="24"/>
      <c r="APZ131" s="24"/>
      <c r="AQA131" s="24"/>
      <c r="AQB131" s="24"/>
      <c r="AQC131" s="24"/>
      <c r="AQD131" s="24"/>
      <c r="AQE131" s="24"/>
      <c r="AQF131" s="24"/>
      <c r="AQG131" s="24"/>
      <c r="AQH131" s="24"/>
      <c r="AQI131" s="24"/>
      <c r="AQJ131" s="24"/>
      <c r="AQK131" s="24"/>
      <c r="AQL131" s="24"/>
      <c r="AQM131" s="24"/>
      <c r="AQN131" s="24"/>
      <c r="AQO131" s="24"/>
      <c r="AQP131" s="24"/>
      <c r="AQQ131" s="24"/>
      <c r="AQR131" s="24"/>
      <c r="AQS131" s="24"/>
      <c r="AQT131" s="24"/>
      <c r="AQU131" s="24"/>
      <c r="AQV131" s="24"/>
      <c r="AQW131" s="24"/>
      <c r="AQX131" s="24"/>
      <c r="AQY131" s="24"/>
      <c r="AQZ131" s="24"/>
      <c r="ARA131" s="24"/>
      <c r="ARB131" s="24"/>
      <c r="ARC131" s="24"/>
      <c r="ARD131" s="24"/>
      <c r="ARE131" s="24"/>
      <c r="ARF131" s="24"/>
      <c r="ARG131" s="24"/>
      <c r="ARH131" s="24"/>
      <c r="ARI131" s="24"/>
      <c r="ARJ131" s="24"/>
      <c r="ARK131" s="24"/>
      <c r="ARL131" s="24"/>
      <c r="ARM131" s="24"/>
      <c r="ARN131" s="24"/>
      <c r="ARO131" s="24"/>
      <c r="ARP131" s="24"/>
      <c r="ARQ131" s="24"/>
      <c r="ARR131" s="24"/>
      <c r="ARS131" s="24"/>
      <c r="ART131" s="24"/>
      <c r="ARU131" s="24"/>
      <c r="ARV131" s="24"/>
      <c r="ARW131" s="24"/>
      <c r="ARX131" s="24"/>
      <c r="ARY131" s="24"/>
      <c r="ARZ131" s="24"/>
      <c r="ASA131" s="24"/>
      <c r="ASB131" s="24"/>
      <c r="ASC131" s="24"/>
      <c r="ASD131" s="24"/>
      <c r="ASE131" s="24"/>
      <c r="ASF131" s="24"/>
      <c r="ASG131" s="24"/>
      <c r="ASH131" s="24"/>
      <c r="ASI131" s="24"/>
      <c r="ASJ131" s="24"/>
      <c r="ASK131" s="24"/>
      <c r="ASL131" s="24"/>
      <c r="ASM131" s="24"/>
      <c r="ASN131" s="24"/>
      <c r="ASO131" s="24"/>
      <c r="ASP131" s="24"/>
      <c r="ASQ131" s="24"/>
      <c r="ASR131" s="24"/>
      <c r="ASS131" s="24"/>
      <c r="AST131" s="24"/>
      <c r="ASU131" s="24"/>
      <c r="ASV131" s="24"/>
      <c r="ASW131" s="24"/>
      <c r="ASX131" s="24"/>
      <c r="ASY131" s="24"/>
      <c r="ASZ131" s="24"/>
      <c r="ATA131" s="24"/>
      <c r="ATB131" s="24"/>
      <c r="ATC131" s="24"/>
      <c r="ATD131" s="24"/>
      <c r="ATE131" s="24"/>
      <c r="ATF131" s="24"/>
      <c r="ATG131" s="24"/>
      <c r="ATH131" s="24"/>
      <c r="ATI131" s="24"/>
      <c r="ATJ131" s="24"/>
      <c r="ATK131" s="24"/>
      <c r="ATL131" s="24"/>
      <c r="ATM131" s="24"/>
      <c r="ATN131" s="24"/>
      <c r="ATO131" s="24"/>
      <c r="ATP131" s="24"/>
      <c r="ATQ131" s="24"/>
      <c r="ATR131" s="24"/>
      <c r="ATS131" s="24"/>
      <c r="ATT131" s="24"/>
      <c r="ATU131" s="24"/>
      <c r="ATV131" s="24"/>
      <c r="ATW131" s="24"/>
      <c r="ATX131" s="24"/>
      <c r="ATY131" s="24"/>
      <c r="ATZ131" s="24"/>
      <c r="AUA131" s="24"/>
      <c r="AUB131" s="24"/>
      <c r="AUC131" s="24"/>
      <c r="AUD131" s="24"/>
      <c r="AUE131" s="24"/>
      <c r="AUF131" s="24"/>
      <c r="AUG131" s="24"/>
      <c r="AUH131" s="24"/>
      <c r="AUI131" s="24"/>
      <c r="AUJ131" s="24"/>
      <c r="AUK131" s="24"/>
      <c r="AUL131" s="24"/>
      <c r="AUM131" s="24"/>
      <c r="AUN131" s="24"/>
      <c r="AUO131" s="24"/>
      <c r="AUP131" s="24"/>
      <c r="AUQ131" s="24"/>
      <c r="AUR131" s="24"/>
      <c r="AUS131" s="24"/>
      <c r="AUT131" s="24"/>
      <c r="AUU131" s="24"/>
      <c r="AUV131" s="24"/>
      <c r="AUW131" s="24"/>
      <c r="AUX131" s="24"/>
      <c r="AUY131" s="24"/>
      <c r="AUZ131" s="24"/>
      <c r="AVA131" s="24"/>
      <c r="AVB131" s="24"/>
      <c r="AVC131" s="24"/>
      <c r="AVD131" s="24"/>
      <c r="AVE131" s="24"/>
      <c r="AVF131" s="24"/>
      <c r="AVG131" s="24"/>
      <c r="AVH131" s="24"/>
      <c r="AVI131" s="24"/>
      <c r="AVJ131" s="24"/>
      <c r="AVK131" s="24"/>
      <c r="AVL131" s="24"/>
      <c r="AVM131" s="24"/>
      <c r="AVN131" s="24"/>
      <c r="AVO131" s="24"/>
      <c r="AVP131" s="24"/>
      <c r="AVQ131" s="24"/>
      <c r="AVR131" s="24"/>
      <c r="AVS131" s="24"/>
      <c r="AVT131" s="24"/>
      <c r="AVU131" s="24"/>
      <c r="AVV131" s="24"/>
      <c r="AVW131" s="24"/>
      <c r="AVX131" s="24"/>
      <c r="AVY131" s="24"/>
      <c r="AVZ131" s="24"/>
      <c r="AWA131" s="24"/>
      <c r="AWB131" s="24"/>
      <c r="AWC131" s="24"/>
      <c r="AWD131" s="24"/>
      <c r="AWE131" s="24"/>
      <c r="AWF131" s="24"/>
      <c r="AWG131" s="24"/>
      <c r="AWH131" s="24"/>
      <c r="AWI131" s="24"/>
      <c r="AWJ131" s="24"/>
      <c r="AWK131" s="24"/>
      <c r="AWL131" s="24"/>
      <c r="AWM131" s="24"/>
      <c r="AWN131" s="24"/>
      <c r="AWO131" s="24"/>
      <c r="AWP131" s="24"/>
      <c r="AWQ131" s="24"/>
      <c r="AWR131" s="24"/>
      <c r="AWS131" s="24"/>
      <c r="AWT131" s="24"/>
      <c r="AWU131" s="24"/>
      <c r="AWV131" s="24"/>
      <c r="AWW131" s="24"/>
      <c r="AWX131" s="24"/>
      <c r="AWY131" s="24"/>
      <c r="AWZ131" s="24"/>
      <c r="AXA131" s="24"/>
      <c r="AXB131" s="24"/>
      <c r="AXC131" s="24"/>
      <c r="AXD131" s="24"/>
      <c r="AXE131" s="24"/>
      <c r="AXF131" s="24"/>
      <c r="AXG131" s="24"/>
      <c r="AXH131" s="24"/>
      <c r="AXI131" s="24"/>
      <c r="AXJ131" s="24"/>
      <c r="AXK131" s="24"/>
      <c r="AXL131" s="24"/>
      <c r="AXM131" s="24"/>
      <c r="AXN131" s="24"/>
      <c r="AXO131" s="24"/>
      <c r="AXP131" s="24"/>
      <c r="AXQ131" s="24"/>
      <c r="AXR131" s="24"/>
      <c r="AXS131" s="24"/>
      <c r="AXT131" s="24"/>
      <c r="AXU131" s="24"/>
      <c r="AXV131" s="24"/>
      <c r="AXW131" s="24"/>
      <c r="AXX131" s="24"/>
      <c r="AXY131" s="24"/>
      <c r="AXZ131" s="24"/>
      <c r="AYA131" s="24"/>
      <c r="AYB131" s="24"/>
      <c r="AYC131" s="24"/>
      <c r="AYD131" s="24"/>
      <c r="AYE131" s="24"/>
      <c r="AYF131" s="24"/>
      <c r="AYG131" s="24"/>
      <c r="AYH131" s="24"/>
      <c r="AYI131" s="24"/>
      <c r="AYJ131" s="24"/>
      <c r="AYK131" s="24"/>
      <c r="AYL131" s="24"/>
      <c r="AYM131" s="24"/>
      <c r="AYN131" s="24"/>
      <c r="AYO131" s="24"/>
      <c r="AYP131" s="24"/>
      <c r="AYQ131" s="24"/>
      <c r="AYR131" s="24"/>
      <c r="AYS131" s="24"/>
      <c r="AYT131" s="24"/>
      <c r="AYU131" s="24"/>
      <c r="AYV131" s="24"/>
      <c r="AYW131" s="24"/>
      <c r="AYX131" s="24"/>
      <c r="AYY131" s="24"/>
      <c r="AYZ131" s="24"/>
      <c r="AZA131" s="24"/>
      <c r="AZB131" s="24"/>
      <c r="AZC131" s="24"/>
      <c r="AZD131" s="24"/>
      <c r="AZE131" s="24"/>
      <c r="AZF131" s="24"/>
      <c r="AZG131" s="24"/>
      <c r="AZH131" s="24"/>
      <c r="AZI131" s="24"/>
      <c r="AZJ131" s="24"/>
      <c r="AZK131" s="24"/>
      <c r="AZL131" s="24"/>
      <c r="AZM131" s="24"/>
      <c r="AZN131" s="24"/>
      <c r="AZO131" s="24"/>
      <c r="AZP131" s="24"/>
      <c r="AZQ131" s="24"/>
      <c r="AZR131" s="24"/>
      <c r="AZS131" s="24"/>
      <c r="AZT131" s="24"/>
      <c r="AZU131" s="24"/>
      <c r="AZV131" s="24"/>
      <c r="AZW131" s="24"/>
      <c r="AZX131" s="24"/>
      <c r="AZY131" s="24"/>
      <c r="AZZ131" s="24"/>
      <c r="BAA131" s="24"/>
      <c r="BAB131" s="24"/>
      <c r="BAC131" s="24"/>
      <c r="BAD131" s="24"/>
      <c r="BAE131" s="24"/>
      <c r="BAF131" s="24"/>
      <c r="BAG131" s="24"/>
      <c r="BAH131" s="24"/>
      <c r="BAI131" s="24"/>
      <c r="BAJ131" s="24"/>
      <c r="BAK131" s="24"/>
      <c r="BAL131" s="24"/>
      <c r="BAM131" s="24"/>
      <c r="BAN131" s="24"/>
      <c r="BAO131" s="24"/>
      <c r="BAP131" s="24"/>
      <c r="BAQ131" s="24"/>
      <c r="BAR131" s="24"/>
      <c r="BAS131" s="24"/>
      <c r="BAT131" s="24"/>
      <c r="BAU131" s="24"/>
      <c r="BAV131" s="24"/>
      <c r="BAW131" s="24"/>
      <c r="BAX131" s="24"/>
      <c r="BAY131" s="24"/>
      <c r="BAZ131" s="24"/>
      <c r="BBA131" s="24"/>
      <c r="BBB131" s="24"/>
      <c r="BBC131" s="24"/>
      <c r="BBD131" s="24"/>
      <c r="BBE131" s="24"/>
      <c r="BBF131" s="24"/>
      <c r="BBG131" s="24"/>
      <c r="BBH131" s="24"/>
      <c r="BBI131" s="24"/>
      <c r="BBJ131" s="24"/>
      <c r="BBK131" s="24"/>
      <c r="BBL131" s="24"/>
      <c r="BBM131" s="24"/>
      <c r="BBN131" s="24"/>
      <c r="BBO131" s="24"/>
      <c r="BBP131" s="24"/>
      <c r="BBQ131" s="24"/>
      <c r="BBR131" s="24"/>
      <c r="BBS131" s="24"/>
      <c r="BBT131" s="24"/>
      <c r="BBU131" s="24"/>
      <c r="BBV131" s="24"/>
      <c r="BBW131" s="24"/>
      <c r="BBX131" s="24"/>
      <c r="BBY131" s="24"/>
      <c r="BBZ131" s="24"/>
      <c r="BCA131" s="24"/>
      <c r="BCB131" s="24"/>
      <c r="BCC131" s="24"/>
      <c r="BCD131" s="24"/>
      <c r="BCE131" s="24"/>
      <c r="BCF131" s="24"/>
      <c r="BCG131" s="24"/>
      <c r="BCH131" s="24"/>
      <c r="BCI131" s="24"/>
      <c r="BCJ131" s="24"/>
      <c r="BCK131" s="24"/>
      <c r="BCL131" s="24"/>
      <c r="BCM131" s="24"/>
      <c r="BCN131" s="24"/>
      <c r="BCO131" s="24"/>
      <c r="BCP131" s="24"/>
      <c r="BCQ131" s="24"/>
      <c r="BCR131" s="24"/>
      <c r="BCS131" s="24"/>
      <c r="BCT131" s="24"/>
      <c r="BCU131" s="24"/>
      <c r="BCV131" s="24"/>
      <c r="BCW131" s="24"/>
      <c r="BCX131" s="24"/>
      <c r="BCY131" s="24"/>
      <c r="BCZ131" s="24"/>
      <c r="BDA131" s="24"/>
      <c r="BDB131" s="24"/>
      <c r="BDC131" s="24"/>
      <c r="BDD131" s="24"/>
      <c r="BDE131" s="24"/>
      <c r="BDF131" s="24"/>
      <c r="BDG131" s="24"/>
      <c r="BDH131" s="24"/>
      <c r="BDI131" s="24"/>
      <c r="BDJ131" s="24"/>
      <c r="BDK131" s="24"/>
      <c r="BDL131" s="24"/>
      <c r="BDM131" s="24"/>
      <c r="BDN131" s="24"/>
      <c r="BDO131" s="24"/>
      <c r="BDP131" s="24"/>
      <c r="BDQ131" s="24"/>
      <c r="BDR131" s="24"/>
      <c r="BDS131" s="24"/>
      <c r="BDT131" s="24"/>
      <c r="BDU131" s="24"/>
      <c r="BDV131" s="24"/>
      <c r="BDW131" s="24"/>
      <c r="BDX131" s="24"/>
      <c r="BDY131" s="24"/>
      <c r="BDZ131" s="24"/>
      <c r="BEA131" s="24"/>
      <c r="BEB131" s="24"/>
      <c r="BEC131" s="24"/>
      <c r="BED131" s="24"/>
      <c r="BEE131" s="24"/>
      <c r="BEF131" s="24"/>
      <c r="BEG131" s="24"/>
      <c r="BEH131" s="24"/>
      <c r="BEI131" s="24"/>
      <c r="BEJ131" s="24"/>
      <c r="BEK131" s="24"/>
      <c r="BEL131" s="24"/>
      <c r="BEM131" s="24"/>
      <c r="BEN131" s="24"/>
      <c r="BEO131" s="24"/>
      <c r="BEP131" s="24"/>
      <c r="BEQ131" s="24"/>
      <c r="BER131" s="24"/>
      <c r="BES131" s="24"/>
      <c r="BET131" s="24"/>
      <c r="BEU131" s="24"/>
      <c r="BEV131" s="24"/>
      <c r="BEW131" s="24"/>
      <c r="BEX131" s="24"/>
      <c r="BEY131" s="24"/>
      <c r="BEZ131" s="24"/>
      <c r="BFA131" s="24"/>
      <c r="BFB131" s="24"/>
      <c r="BFC131" s="24"/>
      <c r="BFD131" s="24"/>
      <c r="BFE131" s="24"/>
      <c r="BFF131" s="24"/>
      <c r="BFG131" s="24"/>
      <c r="BFH131" s="24"/>
      <c r="BFI131" s="24"/>
      <c r="BFJ131" s="24"/>
      <c r="BFK131" s="24"/>
      <c r="BFL131" s="24"/>
      <c r="BFM131" s="24"/>
      <c r="BFN131" s="24"/>
      <c r="BFO131" s="24"/>
      <c r="BFP131" s="24"/>
      <c r="BFQ131" s="24"/>
      <c r="BFR131" s="24"/>
      <c r="BFS131" s="24"/>
      <c r="BFT131" s="24"/>
      <c r="BFU131" s="24"/>
      <c r="BFV131" s="24"/>
      <c r="BFW131" s="24"/>
      <c r="BFX131" s="24"/>
      <c r="BFY131" s="24"/>
      <c r="BFZ131" s="24"/>
      <c r="BGA131" s="24"/>
      <c r="BGB131" s="24"/>
      <c r="BGC131" s="24"/>
      <c r="BGD131" s="24"/>
      <c r="BGE131" s="24"/>
      <c r="BGF131" s="24"/>
      <c r="BGG131" s="24"/>
      <c r="BGH131" s="24"/>
      <c r="BGI131" s="24"/>
      <c r="BGJ131" s="24"/>
      <c r="BGK131" s="24"/>
      <c r="BGL131" s="24"/>
      <c r="BGM131" s="24"/>
      <c r="BGN131" s="24"/>
      <c r="BGO131" s="24"/>
      <c r="BGP131" s="24"/>
      <c r="BGQ131" s="24"/>
      <c r="BGR131" s="24"/>
      <c r="BGS131" s="24"/>
      <c r="BGT131" s="24"/>
      <c r="BGU131" s="24"/>
      <c r="BGV131" s="24"/>
      <c r="BGW131" s="24"/>
      <c r="BGX131" s="24"/>
      <c r="BGY131" s="24"/>
      <c r="BGZ131" s="24"/>
      <c r="BHA131" s="24"/>
      <c r="BHB131" s="24"/>
      <c r="BHC131" s="24"/>
      <c r="BHD131" s="24"/>
      <c r="BHE131" s="24"/>
      <c r="BHF131" s="24"/>
      <c r="BHG131" s="24"/>
      <c r="BHH131" s="24"/>
      <c r="BHI131" s="24"/>
      <c r="BHJ131" s="24"/>
      <c r="BHK131" s="24"/>
      <c r="BHL131" s="24"/>
      <c r="BHM131" s="24"/>
      <c r="BHN131" s="24"/>
      <c r="BHO131" s="24"/>
      <c r="BHP131" s="24"/>
      <c r="BHQ131" s="24"/>
      <c r="BHR131" s="24"/>
      <c r="BHS131" s="24"/>
      <c r="BHT131" s="24"/>
      <c r="BHU131" s="24"/>
      <c r="BHV131" s="24"/>
      <c r="BHW131" s="24"/>
      <c r="BHX131" s="24"/>
      <c r="BHY131" s="24"/>
      <c r="BHZ131" s="24"/>
      <c r="BIA131" s="24"/>
      <c r="BIB131" s="24"/>
      <c r="BIC131" s="24"/>
      <c r="BID131" s="24"/>
      <c r="BIE131" s="24"/>
      <c r="BIF131" s="24"/>
      <c r="BIG131" s="24"/>
      <c r="BIH131" s="24"/>
      <c r="BII131" s="24"/>
      <c r="BIJ131" s="24"/>
      <c r="BIK131" s="24"/>
      <c r="BIL131" s="24"/>
      <c r="BIM131" s="24"/>
      <c r="BIN131" s="24"/>
      <c r="BIO131" s="24"/>
      <c r="BIP131" s="24"/>
      <c r="BIQ131" s="24"/>
      <c r="BIR131" s="24"/>
      <c r="BIS131" s="24"/>
      <c r="BIT131" s="24"/>
      <c r="BIU131" s="24"/>
      <c r="BIV131" s="24"/>
      <c r="BIW131" s="24"/>
      <c r="BIX131" s="24"/>
      <c r="BIY131" s="24"/>
      <c r="BIZ131" s="24"/>
      <c r="BJA131" s="24"/>
      <c r="BJB131" s="24"/>
      <c r="BJC131" s="24"/>
      <c r="BJD131" s="24"/>
      <c r="BJE131" s="24"/>
      <c r="BJF131" s="24"/>
      <c r="BJG131" s="24"/>
      <c r="BJH131" s="24"/>
      <c r="BJI131" s="24"/>
      <c r="BJJ131" s="24"/>
      <c r="BJK131" s="24"/>
      <c r="BJL131" s="24"/>
    </row>
    <row r="132" spans="1:1624" ht="24.95" customHeight="1" x14ac:dyDescent="0.25">
      <c r="A132" s="11"/>
      <c r="B132" s="12">
        <v>43363</v>
      </c>
      <c r="C132" s="25" t="s">
        <v>2849</v>
      </c>
      <c r="D132" s="26" t="s">
        <v>2850</v>
      </c>
      <c r="E132" s="35" t="s">
        <v>494</v>
      </c>
      <c r="F132" s="16"/>
      <c r="G132" s="16" t="e">
        <f>VLOOKUP(A132,Entradas!A203:KQ1011,303)</f>
        <v>#N/A</v>
      </c>
      <c r="H132" s="16" t="e">
        <f>VLOOKUP(A132,Salidas!A203:BVY1019,1949,0)</f>
        <v>#N/A</v>
      </c>
      <c r="I132" s="16">
        <v>1</v>
      </c>
      <c r="J132" s="17" t="s">
        <v>991</v>
      </c>
      <c r="K132" s="16" t="s">
        <v>2785</v>
      </c>
      <c r="L132" s="18">
        <v>800</v>
      </c>
      <c r="M132" s="19">
        <f>Tabla1[[#This Row],[COSTO UNITARIO]]*Tabla1[[#This Row],[EXITENCIA ]]</f>
        <v>800</v>
      </c>
      <c r="N132" s="20"/>
      <c r="O132" s="21">
        <f>Tabla1[[#This Row],[COSTO UNITARIO]]*Tabla1[[#This Row],[EXITENCIA ]]</f>
        <v>800</v>
      </c>
      <c r="P132" s="22"/>
    </row>
    <row r="133" spans="1:1624" ht="24.95" customHeight="1" x14ac:dyDescent="0.25">
      <c r="A133" s="11" t="s">
        <v>2507</v>
      </c>
      <c r="B133" s="12">
        <v>41956</v>
      </c>
      <c r="C133" s="25" t="s">
        <v>1459</v>
      </c>
      <c r="D133" s="26" t="s">
        <v>1460</v>
      </c>
      <c r="E133" s="35" t="s">
        <v>368</v>
      </c>
      <c r="F133" s="16">
        <v>5</v>
      </c>
      <c r="G133" s="16">
        <f>VLOOKUP(A133,Entradas!A171:KQ979,303)</f>
        <v>0</v>
      </c>
      <c r="H133" s="16">
        <f>VLOOKUP(A133,Salidas!A171:BVY987,1949,0)</f>
        <v>0</v>
      </c>
      <c r="I133" s="16">
        <f>(F133+G133)-H133</f>
        <v>5</v>
      </c>
      <c r="J133" s="17" t="s">
        <v>991</v>
      </c>
      <c r="K133" s="16" t="s">
        <v>1461</v>
      </c>
      <c r="L133" s="18" t="s">
        <v>1138</v>
      </c>
      <c r="M133" s="19">
        <f>Tabla1[[#This Row],[COSTO UNITARIO]]*Tabla1[[#This Row],[EXITENCIA ]]</f>
        <v>2655</v>
      </c>
      <c r="N133" s="20"/>
      <c r="O133" s="21">
        <f>Tabla1[[#This Row],[COSTO UNITARIO]]*Tabla1[[#This Row],[EXITENCIA ]]</f>
        <v>2655</v>
      </c>
      <c r="P133" s="22"/>
    </row>
    <row r="134" spans="1:1624" ht="24.95" customHeight="1" x14ac:dyDescent="0.25">
      <c r="A134" s="11" t="s">
        <v>2509</v>
      </c>
      <c r="B134" s="12">
        <v>41956</v>
      </c>
      <c r="C134" s="25" t="s">
        <v>1464</v>
      </c>
      <c r="D134" s="26" t="s">
        <v>1465</v>
      </c>
      <c r="E134" s="35" t="s">
        <v>368</v>
      </c>
      <c r="F134" s="16">
        <v>2</v>
      </c>
      <c r="G134" s="16">
        <f>VLOOKUP(A134,Entradas!A173:KQ981,303)</f>
        <v>0</v>
      </c>
      <c r="H134" s="16">
        <f>VLOOKUP(A134,Salidas!A173:BVY989,1949,0)</f>
        <v>0</v>
      </c>
      <c r="I134" s="16">
        <f>(F134+G134)-H134</f>
        <v>2</v>
      </c>
      <c r="J134" s="17" t="s">
        <v>991</v>
      </c>
      <c r="K134" s="16" t="s">
        <v>1461</v>
      </c>
      <c r="L134" s="18" t="s">
        <v>1138</v>
      </c>
      <c r="M134" s="19">
        <f>Tabla1[[#This Row],[COSTO UNITARIO]]*Tabla1[[#This Row],[EXITENCIA ]]</f>
        <v>1062</v>
      </c>
      <c r="N134" s="20"/>
      <c r="O134" s="21">
        <f>Tabla1[[#This Row],[COSTO UNITARIO]]*Tabla1[[#This Row],[EXITENCIA ]]</f>
        <v>1062</v>
      </c>
      <c r="P134" s="22"/>
    </row>
    <row r="135" spans="1:1624" ht="24.95" customHeight="1" x14ac:dyDescent="0.25">
      <c r="A135" s="11" t="s">
        <v>2510</v>
      </c>
      <c r="B135" s="12">
        <v>41956</v>
      </c>
      <c r="C135" s="25" t="s">
        <v>1466</v>
      </c>
      <c r="D135" s="26" t="s">
        <v>1467</v>
      </c>
      <c r="E135" s="35" t="s">
        <v>368</v>
      </c>
      <c r="F135" s="16">
        <v>7</v>
      </c>
      <c r="G135" s="16">
        <f>VLOOKUP(A135,Entradas!A174:KQ982,303)</f>
        <v>0</v>
      </c>
      <c r="H135" s="16">
        <f>VLOOKUP(A135,Salidas!A174:BVY990,1949,0)</f>
        <v>0</v>
      </c>
      <c r="I135" s="16">
        <f>(F135+G135)-H135</f>
        <v>7</v>
      </c>
      <c r="J135" s="17" t="s">
        <v>991</v>
      </c>
      <c r="K135" s="16" t="s">
        <v>1461</v>
      </c>
      <c r="L135" s="18" t="s">
        <v>1138</v>
      </c>
      <c r="M135" s="19">
        <f>Tabla1[[#This Row],[COSTO UNITARIO]]*Tabla1[[#This Row],[EXITENCIA ]]</f>
        <v>3717</v>
      </c>
      <c r="N135" s="20"/>
      <c r="O135" s="21">
        <f>Tabla1[[#This Row],[COSTO UNITARIO]]*Tabla1[[#This Row],[EXITENCIA ]]</f>
        <v>3717</v>
      </c>
      <c r="P135" s="22"/>
    </row>
    <row r="136" spans="1:1624" ht="24.95" customHeight="1" x14ac:dyDescent="0.25">
      <c r="A136" s="29" t="s">
        <v>2765</v>
      </c>
      <c r="B136" s="52">
        <v>44630</v>
      </c>
      <c r="C136" s="51" t="s">
        <v>2765</v>
      </c>
      <c r="D136" s="31" t="s">
        <v>2766</v>
      </c>
      <c r="E136" s="39" t="s">
        <v>1535</v>
      </c>
      <c r="F136" s="32">
        <v>15</v>
      </c>
      <c r="G136" s="16">
        <f>VLOOKUP(A136,Entradas!A798:KQ1606,303)</f>
        <v>0</v>
      </c>
      <c r="H136" s="16" t="e">
        <f>VLOOKUP(A136,Salidas!A798:BVY1614,1949,0)</f>
        <v>#N/A</v>
      </c>
      <c r="I136" s="32">
        <v>32</v>
      </c>
      <c r="J136" s="33" t="s">
        <v>2661</v>
      </c>
      <c r="K136" s="32" t="s">
        <v>1411</v>
      </c>
      <c r="L136" s="18">
        <v>153</v>
      </c>
      <c r="M136" s="19">
        <f>Tabla1[[#This Row],[COSTO UNITARIO]]*Tabla1[[#This Row],[EXITENCIA ]]</f>
        <v>4896</v>
      </c>
      <c r="N136" s="20"/>
      <c r="O136" s="47">
        <f>Tabla1[[#This Row],[COSTO UNITARIO]]*Tabla1[[#This Row],[EXITENCIA ]]</f>
        <v>4896</v>
      </c>
      <c r="P136" s="22"/>
    </row>
    <row r="137" spans="1:1624" ht="24.95" customHeight="1" x14ac:dyDescent="0.25">
      <c r="A137" s="11" t="s">
        <v>2511</v>
      </c>
      <c r="B137" s="12">
        <v>41956</v>
      </c>
      <c r="C137" s="25" t="s">
        <v>1468</v>
      </c>
      <c r="D137" s="26" t="s">
        <v>1469</v>
      </c>
      <c r="E137" s="15" t="s">
        <v>368</v>
      </c>
      <c r="F137" s="16">
        <v>4</v>
      </c>
      <c r="G137" s="16">
        <f>VLOOKUP(A137,Entradas!A175:KQ983,303)</f>
        <v>0</v>
      </c>
      <c r="H137" s="16">
        <f>VLOOKUP(A137,Salidas!A175:BVY991,1949,0)</f>
        <v>0</v>
      </c>
      <c r="I137" s="16">
        <f>(F137+G137)-H137</f>
        <v>4</v>
      </c>
      <c r="J137" s="17" t="s">
        <v>991</v>
      </c>
      <c r="K137" s="16" t="s">
        <v>1461</v>
      </c>
      <c r="L137" s="18" t="s">
        <v>1138</v>
      </c>
      <c r="M137" s="19">
        <f>Tabla1[[#This Row],[COSTO UNITARIO]]*Tabla1[[#This Row],[EXITENCIA ]]</f>
        <v>2124</v>
      </c>
      <c r="N137" s="20"/>
      <c r="O137" s="21">
        <f>Tabla1[[#This Row],[COSTO UNITARIO]]*Tabla1[[#This Row],[EXITENCIA ]]</f>
        <v>2124</v>
      </c>
      <c r="P137" s="22"/>
    </row>
    <row r="138" spans="1:1624" ht="24.95" customHeight="1" x14ac:dyDescent="0.25">
      <c r="A138" s="29" t="s">
        <v>2767</v>
      </c>
      <c r="B138" s="52">
        <v>44448</v>
      </c>
      <c r="C138" s="51" t="s">
        <v>1409</v>
      </c>
      <c r="D138" s="31" t="s">
        <v>2768</v>
      </c>
      <c r="E138" s="32" t="s">
        <v>494</v>
      </c>
      <c r="F138" s="32">
        <v>2</v>
      </c>
      <c r="G138" s="16">
        <f>VLOOKUP(A138,Entradas!A799:KQ1607,303)</f>
        <v>0</v>
      </c>
      <c r="H138" s="16" t="e">
        <f>VLOOKUP(A138,Salidas!A799:BVY1615,1949,0)</f>
        <v>#N/A</v>
      </c>
      <c r="I138" s="32">
        <v>13</v>
      </c>
      <c r="J138" s="33" t="s">
        <v>2661</v>
      </c>
      <c r="K138" s="32" t="s">
        <v>1411</v>
      </c>
      <c r="L138" s="18">
        <v>708</v>
      </c>
      <c r="M138" s="19">
        <f>Tabla1[[#This Row],[COSTO UNITARIO]]*Tabla1[[#This Row],[EXITENCIA ]]</f>
        <v>9204</v>
      </c>
      <c r="N138" s="20"/>
      <c r="O138" s="47">
        <f>Tabla1[[#This Row],[COSTO UNITARIO]]*Tabla1[[#This Row],[EXITENCIA ]]</f>
        <v>9204</v>
      </c>
      <c r="P138" s="22"/>
    </row>
    <row r="139" spans="1:1624" ht="24.95" customHeight="1" x14ac:dyDescent="0.25">
      <c r="A139" s="11" t="s">
        <v>2512</v>
      </c>
      <c r="B139" s="12">
        <v>41956</v>
      </c>
      <c r="C139" s="25" t="s">
        <v>1470</v>
      </c>
      <c r="D139" s="26" t="s">
        <v>1471</v>
      </c>
      <c r="E139" s="15" t="s">
        <v>368</v>
      </c>
      <c r="F139" s="16">
        <v>3</v>
      </c>
      <c r="G139" s="16">
        <f>VLOOKUP(A139,Entradas!A176:KQ984,303)</f>
        <v>0</v>
      </c>
      <c r="H139" s="16">
        <f>VLOOKUP(A139,Salidas!A176:BVY992,1949,0)</f>
        <v>0</v>
      </c>
      <c r="I139" s="16">
        <f>(F139+G139)-H139</f>
        <v>3</v>
      </c>
      <c r="J139" s="17" t="s">
        <v>991</v>
      </c>
      <c r="K139" s="16" t="s">
        <v>1461</v>
      </c>
      <c r="L139" s="18" t="s">
        <v>1115</v>
      </c>
      <c r="M139" s="19">
        <f>Tabla1[[#This Row],[COSTO UNITARIO]]*Tabla1[[#This Row],[EXITENCIA ]]</f>
        <v>1200</v>
      </c>
      <c r="N139" s="20"/>
      <c r="O139" s="21">
        <f>Tabla1[[#This Row],[COSTO UNITARIO]]*Tabla1[[#This Row],[EXITENCIA ]]</f>
        <v>1200</v>
      </c>
      <c r="P139" s="22"/>
    </row>
    <row r="140" spans="1:1624" ht="24.95" customHeight="1" x14ac:dyDescent="0.25">
      <c r="A140" s="11" t="s">
        <v>2513</v>
      </c>
      <c r="B140" s="12">
        <v>41956</v>
      </c>
      <c r="C140" s="25" t="s">
        <v>1472</v>
      </c>
      <c r="D140" s="26" t="s">
        <v>1473</v>
      </c>
      <c r="E140" s="15" t="s">
        <v>368</v>
      </c>
      <c r="F140" s="16">
        <v>1</v>
      </c>
      <c r="G140" s="16">
        <f>VLOOKUP(A140,Entradas!A177:KQ985,303)</f>
        <v>0</v>
      </c>
      <c r="H140" s="16">
        <f>VLOOKUP(A140,Salidas!A177:BVY993,1949,0)</f>
        <v>0</v>
      </c>
      <c r="I140" s="16">
        <f>(F140+G140)-H140</f>
        <v>1</v>
      </c>
      <c r="J140" s="17" t="s">
        <v>991</v>
      </c>
      <c r="K140" s="16" t="s">
        <v>1461</v>
      </c>
      <c r="L140" s="18" t="s">
        <v>1474</v>
      </c>
      <c r="M140" s="19">
        <f>Tabla1[[#This Row],[COSTO UNITARIO]]*Tabla1[[#This Row],[EXITENCIA ]]</f>
        <v>700</v>
      </c>
      <c r="N140" s="20"/>
      <c r="O140" s="21">
        <f>Tabla1[[#This Row],[COSTO UNITARIO]]*Tabla1[[#This Row],[EXITENCIA ]]</f>
        <v>700</v>
      </c>
      <c r="P140" s="22"/>
    </row>
    <row r="141" spans="1:1624" ht="24.95" customHeight="1" x14ac:dyDescent="0.25">
      <c r="A141" s="11" t="s">
        <v>2514</v>
      </c>
      <c r="B141" s="12">
        <v>41956</v>
      </c>
      <c r="C141" s="25" t="s">
        <v>1475</v>
      </c>
      <c r="D141" s="26" t="s">
        <v>1476</v>
      </c>
      <c r="E141" s="15" t="s">
        <v>368</v>
      </c>
      <c r="F141" s="16">
        <v>5</v>
      </c>
      <c r="G141" s="16">
        <f>VLOOKUP(A141,Entradas!A178:KQ986,303)</f>
        <v>0</v>
      </c>
      <c r="H141" s="16">
        <f>VLOOKUP(A141,Salidas!A178:BVY994,1949,0)</f>
        <v>0</v>
      </c>
      <c r="I141" s="16">
        <v>6</v>
      </c>
      <c r="J141" s="17" t="s">
        <v>991</v>
      </c>
      <c r="K141" s="16" t="s">
        <v>1461</v>
      </c>
      <c r="L141" s="18" t="s">
        <v>1202</v>
      </c>
      <c r="M141" s="19">
        <f>Tabla1[[#This Row],[COSTO UNITARIO]]*Tabla1[[#This Row],[EXITENCIA ]]</f>
        <v>3600</v>
      </c>
      <c r="N141" s="20"/>
      <c r="O141" s="21">
        <f>Tabla1[[#This Row],[COSTO UNITARIO]]*Tabla1[[#This Row],[EXITENCIA ]]</f>
        <v>3600</v>
      </c>
      <c r="P141" s="22"/>
    </row>
    <row r="142" spans="1:1624" ht="24.95" customHeight="1" x14ac:dyDescent="0.25">
      <c r="A142" s="11" t="s">
        <v>2655</v>
      </c>
      <c r="B142" s="12">
        <v>42536</v>
      </c>
      <c r="C142" s="44" t="s">
        <v>1924</v>
      </c>
      <c r="D142" s="41" t="s">
        <v>3088</v>
      </c>
      <c r="E142" s="16" t="s">
        <v>368</v>
      </c>
      <c r="F142" s="16">
        <v>29</v>
      </c>
      <c r="G142" s="16" t="e">
        <f>VLOOKUP(A142,Entradas!A301:KQ1109,303)</f>
        <v>#N/A</v>
      </c>
      <c r="H142" s="16">
        <f>VLOOKUP(A142,Salidas!A301:BVY1117,1949,0)</f>
        <v>0</v>
      </c>
      <c r="I142" s="16">
        <v>62</v>
      </c>
      <c r="J142" s="17" t="s">
        <v>2661</v>
      </c>
      <c r="K142" s="16" t="s">
        <v>1416</v>
      </c>
      <c r="L142" s="18">
        <v>100</v>
      </c>
      <c r="M142" s="19">
        <f>Tabla1[[#This Row],[COSTO UNITARIO]]*Tabla1[[#This Row],[EXITENCIA ]]</f>
        <v>6200</v>
      </c>
      <c r="N142" s="20"/>
      <c r="O142" s="47">
        <f>Tabla1[[#This Row],[COSTO UNITARIO]]*Tabla1[[#This Row],[EXITENCIA ]]</f>
        <v>6200</v>
      </c>
      <c r="P142" s="22"/>
    </row>
    <row r="143" spans="1:1624" ht="24.95" customHeight="1" x14ac:dyDescent="0.25">
      <c r="A143" s="11" t="s">
        <v>2515</v>
      </c>
      <c r="B143" s="12">
        <v>41956</v>
      </c>
      <c r="C143" s="25" t="s">
        <v>1477</v>
      </c>
      <c r="D143" s="26" t="s">
        <v>1478</v>
      </c>
      <c r="E143" s="15" t="s">
        <v>368</v>
      </c>
      <c r="F143" s="16">
        <v>7</v>
      </c>
      <c r="G143" s="16">
        <f>VLOOKUP(A143,Entradas!A179:KQ987,303)</f>
        <v>0</v>
      </c>
      <c r="H143" s="16">
        <f>VLOOKUP(A143,Salidas!A179:BVY995,1949,0)</f>
        <v>0</v>
      </c>
      <c r="I143" s="16">
        <f>(F143+G143)-H143</f>
        <v>7</v>
      </c>
      <c r="J143" s="17" t="s">
        <v>991</v>
      </c>
      <c r="K143" s="16" t="s">
        <v>1461</v>
      </c>
      <c r="L143" s="18" t="s">
        <v>1479</v>
      </c>
      <c r="M143" s="19">
        <f>Tabla1[[#This Row],[COSTO UNITARIO]]*Tabla1[[#This Row],[EXITENCIA ]]</f>
        <v>3500</v>
      </c>
      <c r="N143" s="20"/>
      <c r="O143" s="21">
        <f>Tabla1[[#This Row],[COSTO UNITARIO]]*Tabla1[[#This Row],[EXITENCIA ]]</f>
        <v>3500</v>
      </c>
      <c r="P143" s="22"/>
    </row>
    <row r="144" spans="1:1624" ht="24.95" customHeight="1" x14ac:dyDescent="0.25">
      <c r="A144" s="11" t="s">
        <v>2516</v>
      </c>
      <c r="B144" s="12">
        <v>41956</v>
      </c>
      <c r="C144" s="25" t="s">
        <v>1480</v>
      </c>
      <c r="D144" s="26" t="s">
        <v>1481</v>
      </c>
      <c r="E144" s="15" t="s">
        <v>368</v>
      </c>
      <c r="F144" s="16">
        <v>5</v>
      </c>
      <c r="G144" s="16">
        <f>VLOOKUP(A144,Entradas!A180:KQ988,303)</f>
        <v>0</v>
      </c>
      <c r="H144" s="16">
        <f>VLOOKUP(A144,Salidas!A180:BVY996,1949,0)</f>
        <v>0</v>
      </c>
      <c r="I144" s="16">
        <f>(F144+G144)-H144</f>
        <v>5</v>
      </c>
      <c r="J144" s="17" t="s">
        <v>991</v>
      </c>
      <c r="K144" s="16" t="s">
        <v>1461</v>
      </c>
      <c r="L144" s="18" t="s">
        <v>1164</v>
      </c>
      <c r="M144" s="19">
        <f>Tabla1[[#This Row],[COSTO UNITARIO]]*Tabla1[[#This Row],[EXITENCIA ]]</f>
        <v>750</v>
      </c>
      <c r="N144" s="20"/>
      <c r="O144" s="21">
        <f>Tabla1[[#This Row],[COSTO UNITARIO]]*Tabla1[[#This Row],[EXITENCIA ]]</f>
        <v>750</v>
      </c>
      <c r="P144" s="22"/>
    </row>
    <row r="145" spans="1:1624" ht="24.95" customHeight="1" x14ac:dyDescent="0.25">
      <c r="A145" s="11"/>
      <c r="B145" s="12">
        <v>42536</v>
      </c>
      <c r="C145" s="50" t="s">
        <v>2938</v>
      </c>
      <c r="D145" s="26" t="s">
        <v>2939</v>
      </c>
      <c r="E145" s="15" t="s">
        <v>494</v>
      </c>
      <c r="F145" s="16"/>
      <c r="G145" s="16" t="e">
        <f>VLOOKUP(A145,Entradas!A734:KQ1542,303)</f>
        <v>#N/A</v>
      </c>
      <c r="H145" s="16" t="e">
        <f>VLOOKUP(A145,Salidas!A734:BVY1550,1949,0)</f>
        <v>#N/A</v>
      </c>
      <c r="I145" s="16">
        <v>0</v>
      </c>
      <c r="J145" s="17" t="s">
        <v>2661</v>
      </c>
      <c r="K145" s="16" t="s">
        <v>1423</v>
      </c>
      <c r="L145" s="18">
        <v>1062</v>
      </c>
      <c r="M145" s="19">
        <f>Tabla1[[#This Row],[COSTO UNITARIO]]*Tabla1[[#This Row],[EXITENCIA ]]</f>
        <v>0</v>
      </c>
      <c r="N145" s="20"/>
      <c r="O145" s="21">
        <f>Tabla1[[#This Row],[COSTO UNITARIO]]*Tabla1[[#This Row],[EXITENCIA ]]</f>
        <v>0</v>
      </c>
      <c r="P145" s="22"/>
    </row>
    <row r="146" spans="1:1624" ht="24.95" customHeight="1" x14ac:dyDescent="0.25">
      <c r="A146" s="29" t="s">
        <v>2761</v>
      </c>
      <c r="B146" s="52">
        <v>44474</v>
      </c>
      <c r="C146" s="51" t="s">
        <v>2761</v>
      </c>
      <c r="D146" s="31" t="s">
        <v>2762</v>
      </c>
      <c r="E146" s="39" t="s">
        <v>494</v>
      </c>
      <c r="F146" s="32">
        <v>1</v>
      </c>
      <c r="G146" s="16">
        <f>VLOOKUP(A146,Entradas!A796:KQ1604,303)</f>
        <v>0</v>
      </c>
      <c r="H146" s="16" t="e">
        <f>VLOOKUP(A146,Salidas!A796:BVY1612,1949,0)</f>
        <v>#N/A</v>
      </c>
      <c r="I146" s="32">
        <v>0</v>
      </c>
      <c r="J146" s="33" t="s">
        <v>2661</v>
      </c>
      <c r="K146" s="32" t="s">
        <v>1423</v>
      </c>
      <c r="L146" s="18">
        <v>1200</v>
      </c>
      <c r="M146" s="19">
        <f>Tabla1[[#This Row],[COSTO UNITARIO]]*Tabla1[[#This Row],[EXITENCIA ]]</f>
        <v>0</v>
      </c>
      <c r="N146" s="20"/>
      <c r="O146" s="47">
        <f>Tabla1[[#This Row],[COSTO UNITARIO]]*Tabla1[[#This Row],[EXITENCIA ]]</f>
        <v>0</v>
      </c>
      <c r="P146" s="22"/>
    </row>
    <row r="147" spans="1:1624" ht="24.95" customHeight="1" x14ac:dyDescent="0.25">
      <c r="A147" s="11" t="s">
        <v>2517</v>
      </c>
      <c r="B147" s="12">
        <v>41956</v>
      </c>
      <c r="C147" s="25" t="s">
        <v>1482</v>
      </c>
      <c r="D147" s="26" t="s">
        <v>1483</v>
      </c>
      <c r="E147" s="35" t="s">
        <v>368</v>
      </c>
      <c r="F147" s="16">
        <v>2</v>
      </c>
      <c r="G147" s="16">
        <f>VLOOKUP(A147,Entradas!A181:KQ989,303)</f>
        <v>0</v>
      </c>
      <c r="H147" s="16">
        <f>VLOOKUP(A147,Salidas!A181:BVY997,1949,0)</f>
        <v>0</v>
      </c>
      <c r="I147" s="16">
        <f>(F147+G147)-H147</f>
        <v>2</v>
      </c>
      <c r="J147" s="17" t="s">
        <v>991</v>
      </c>
      <c r="K147" s="16" t="s">
        <v>1461</v>
      </c>
      <c r="L147" s="18" t="s">
        <v>1181</v>
      </c>
      <c r="M147" s="19">
        <f>Tabla1[[#This Row],[COSTO UNITARIO]]*Tabla1[[#This Row],[EXITENCIA ]]</f>
        <v>150</v>
      </c>
      <c r="N147" s="20"/>
      <c r="O147" s="21">
        <f>Tabla1[[#This Row],[COSTO UNITARIO]]*Tabla1[[#This Row],[EXITENCIA ]]</f>
        <v>150</v>
      </c>
      <c r="P147" s="67"/>
    </row>
    <row r="148" spans="1:1624" ht="24.95" customHeight="1" x14ac:dyDescent="0.25">
      <c r="A148" s="11" t="s">
        <v>2518</v>
      </c>
      <c r="B148" s="12">
        <v>41956</v>
      </c>
      <c r="C148" s="25" t="s">
        <v>1484</v>
      </c>
      <c r="D148" s="26" t="s">
        <v>1485</v>
      </c>
      <c r="E148" s="35" t="s">
        <v>368</v>
      </c>
      <c r="F148" s="16">
        <v>2</v>
      </c>
      <c r="G148" s="16">
        <f>VLOOKUP(A148,Entradas!A182:KQ990,303)</f>
        <v>0</v>
      </c>
      <c r="H148" s="16">
        <f>VLOOKUP(A148,Salidas!A182:BVY998,1949,0)</f>
        <v>0</v>
      </c>
      <c r="I148" s="16">
        <f>(F148+G148)-H148</f>
        <v>2</v>
      </c>
      <c r="J148" s="17" t="s">
        <v>991</v>
      </c>
      <c r="K148" s="16" t="s">
        <v>1461</v>
      </c>
      <c r="L148" s="18" t="s">
        <v>1486</v>
      </c>
      <c r="M148" s="19">
        <f>Tabla1[[#This Row],[COSTO UNITARIO]]*Tabla1[[#This Row],[EXITENCIA ]]</f>
        <v>160</v>
      </c>
      <c r="N148" s="20"/>
      <c r="O148" s="21">
        <f>Tabla1[[#This Row],[COSTO UNITARIO]]*Tabla1[[#This Row],[EXITENCIA ]]</f>
        <v>160</v>
      </c>
      <c r="P148" s="67"/>
    </row>
    <row r="149" spans="1:1624" ht="24.95" customHeight="1" x14ac:dyDescent="0.25">
      <c r="A149" s="29" t="s">
        <v>2759</v>
      </c>
      <c r="B149" s="52">
        <v>44543</v>
      </c>
      <c r="C149" s="51" t="s">
        <v>2759</v>
      </c>
      <c r="D149" s="31" t="s">
        <v>2760</v>
      </c>
      <c r="E149" s="39" t="s">
        <v>494</v>
      </c>
      <c r="F149" s="32">
        <v>28</v>
      </c>
      <c r="G149" s="16">
        <f>VLOOKUP(A149,Entradas!A795:KQ1603,303)</f>
        <v>0</v>
      </c>
      <c r="H149" s="16" t="e">
        <f>VLOOKUP(A149,Salidas!A795:BVY1611,1949,0)</f>
        <v>#N/A</v>
      </c>
      <c r="I149" s="32">
        <v>60</v>
      </c>
      <c r="J149" s="33" t="s">
        <v>2661</v>
      </c>
      <c r="K149" s="32" t="s">
        <v>1780</v>
      </c>
      <c r="L149" s="18">
        <v>137</v>
      </c>
      <c r="M149" s="19">
        <f>Tabla1[[#This Row],[COSTO UNITARIO]]*Tabla1[[#This Row],[EXITENCIA ]]</f>
        <v>8220</v>
      </c>
      <c r="N149" s="20"/>
      <c r="O149" s="47">
        <f>Tabla1[[#This Row],[COSTO UNITARIO]]*Tabla1[[#This Row],[EXITENCIA ]]</f>
        <v>8220</v>
      </c>
      <c r="P149" s="22"/>
    </row>
    <row r="150" spans="1:1624" ht="24.95" customHeight="1" x14ac:dyDescent="0.25">
      <c r="A150" s="11" t="s">
        <v>2519</v>
      </c>
      <c r="B150" s="12">
        <v>41956</v>
      </c>
      <c r="C150" s="25" t="s">
        <v>1487</v>
      </c>
      <c r="D150" s="26" t="s">
        <v>1488</v>
      </c>
      <c r="E150" s="35" t="s">
        <v>368</v>
      </c>
      <c r="F150" s="16">
        <v>1</v>
      </c>
      <c r="G150" s="16">
        <f>VLOOKUP(A150,Entradas!A183:KQ991,303)</f>
        <v>0</v>
      </c>
      <c r="H150" s="16">
        <f>VLOOKUP(A150,Salidas!A183:BVY999,1949,0)</f>
        <v>0</v>
      </c>
      <c r="I150" s="16">
        <f>(F150+G150)-H150</f>
        <v>1</v>
      </c>
      <c r="J150" s="17" t="s">
        <v>991</v>
      </c>
      <c r="K150" s="16" t="s">
        <v>1461</v>
      </c>
      <c r="L150" s="18" t="s">
        <v>1282</v>
      </c>
      <c r="M150" s="19">
        <f>Tabla1[[#This Row],[COSTO UNITARIO]]*Tabla1[[#This Row],[EXITENCIA ]]</f>
        <v>70</v>
      </c>
      <c r="N150" s="20"/>
      <c r="O150" s="21">
        <f>Tabla1[[#This Row],[COSTO UNITARIO]]*Tabla1[[#This Row],[EXITENCIA ]]</f>
        <v>70</v>
      </c>
      <c r="P150" s="67"/>
    </row>
    <row r="151" spans="1:1624" s="57" customFormat="1" ht="24.95" customHeight="1" x14ac:dyDescent="0.25">
      <c r="A151" s="29" t="s">
        <v>1462</v>
      </c>
      <c r="B151" s="12">
        <v>41956</v>
      </c>
      <c r="C151" s="30" t="s">
        <v>1462</v>
      </c>
      <c r="D151" s="31" t="s">
        <v>2788</v>
      </c>
      <c r="E151" s="39" t="s">
        <v>494</v>
      </c>
      <c r="F151" s="32">
        <v>8</v>
      </c>
      <c r="G151" s="16">
        <v>0</v>
      </c>
      <c r="H151" s="16">
        <v>0</v>
      </c>
      <c r="I151" s="32">
        <v>8</v>
      </c>
      <c r="J151" s="33" t="s">
        <v>991</v>
      </c>
      <c r="K151" s="32" t="s">
        <v>1461</v>
      </c>
      <c r="L151" s="18">
        <v>1196.05</v>
      </c>
      <c r="M151" s="19">
        <f>Tabla1[[#This Row],[COSTO UNITARIO]]*Tabla1[[#This Row],[EXITENCIA ]]</f>
        <v>9568.4</v>
      </c>
      <c r="N151" s="20"/>
      <c r="O151" s="21">
        <f>Tabla1[[#This Row],[COSTO UNITARIO]]*Tabla1[[#This Row],[EXITENCIA ]]</f>
        <v>9568.4</v>
      </c>
      <c r="P151" s="67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6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6"/>
      <c r="KA151" s="56"/>
      <c r="KB151" s="56"/>
      <c r="KC151" s="56"/>
      <c r="KD151" s="56"/>
      <c r="KE151" s="56"/>
      <c r="KF151" s="56"/>
      <c r="KG151" s="56"/>
      <c r="KH151" s="56"/>
      <c r="KI151" s="56"/>
      <c r="KJ151" s="56"/>
      <c r="KK151" s="56"/>
      <c r="KL151" s="56"/>
      <c r="KM151" s="56"/>
      <c r="KN151" s="56"/>
      <c r="KO151" s="56"/>
      <c r="KP151" s="56"/>
      <c r="KQ151" s="56"/>
      <c r="KR151" s="56"/>
      <c r="KS151" s="56"/>
      <c r="KT151" s="56"/>
      <c r="KU151" s="56"/>
      <c r="KV151" s="56"/>
      <c r="KW151" s="56"/>
      <c r="KX151" s="56"/>
      <c r="KY151" s="56"/>
      <c r="KZ151" s="56"/>
      <c r="LA151" s="56"/>
      <c r="LB151" s="56"/>
      <c r="LC151" s="56"/>
      <c r="LD151" s="56"/>
      <c r="LE151" s="56"/>
      <c r="LF151" s="56"/>
      <c r="LG151" s="56"/>
      <c r="LH151" s="56"/>
      <c r="LI151" s="56"/>
      <c r="LJ151" s="56"/>
      <c r="LK151" s="56"/>
      <c r="LL151" s="56"/>
      <c r="LM151" s="56"/>
      <c r="LN151" s="56"/>
      <c r="LO151" s="56"/>
      <c r="LP151" s="56"/>
      <c r="LQ151" s="56"/>
      <c r="LR151" s="56"/>
      <c r="LS151" s="56"/>
      <c r="LT151" s="56"/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  <c r="OL151" s="56"/>
      <c r="OM151" s="56"/>
      <c r="ON151" s="56"/>
      <c r="OO151" s="56"/>
      <c r="OP151" s="56"/>
      <c r="OQ151" s="56"/>
      <c r="OR151" s="56"/>
      <c r="OS151" s="56"/>
      <c r="OT151" s="56"/>
      <c r="OU151" s="56"/>
      <c r="OV151" s="56"/>
      <c r="OW151" s="56"/>
      <c r="OX151" s="56"/>
      <c r="OY151" s="56"/>
      <c r="OZ151" s="56"/>
      <c r="PA151" s="56"/>
      <c r="PB151" s="56"/>
      <c r="PC151" s="56"/>
      <c r="PD151" s="56"/>
      <c r="PE151" s="56"/>
      <c r="PF151" s="56"/>
      <c r="PG151" s="56"/>
      <c r="PH151" s="56"/>
      <c r="PI151" s="56"/>
      <c r="PJ151" s="56"/>
      <c r="PK151" s="56"/>
      <c r="PL151" s="56"/>
      <c r="PM151" s="56"/>
      <c r="PN151" s="56"/>
      <c r="PO151" s="56"/>
      <c r="PP151" s="56"/>
      <c r="PQ151" s="56"/>
      <c r="PR151" s="56"/>
      <c r="PS151" s="56"/>
      <c r="PT151" s="56"/>
      <c r="PU151" s="56"/>
      <c r="PV151" s="56"/>
      <c r="PW151" s="56"/>
      <c r="PX151" s="56"/>
      <c r="PY151" s="56"/>
      <c r="PZ151" s="56"/>
      <c r="QA151" s="56"/>
      <c r="QB151" s="56"/>
      <c r="QC151" s="56"/>
      <c r="QD151" s="56"/>
      <c r="QE151" s="56"/>
      <c r="QF151" s="56"/>
      <c r="QG151" s="56"/>
      <c r="QH151" s="56"/>
      <c r="QI151" s="56"/>
      <c r="QJ151" s="56"/>
      <c r="QK151" s="56"/>
      <c r="QL151" s="56"/>
      <c r="QM151" s="56"/>
      <c r="QN151" s="56"/>
      <c r="QO151" s="56"/>
      <c r="QP151" s="56"/>
      <c r="QQ151" s="56"/>
      <c r="QR151" s="56"/>
      <c r="QS151" s="56"/>
      <c r="QT151" s="56"/>
      <c r="QU151" s="56"/>
      <c r="QV151" s="56"/>
      <c r="QW151" s="56"/>
      <c r="QX151" s="56"/>
      <c r="QY151" s="56"/>
      <c r="QZ151" s="56"/>
      <c r="RA151" s="56"/>
      <c r="RB151" s="56"/>
      <c r="RC151" s="56"/>
      <c r="RD151" s="56"/>
      <c r="RE151" s="56"/>
      <c r="RF151" s="56"/>
      <c r="RG151" s="56"/>
      <c r="RH151" s="56"/>
      <c r="RI151" s="56"/>
      <c r="RJ151" s="56"/>
      <c r="RK151" s="56"/>
      <c r="RL151" s="56"/>
      <c r="RM151" s="56"/>
      <c r="RN151" s="56"/>
      <c r="RO151" s="56"/>
      <c r="RP151" s="56"/>
      <c r="RQ151" s="56"/>
      <c r="RR151" s="56"/>
      <c r="RS151" s="56"/>
      <c r="RT151" s="56"/>
      <c r="RU151" s="56"/>
      <c r="RV151" s="56"/>
      <c r="RW151" s="56"/>
      <c r="RX151" s="56"/>
      <c r="RY151" s="56"/>
      <c r="RZ151" s="56"/>
      <c r="SA151" s="56"/>
      <c r="SB151" s="56"/>
      <c r="SC151" s="56"/>
      <c r="SD151" s="56"/>
      <c r="SE151" s="56"/>
      <c r="SF151" s="56"/>
      <c r="SG151" s="56"/>
      <c r="SH151" s="56"/>
      <c r="SI151" s="56"/>
      <c r="SJ151" s="56"/>
      <c r="SK151" s="56"/>
      <c r="SL151" s="56"/>
      <c r="SM151" s="56"/>
      <c r="SN151" s="56"/>
      <c r="SO151" s="56"/>
      <c r="SP151" s="56"/>
      <c r="SQ151" s="56"/>
      <c r="SR151" s="56"/>
      <c r="SS151" s="56"/>
      <c r="ST151" s="56"/>
      <c r="SU151" s="56"/>
      <c r="SV151" s="56"/>
      <c r="SW151" s="56"/>
      <c r="SX151" s="56"/>
      <c r="SY151" s="56"/>
      <c r="SZ151" s="56"/>
      <c r="TA151" s="56"/>
      <c r="TB151" s="56"/>
      <c r="TC151" s="56"/>
      <c r="TD151" s="56"/>
      <c r="TE151" s="56"/>
      <c r="TF151" s="56"/>
      <c r="TG151" s="56"/>
      <c r="TH151" s="56"/>
      <c r="TI151" s="56"/>
      <c r="TJ151" s="56"/>
      <c r="TK151" s="56"/>
      <c r="TL151" s="56"/>
      <c r="TM151" s="56"/>
      <c r="TN151" s="56"/>
      <c r="TO151" s="56"/>
      <c r="TP151" s="56"/>
      <c r="TQ151" s="56"/>
      <c r="TR151" s="56"/>
      <c r="TS151" s="56"/>
      <c r="TT151" s="56"/>
      <c r="TU151" s="56"/>
      <c r="TV151" s="56"/>
      <c r="TW151" s="56"/>
      <c r="TX151" s="56"/>
      <c r="TY151" s="56"/>
      <c r="TZ151" s="56"/>
      <c r="UA151" s="56"/>
      <c r="UB151" s="56"/>
      <c r="UC151" s="56"/>
      <c r="UD151" s="56"/>
      <c r="UE151" s="56"/>
      <c r="UF151" s="56"/>
      <c r="UG151" s="56"/>
      <c r="UH151" s="56"/>
      <c r="UI151" s="56"/>
      <c r="UJ151" s="56"/>
      <c r="UK151" s="56"/>
      <c r="UL151" s="56"/>
      <c r="UM151" s="56"/>
      <c r="UN151" s="56"/>
      <c r="UO151" s="56"/>
      <c r="UP151" s="56"/>
      <c r="UQ151" s="56"/>
      <c r="UR151" s="56"/>
      <c r="US151" s="56"/>
      <c r="UT151" s="56"/>
      <c r="UU151" s="56"/>
      <c r="UV151" s="56"/>
      <c r="UW151" s="56"/>
      <c r="UX151" s="56"/>
      <c r="UY151" s="56"/>
      <c r="UZ151" s="56"/>
      <c r="VA151" s="56"/>
      <c r="VB151" s="56"/>
      <c r="VC151" s="56"/>
      <c r="VD151" s="56"/>
      <c r="VE151" s="56"/>
      <c r="VF151" s="56"/>
      <c r="VG151" s="56"/>
      <c r="VH151" s="56"/>
      <c r="VI151" s="56"/>
      <c r="VJ151" s="56"/>
      <c r="VK151" s="56"/>
      <c r="VL151" s="56"/>
      <c r="VM151" s="56"/>
      <c r="VN151" s="56"/>
      <c r="VO151" s="56"/>
      <c r="VP151" s="56"/>
      <c r="VQ151" s="56"/>
      <c r="VR151" s="56"/>
      <c r="VS151" s="56"/>
      <c r="VT151" s="56"/>
      <c r="VU151" s="56"/>
      <c r="VV151" s="56"/>
      <c r="VW151" s="56"/>
      <c r="VX151" s="56"/>
      <c r="VY151" s="56"/>
      <c r="VZ151" s="56"/>
      <c r="WA151" s="56"/>
      <c r="WB151" s="56"/>
      <c r="WC151" s="56"/>
      <c r="WD151" s="56"/>
      <c r="WE151" s="56"/>
      <c r="WF151" s="56"/>
      <c r="WG151" s="56"/>
      <c r="WH151" s="56"/>
      <c r="WI151" s="56"/>
      <c r="WJ151" s="56"/>
      <c r="WK151" s="56"/>
      <c r="WL151" s="56"/>
      <c r="WM151" s="56"/>
      <c r="WN151" s="56"/>
      <c r="WO151" s="56"/>
      <c r="WP151" s="56"/>
      <c r="WQ151" s="56"/>
      <c r="WR151" s="56"/>
      <c r="WS151" s="56"/>
      <c r="WT151" s="56"/>
      <c r="WU151" s="56"/>
      <c r="WV151" s="56"/>
      <c r="WW151" s="56"/>
      <c r="WX151" s="56"/>
      <c r="WY151" s="56"/>
      <c r="WZ151" s="56"/>
      <c r="XA151" s="56"/>
      <c r="XB151" s="56"/>
      <c r="XC151" s="56"/>
      <c r="XD151" s="56"/>
      <c r="XE151" s="56"/>
      <c r="XF151" s="56"/>
      <c r="XG151" s="56"/>
      <c r="XH151" s="56"/>
      <c r="XI151" s="56"/>
      <c r="XJ151" s="56"/>
      <c r="XK151" s="56"/>
      <c r="XL151" s="56"/>
      <c r="XM151" s="56"/>
      <c r="XN151" s="56"/>
      <c r="XO151" s="56"/>
      <c r="XP151" s="56"/>
      <c r="XQ151" s="56"/>
      <c r="XR151" s="56"/>
      <c r="XS151" s="56"/>
      <c r="XT151" s="56"/>
      <c r="XU151" s="56"/>
      <c r="XV151" s="56"/>
      <c r="XW151" s="56"/>
      <c r="XX151" s="56"/>
      <c r="XY151" s="56"/>
      <c r="XZ151" s="56"/>
      <c r="YA151" s="56"/>
      <c r="YB151" s="56"/>
      <c r="YC151" s="56"/>
      <c r="YD151" s="56"/>
      <c r="YE151" s="56"/>
      <c r="YF151" s="56"/>
      <c r="YG151" s="56"/>
      <c r="YH151" s="56"/>
      <c r="YI151" s="56"/>
      <c r="YJ151" s="56"/>
      <c r="YK151" s="56"/>
      <c r="YL151" s="56"/>
      <c r="YM151" s="56"/>
      <c r="YN151" s="56"/>
      <c r="YO151" s="56"/>
      <c r="YP151" s="56"/>
      <c r="YQ151" s="56"/>
      <c r="YR151" s="56"/>
      <c r="YS151" s="56"/>
      <c r="YT151" s="56"/>
      <c r="YU151" s="56"/>
      <c r="YV151" s="56"/>
      <c r="YW151" s="56"/>
      <c r="YX151" s="56"/>
      <c r="YY151" s="56"/>
      <c r="YZ151" s="56"/>
      <c r="ZA151" s="56"/>
      <c r="ZB151" s="56"/>
      <c r="ZC151" s="56"/>
      <c r="ZD151" s="56"/>
      <c r="ZE151" s="56"/>
      <c r="ZF151" s="56"/>
      <c r="ZG151" s="56"/>
      <c r="ZH151" s="56"/>
      <c r="ZI151" s="56"/>
      <c r="ZJ151" s="56"/>
      <c r="ZK151" s="56"/>
      <c r="ZL151" s="56"/>
      <c r="ZM151" s="56"/>
      <c r="ZN151" s="56"/>
      <c r="ZO151" s="56"/>
      <c r="ZP151" s="56"/>
      <c r="ZQ151" s="56"/>
      <c r="ZR151" s="56"/>
      <c r="ZS151" s="56"/>
      <c r="ZT151" s="56"/>
      <c r="ZU151" s="56"/>
      <c r="ZV151" s="56"/>
      <c r="ZW151" s="56"/>
      <c r="ZX151" s="56"/>
      <c r="ZY151" s="56"/>
      <c r="ZZ151" s="56"/>
      <c r="AAA151" s="56"/>
      <c r="AAB151" s="56"/>
      <c r="AAC151" s="56"/>
      <c r="AAD151" s="56"/>
      <c r="AAE151" s="56"/>
      <c r="AAF151" s="56"/>
      <c r="AAG151" s="56"/>
      <c r="AAH151" s="56"/>
      <c r="AAI151" s="56"/>
      <c r="AAJ151" s="56"/>
      <c r="AAK151" s="56"/>
      <c r="AAL151" s="56"/>
      <c r="AAM151" s="56"/>
      <c r="AAN151" s="56"/>
      <c r="AAO151" s="56"/>
      <c r="AAP151" s="56"/>
      <c r="AAQ151" s="56"/>
      <c r="AAR151" s="56"/>
      <c r="AAS151" s="56"/>
      <c r="AAT151" s="56"/>
      <c r="AAU151" s="56"/>
      <c r="AAV151" s="56"/>
      <c r="AAW151" s="56"/>
      <c r="AAX151" s="56"/>
      <c r="AAY151" s="56"/>
      <c r="AAZ151" s="56"/>
      <c r="ABA151" s="56"/>
      <c r="ABB151" s="56"/>
      <c r="ABC151" s="56"/>
      <c r="ABD151" s="56"/>
      <c r="ABE151" s="56"/>
      <c r="ABF151" s="56"/>
      <c r="ABG151" s="56"/>
      <c r="ABH151" s="56"/>
      <c r="ABI151" s="56"/>
      <c r="ABJ151" s="56"/>
      <c r="ABK151" s="56"/>
      <c r="ABL151" s="56"/>
      <c r="ABM151" s="56"/>
      <c r="ABN151" s="56"/>
      <c r="ABO151" s="56"/>
      <c r="ABP151" s="56"/>
      <c r="ABQ151" s="56"/>
      <c r="ABR151" s="56"/>
      <c r="ABS151" s="56"/>
      <c r="ABT151" s="56"/>
      <c r="ABU151" s="56"/>
      <c r="ABV151" s="56"/>
      <c r="ABW151" s="56"/>
      <c r="ABX151" s="56"/>
      <c r="ABY151" s="56"/>
      <c r="ABZ151" s="56"/>
      <c r="ACA151" s="56"/>
      <c r="ACB151" s="56"/>
      <c r="ACC151" s="56"/>
      <c r="ACD151" s="56"/>
      <c r="ACE151" s="56"/>
      <c r="ACF151" s="56"/>
      <c r="ACG151" s="56"/>
      <c r="ACH151" s="56"/>
      <c r="ACI151" s="56"/>
      <c r="ACJ151" s="56"/>
      <c r="ACK151" s="56"/>
      <c r="ACL151" s="56"/>
      <c r="ACM151" s="56"/>
      <c r="ACN151" s="56"/>
      <c r="ACO151" s="56"/>
      <c r="ACP151" s="56"/>
      <c r="ACQ151" s="56"/>
      <c r="ACR151" s="56"/>
      <c r="ACS151" s="56"/>
      <c r="ACT151" s="56"/>
      <c r="ACU151" s="56"/>
      <c r="ACV151" s="56"/>
      <c r="ACW151" s="56"/>
      <c r="ACX151" s="56"/>
      <c r="ACY151" s="56"/>
      <c r="ACZ151" s="56"/>
      <c r="ADA151" s="56"/>
      <c r="ADB151" s="56"/>
      <c r="ADC151" s="56"/>
      <c r="ADD151" s="56"/>
      <c r="ADE151" s="56"/>
      <c r="ADF151" s="56"/>
      <c r="ADG151" s="56"/>
      <c r="ADH151" s="56"/>
      <c r="ADI151" s="56"/>
      <c r="ADJ151" s="56"/>
      <c r="ADK151" s="56"/>
      <c r="ADL151" s="56"/>
      <c r="ADM151" s="56"/>
      <c r="ADN151" s="56"/>
      <c r="ADO151" s="56"/>
      <c r="ADP151" s="56"/>
      <c r="ADQ151" s="56"/>
      <c r="ADR151" s="56"/>
      <c r="ADS151" s="56"/>
      <c r="ADT151" s="56"/>
      <c r="ADU151" s="56"/>
      <c r="ADV151" s="56"/>
      <c r="ADW151" s="56"/>
      <c r="ADX151" s="56"/>
      <c r="ADY151" s="56"/>
      <c r="ADZ151" s="56"/>
      <c r="AEA151" s="56"/>
      <c r="AEB151" s="56"/>
      <c r="AEC151" s="56"/>
      <c r="AED151" s="56"/>
      <c r="AEE151" s="56"/>
      <c r="AEF151" s="56"/>
      <c r="AEG151" s="56"/>
      <c r="AEH151" s="56"/>
      <c r="AEI151" s="56"/>
      <c r="AEJ151" s="56"/>
      <c r="AEK151" s="56"/>
      <c r="AEL151" s="56"/>
      <c r="AEM151" s="56"/>
      <c r="AEN151" s="56"/>
      <c r="AEO151" s="56"/>
      <c r="AEP151" s="56"/>
      <c r="AEQ151" s="56"/>
      <c r="AER151" s="56"/>
      <c r="AES151" s="56"/>
      <c r="AET151" s="56"/>
      <c r="AEU151" s="56"/>
      <c r="AEV151" s="56"/>
      <c r="AEW151" s="56"/>
      <c r="AEX151" s="56"/>
      <c r="AEY151" s="56"/>
      <c r="AEZ151" s="56"/>
      <c r="AFA151" s="56"/>
      <c r="AFB151" s="56"/>
      <c r="AFC151" s="56"/>
      <c r="AFD151" s="56"/>
      <c r="AFE151" s="56"/>
      <c r="AFF151" s="56"/>
      <c r="AFG151" s="56"/>
      <c r="AFH151" s="56"/>
      <c r="AFI151" s="56"/>
      <c r="AFJ151" s="56"/>
      <c r="AFK151" s="56"/>
      <c r="AFL151" s="56"/>
      <c r="AFM151" s="56"/>
      <c r="AFN151" s="56"/>
      <c r="AFO151" s="56"/>
      <c r="AFP151" s="56"/>
      <c r="AFQ151" s="56"/>
      <c r="AFR151" s="56"/>
      <c r="AFS151" s="56"/>
      <c r="AFT151" s="56"/>
      <c r="AFU151" s="56"/>
      <c r="AFV151" s="56"/>
      <c r="AFW151" s="56"/>
      <c r="AFX151" s="56"/>
      <c r="AFY151" s="56"/>
      <c r="AFZ151" s="56"/>
      <c r="AGA151" s="56"/>
      <c r="AGB151" s="56"/>
      <c r="AGC151" s="56"/>
      <c r="AGD151" s="56"/>
      <c r="AGE151" s="56"/>
      <c r="AGF151" s="56"/>
      <c r="AGG151" s="56"/>
      <c r="AGH151" s="56"/>
      <c r="AGI151" s="56"/>
      <c r="AGJ151" s="56"/>
      <c r="AGK151" s="56"/>
      <c r="AGL151" s="56"/>
      <c r="AGM151" s="56"/>
      <c r="AGN151" s="56"/>
      <c r="AGO151" s="56"/>
      <c r="AGP151" s="56"/>
      <c r="AGQ151" s="56"/>
      <c r="AGR151" s="56"/>
      <c r="AGS151" s="56"/>
      <c r="AGT151" s="56"/>
      <c r="AGU151" s="56"/>
      <c r="AGV151" s="56"/>
      <c r="AGW151" s="56"/>
      <c r="AGX151" s="56"/>
      <c r="AGY151" s="56"/>
      <c r="AGZ151" s="56"/>
      <c r="AHA151" s="56"/>
      <c r="AHB151" s="56"/>
      <c r="AHC151" s="56"/>
      <c r="AHD151" s="56"/>
      <c r="AHE151" s="56"/>
      <c r="AHF151" s="56"/>
      <c r="AHG151" s="56"/>
      <c r="AHH151" s="56"/>
      <c r="AHI151" s="56"/>
      <c r="AHJ151" s="56"/>
      <c r="AHK151" s="56"/>
      <c r="AHL151" s="56"/>
      <c r="AHM151" s="56"/>
      <c r="AHN151" s="56"/>
      <c r="AHO151" s="56"/>
      <c r="AHP151" s="56"/>
      <c r="AHQ151" s="56"/>
      <c r="AHR151" s="56"/>
      <c r="AHS151" s="56"/>
      <c r="AHT151" s="56"/>
      <c r="AHU151" s="56"/>
      <c r="AHV151" s="56"/>
      <c r="AHW151" s="56"/>
      <c r="AHX151" s="56"/>
      <c r="AHY151" s="56"/>
      <c r="AHZ151" s="56"/>
      <c r="AIA151" s="56"/>
      <c r="AIB151" s="56"/>
      <c r="AIC151" s="56"/>
      <c r="AID151" s="56"/>
      <c r="AIE151" s="56"/>
      <c r="AIF151" s="56"/>
      <c r="AIG151" s="56"/>
      <c r="AIH151" s="56"/>
      <c r="AII151" s="56"/>
      <c r="AIJ151" s="56"/>
      <c r="AIK151" s="56"/>
      <c r="AIL151" s="56"/>
      <c r="AIM151" s="56"/>
      <c r="AIN151" s="56"/>
      <c r="AIO151" s="56"/>
      <c r="AIP151" s="56"/>
      <c r="AIQ151" s="56"/>
      <c r="AIR151" s="56"/>
      <c r="AIS151" s="56"/>
      <c r="AIT151" s="56"/>
      <c r="AIU151" s="56"/>
      <c r="AIV151" s="56"/>
      <c r="AIW151" s="56"/>
      <c r="AIX151" s="56"/>
      <c r="AIY151" s="56"/>
      <c r="AIZ151" s="56"/>
      <c r="AJA151" s="56"/>
      <c r="AJB151" s="56"/>
      <c r="AJC151" s="56"/>
      <c r="AJD151" s="56"/>
      <c r="AJE151" s="56"/>
      <c r="AJF151" s="56"/>
      <c r="AJG151" s="56"/>
      <c r="AJH151" s="56"/>
      <c r="AJI151" s="56"/>
      <c r="AJJ151" s="56"/>
      <c r="AJK151" s="56"/>
      <c r="AJL151" s="56"/>
      <c r="AJM151" s="56"/>
      <c r="AJN151" s="56"/>
      <c r="AJO151" s="56"/>
      <c r="AJP151" s="56"/>
      <c r="AJQ151" s="56"/>
      <c r="AJR151" s="56"/>
      <c r="AJS151" s="56"/>
      <c r="AJT151" s="56"/>
      <c r="AJU151" s="56"/>
      <c r="AJV151" s="56"/>
      <c r="AJW151" s="56"/>
      <c r="AJX151" s="56"/>
      <c r="AJY151" s="56"/>
      <c r="AJZ151" s="56"/>
      <c r="AKA151" s="56"/>
      <c r="AKB151" s="56"/>
      <c r="AKC151" s="56"/>
      <c r="AKD151" s="56"/>
      <c r="AKE151" s="56"/>
      <c r="AKF151" s="56"/>
      <c r="AKG151" s="56"/>
      <c r="AKH151" s="56"/>
      <c r="AKI151" s="56"/>
      <c r="AKJ151" s="56"/>
      <c r="AKK151" s="56"/>
      <c r="AKL151" s="56"/>
      <c r="AKM151" s="56"/>
      <c r="AKN151" s="56"/>
      <c r="AKO151" s="56"/>
      <c r="AKP151" s="56"/>
      <c r="AKQ151" s="56"/>
      <c r="AKR151" s="56"/>
      <c r="AKS151" s="56"/>
      <c r="AKT151" s="56"/>
      <c r="AKU151" s="56"/>
      <c r="AKV151" s="56"/>
      <c r="AKW151" s="56"/>
      <c r="AKX151" s="56"/>
      <c r="AKY151" s="56"/>
      <c r="AKZ151" s="56"/>
      <c r="ALA151" s="56"/>
      <c r="ALB151" s="56"/>
      <c r="ALC151" s="56"/>
      <c r="ALD151" s="56"/>
      <c r="ALE151" s="56"/>
      <c r="ALF151" s="56"/>
      <c r="ALG151" s="56"/>
      <c r="ALH151" s="56"/>
      <c r="ALI151" s="56"/>
      <c r="ALJ151" s="56"/>
      <c r="ALK151" s="56"/>
      <c r="ALL151" s="56"/>
      <c r="ALM151" s="56"/>
      <c r="ALN151" s="56"/>
      <c r="ALO151" s="56"/>
      <c r="ALP151" s="56"/>
      <c r="ALQ151" s="56"/>
      <c r="ALR151" s="56"/>
      <c r="ALS151" s="56"/>
      <c r="ALT151" s="56"/>
      <c r="ALU151" s="56"/>
      <c r="ALV151" s="56"/>
      <c r="ALW151" s="56"/>
      <c r="ALX151" s="56"/>
      <c r="ALY151" s="56"/>
      <c r="ALZ151" s="56"/>
      <c r="AMA151" s="56"/>
      <c r="AMB151" s="56"/>
      <c r="AMC151" s="56"/>
      <c r="AMD151" s="56"/>
      <c r="AME151" s="56"/>
      <c r="AMF151" s="56"/>
      <c r="AMG151" s="56"/>
      <c r="AMH151" s="56"/>
      <c r="AMI151" s="56"/>
      <c r="AMJ151" s="56"/>
      <c r="AMK151" s="56"/>
      <c r="AML151" s="56"/>
      <c r="AMM151" s="56"/>
      <c r="AMN151" s="56"/>
      <c r="AMO151" s="56"/>
      <c r="AMP151" s="56"/>
      <c r="AMQ151" s="56"/>
      <c r="AMR151" s="56"/>
      <c r="AMS151" s="56"/>
      <c r="AMT151" s="56"/>
      <c r="AMU151" s="56"/>
      <c r="AMV151" s="56"/>
      <c r="AMW151" s="56"/>
      <c r="AMX151" s="56"/>
      <c r="AMY151" s="56"/>
      <c r="AMZ151" s="56"/>
      <c r="ANA151" s="56"/>
      <c r="ANB151" s="56"/>
      <c r="ANC151" s="56"/>
      <c r="AND151" s="56"/>
      <c r="ANE151" s="56"/>
      <c r="ANF151" s="56"/>
      <c r="ANG151" s="56"/>
      <c r="ANH151" s="56"/>
      <c r="ANI151" s="56"/>
      <c r="ANJ151" s="56"/>
      <c r="ANK151" s="56"/>
      <c r="ANL151" s="56"/>
      <c r="ANM151" s="56"/>
      <c r="ANN151" s="56"/>
      <c r="ANO151" s="56"/>
      <c r="ANP151" s="56"/>
      <c r="ANQ151" s="56"/>
      <c r="ANR151" s="56"/>
      <c r="ANS151" s="56"/>
      <c r="ANT151" s="56"/>
      <c r="ANU151" s="56"/>
      <c r="ANV151" s="56"/>
      <c r="ANW151" s="56"/>
      <c r="ANX151" s="56"/>
      <c r="ANY151" s="56"/>
      <c r="ANZ151" s="56"/>
      <c r="AOA151" s="56"/>
      <c r="AOB151" s="56"/>
      <c r="AOC151" s="56"/>
      <c r="AOD151" s="56"/>
      <c r="AOE151" s="56"/>
      <c r="AOF151" s="56"/>
      <c r="AOG151" s="56"/>
      <c r="AOH151" s="56"/>
      <c r="AOI151" s="56"/>
      <c r="AOJ151" s="56"/>
      <c r="AOK151" s="56"/>
      <c r="AOL151" s="56"/>
      <c r="AOM151" s="56"/>
      <c r="AON151" s="56"/>
      <c r="AOO151" s="56"/>
      <c r="AOP151" s="56"/>
      <c r="AOQ151" s="56"/>
      <c r="AOR151" s="56"/>
      <c r="AOS151" s="56"/>
      <c r="AOT151" s="56"/>
      <c r="AOU151" s="56"/>
      <c r="AOV151" s="56"/>
      <c r="AOW151" s="56"/>
      <c r="AOX151" s="56"/>
      <c r="AOY151" s="56"/>
      <c r="AOZ151" s="56"/>
      <c r="APA151" s="56"/>
      <c r="APB151" s="56"/>
      <c r="APC151" s="56"/>
      <c r="APD151" s="56"/>
      <c r="APE151" s="56"/>
      <c r="APF151" s="56"/>
      <c r="APG151" s="56"/>
      <c r="APH151" s="56"/>
      <c r="API151" s="56"/>
      <c r="APJ151" s="56"/>
      <c r="APK151" s="56"/>
      <c r="APL151" s="56"/>
      <c r="APM151" s="56"/>
      <c r="APN151" s="56"/>
      <c r="APO151" s="56"/>
      <c r="APP151" s="56"/>
      <c r="APQ151" s="56"/>
      <c r="APR151" s="56"/>
      <c r="APS151" s="56"/>
      <c r="APT151" s="56"/>
      <c r="APU151" s="56"/>
      <c r="APV151" s="56"/>
      <c r="APW151" s="56"/>
      <c r="APX151" s="56"/>
      <c r="APY151" s="56"/>
      <c r="APZ151" s="56"/>
      <c r="AQA151" s="56"/>
      <c r="AQB151" s="56"/>
      <c r="AQC151" s="56"/>
      <c r="AQD151" s="56"/>
      <c r="AQE151" s="56"/>
      <c r="AQF151" s="56"/>
      <c r="AQG151" s="56"/>
      <c r="AQH151" s="56"/>
      <c r="AQI151" s="56"/>
      <c r="AQJ151" s="56"/>
      <c r="AQK151" s="56"/>
      <c r="AQL151" s="56"/>
      <c r="AQM151" s="56"/>
      <c r="AQN151" s="56"/>
      <c r="AQO151" s="56"/>
      <c r="AQP151" s="56"/>
      <c r="AQQ151" s="56"/>
      <c r="AQR151" s="56"/>
      <c r="AQS151" s="56"/>
      <c r="AQT151" s="56"/>
      <c r="AQU151" s="56"/>
      <c r="AQV151" s="56"/>
      <c r="AQW151" s="56"/>
      <c r="AQX151" s="56"/>
      <c r="AQY151" s="56"/>
      <c r="AQZ151" s="56"/>
      <c r="ARA151" s="56"/>
      <c r="ARB151" s="56"/>
      <c r="ARC151" s="56"/>
      <c r="ARD151" s="56"/>
      <c r="ARE151" s="56"/>
      <c r="ARF151" s="56"/>
      <c r="ARG151" s="56"/>
      <c r="ARH151" s="56"/>
      <c r="ARI151" s="56"/>
      <c r="ARJ151" s="56"/>
      <c r="ARK151" s="56"/>
      <c r="ARL151" s="56"/>
      <c r="ARM151" s="56"/>
      <c r="ARN151" s="56"/>
      <c r="ARO151" s="56"/>
      <c r="ARP151" s="56"/>
      <c r="ARQ151" s="56"/>
      <c r="ARR151" s="56"/>
      <c r="ARS151" s="56"/>
      <c r="ART151" s="56"/>
      <c r="ARU151" s="56"/>
      <c r="ARV151" s="56"/>
      <c r="ARW151" s="56"/>
      <c r="ARX151" s="56"/>
      <c r="ARY151" s="56"/>
      <c r="ARZ151" s="56"/>
      <c r="ASA151" s="56"/>
      <c r="ASB151" s="56"/>
      <c r="ASC151" s="56"/>
      <c r="ASD151" s="56"/>
      <c r="ASE151" s="56"/>
      <c r="ASF151" s="56"/>
      <c r="ASG151" s="56"/>
      <c r="ASH151" s="56"/>
      <c r="ASI151" s="56"/>
      <c r="ASJ151" s="56"/>
      <c r="ASK151" s="56"/>
      <c r="ASL151" s="56"/>
      <c r="ASM151" s="56"/>
      <c r="ASN151" s="56"/>
      <c r="ASO151" s="56"/>
      <c r="ASP151" s="56"/>
      <c r="ASQ151" s="56"/>
      <c r="ASR151" s="56"/>
      <c r="ASS151" s="56"/>
      <c r="AST151" s="56"/>
      <c r="ASU151" s="56"/>
      <c r="ASV151" s="56"/>
      <c r="ASW151" s="56"/>
      <c r="ASX151" s="56"/>
      <c r="ASY151" s="56"/>
      <c r="ASZ151" s="56"/>
      <c r="ATA151" s="56"/>
      <c r="ATB151" s="56"/>
      <c r="ATC151" s="56"/>
      <c r="ATD151" s="56"/>
      <c r="ATE151" s="56"/>
      <c r="ATF151" s="56"/>
      <c r="ATG151" s="56"/>
      <c r="ATH151" s="56"/>
      <c r="ATI151" s="56"/>
      <c r="ATJ151" s="56"/>
      <c r="ATK151" s="56"/>
      <c r="ATL151" s="56"/>
      <c r="ATM151" s="56"/>
      <c r="ATN151" s="56"/>
      <c r="ATO151" s="56"/>
      <c r="ATP151" s="56"/>
      <c r="ATQ151" s="56"/>
      <c r="ATR151" s="56"/>
      <c r="ATS151" s="56"/>
      <c r="ATT151" s="56"/>
      <c r="ATU151" s="56"/>
      <c r="ATV151" s="56"/>
      <c r="ATW151" s="56"/>
      <c r="ATX151" s="56"/>
      <c r="ATY151" s="56"/>
      <c r="ATZ151" s="56"/>
      <c r="AUA151" s="56"/>
      <c r="AUB151" s="56"/>
      <c r="AUC151" s="56"/>
      <c r="AUD151" s="56"/>
      <c r="AUE151" s="56"/>
      <c r="AUF151" s="56"/>
      <c r="AUG151" s="56"/>
      <c r="AUH151" s="56"/>
      <c r="AUI151" s="56"/>
      <c r="AUJ151" s="56"/>
      <c r="AUK151" s="56"/>
      <c r="AUL151" s="56"/>
      <c r="AUM151" s="56"/>
      <c r="AUN151" s="56"/>
      <c r="AUO151" s="56"/>
      <c r="AUP151" s="56"/>
      <c r="AUQ151" s="56"/>
      <c r="AUR151" s="56"/>
      <c r="AUS151" s="56"/>
      <c r="AUT151" s="56"/>
      <c r="AUU151" s="56"/>
      <c r="AUV151" s="56"/>
      <c r="AUW151" s="56"/>
      <c r="AUX151" s="56"/>
      <c r="AUY151" s="56"/>
      <c r="AUZ151" s="56"/>
      <c r="AVA151" s="56"/>
      <c r="AVB151" s="56"/>
      <c r="AVC151" s="56"/>
      <c r="AVD151" s="56"/>
      <c r="AVE151" s="56"/>
      <c r="AVF151" s="56"/>
      <c r="AVG151" s="56"/>
      <c r="AVH151" s="56"/>
      <c r="AVI151" s="56"/>
      <c r="AVJ151" s="56"/>
      <c r="AVK151" s="56"/>
      <c r="AVL151" s="56"/>
      <c r="AVM151" s="56"/>
      <c r="AVN151" s="56"/>
      <c r="AVO151" s="56"/>
      <c r="AVP151" s="56"/>
      <c r="AVQ151" s="56"/>
      <c r="AVR151" s="56"/>
      <c r="AVS151" s="56"/>
      <c r="AVT151" s="56"/>
      <c r="AVU151" s="56"/>
      <c r="AVV151" s="56"/>
      <c r="AVW151" s="56"/>
      <c r="AVX151" s="56"/>
      <c r="AVY151" s="56"/>
      <c r="AVZ151" s="56"/>
      <c r="AWA151" s="56"/>
      <c r="AWB151" s="56"/>
      <c r="AWC151" s="56"/>
      <c r="AWD151" s="56"/>
      <c r="AWE151" s="56"/>
      <c r="AWF151" s="56"/>
      <c r="AWG151" s="56"/>
      <c r="AWH151" s="56"/>
      <c r="AWI151" s="56"/>
      <c r="AWJ151" s="56"/>
      <c r="AWK151" s="56"/>
      <c r="AWL151" s="56"/>
      <c r="AWM151" s="56"/>
      <c r="AWN151" s="56"/>
      <c r="AWO151" s="56"/>
      <c r="AWP151" s="56"/>
      <c r="AWQ151" s="56"/>
      <c r="AWR151" s="56"/>
      <c r="AWS151" s="56"/>
      <c r="AWT151" s="56"/>
      <c r="AWU151" s="56"/>
      <c r="AWV151" s="56"/>
      <c r="AWW151" s="56"/>
      <c r="AWX151" s="56"/>
      <c r="AWY151" s="56"/>
      <c r="AWZ151" s="56"/>
      <c r="AXA151" s="56"/>
      <c r="AXB151" s="56"/>
      <c r="AXC151" s="56"/>
      <c r="AXD151" s="56"/>
      <c r="AXE151" s="56"/>
      <c r="AXF151" s="56"/>
      <c r="AXG151" s="56"/>
      <c r="AXH151" s="56"/>
      <c r="AXI151" s="56"/>
      <c r="AXJ151" s="56"/>
      <c r="AXK151" s="56"/>
      <c r="AXL151" s="56"/>
      <c r="AXM151" s="56"/>
      <c r="AXN151" s="56"/>
      <c r="AXO151" s="56"/>
      <c r="AXP151" s="56"/>
      <c r="AXQ151" s="56"/>
      <c r="AXR151" s="56"/>
      <c r="AXS151" s="56"/>
      <c r="AXT151" s="56"/>
      <c r="AXU151" s="56"/>
      <c r="AXV151" s="56"/>
      <c r="AXW151" s="56"/>
      <c r="AXX151" s="56"/>
      <c r="AXY151" s="56"/>
      <c r="AXZ151" s="56"/>
      <c r="AYA151" s="56"/>
      <c r="AYB151" s="56"/>
      <c r="AYC151" s="56"/>
      <c r="AYD151" s="56"/>
      <c r="AYE151" s="56"/>
      <c r="AYF151" s="56"/>
      <c r="AYG151" s="56"/>
      <c r="AYH151" s="56"/>
      <c r="AYI151" s="56"/>
      <c r="AYJ151" s="56"/>
      <c r="AYK151" s="56"/>
      <c r="AYL151" s="56"/>
      <c r="AYM151" s="56"/>
      <c r="AYN151" s="56"/>
      <c r="AYO151" s="56"/>
      <c r="AYP151" s="56"/>
      <c r="AYQ151" s="56"/>
      <c r="AYR151" s="56"/>
      <c r="AYS151" s="56"/>
      <c r="AYT151" s="56"/>
      <c r="AYU151" s="56"/>
      <c r="AYV151" s="56"/>
      <c r="AYW151" s="56"/>
      <c r="AYX151" s="56"/>
      <c r="AYY151" s="56"/>
      <c r="AYZ151" s="56"/>
      <c r="AZA151" s="56"/>
      <c r="AZB151" s="56"/>
      <c r="AZC151" s="56"/>
      <c r="AZD151" s="56"/>
      <c r="AZE151" s="56"/>
      <c r="AZF151" s="56"/>
      <c r="AZG151" s="56"/>
      <c r="AZH151" s="56"/>
      <c r="AZI151" s="56"/>
      <c r="AZJ151" s="56"/>
      <c r="AZK151" s="56"/>
      <c r="AZL151" s="56"/>
      <c r="AZM151" s="56"/>
      <c r="AZN151" s="56"/>
      <c r="AZO151" s="56"/>
      <c r="AZP151" s="56"/>
      <c r="AZQ151" s="56"/>
      <c r="AZR151" s="56"/>
      <c r="AZS151" s="56"/>
      <c r="AZT151" s="56"/>
      <c r="AZU151" s="56"/>
      <c r="AZV151" s="56"/>
      <c r="AZW151" s="56"/>
      <c r="AZX151" s="56"/>
      <c r="AZY151" s="56"/>
      <c r="AZZ151" s="56"/>
      <c r="BAA151" s="56"/>
      <c r="BAB151" s="56"/>
      <c r="BAC151" s="56"/>
      <c r="BAD151" s="56"/>
      <c r="BAE151" s="56"/>
      <c r="BAF151" s="56"/>
      <c r="BAG151" s="56"/>
      <c r="BAH151" s="56"/>
      <c r="BAI151" s="56"/>
      <c r="BAJ151" s="56"/>
      <c r="BAK151" s="56"/>
      <c r="BAL151" s="56"/>
      <c r="BAM151" s="56"/>
      <c r="BAN151" s="56"/>
      <c r="BAO151" s="56"/>
      <c r="BAP151" s="56"/>
      <c r="BAQ151" s="56"/>
      <c r="BAR151" s="56"/>
      <c r="BAS151" s="56"/>
      <c r="BAT151" s="56"/>
      <c r="BAU151" s="56"/>
      <c r="BAV151" s="56"/>
      <c r="BAW151" s="56"/>
      <c r="BAX151" s="56"/>
      <c r="BAY151" s="56"/>
      <c r="BAZ151" s="56"/>
      <c r="BBA151" s="56"/>
      <c r="BBB151" s="56"/>
      <c r="BBC151" s="56"/>
      <c r="BBD151" s="56"/>
      <c r="BBE151" s="56"/>
      <c r="BBF151" s="56"/>
      <c r="BBG151" s="56"/>
      <c r="BBH151" s="56"/>
      <c r="BBI151" s="56"/>
      <c r="BBJ151" s="56"/>
      <c r="BBK151" s="56"/>
      <c r="BBL151" s="56"/>
      <c r="BBM151" s="56"/>
      <c r="BBN151" s="56"/>
      <c r="BBO151" s="56"/>
      <c r="BBP151" s="56"/>
      <c r="BBQ151" s="56"/>
      <c r="BBR151" s="56"/>
      <c r="BBS151" s="56"/>
      <c r="BBT151" s="56"/>
      <c r="BBU151" s="56"/>
      <c r="BBV151" s="56"/>
      <c r="BBW151" s="56"/>
      <c r="BBX151" s="56"/>
      <c r="BBY151" s="56"/>
      <c r="BBZ151" s="56"/>
      <c r="BCA151" s="56"/>
      <c r="BCB151" s="56"/>
      <c r="BCC151" s="56"/>
      <c r="BCD151" s="56"/>
      <c r="BCE151" s="56"/>
      <c r="BCF151" s="56"/>
      <c r="BCG151" s="56"/>
      <c r="BCH151" s="56"/>
      <c r="BCI151" s="56"/>
      <c r="BCJ151" s="56"/>
      <c r="BCK151" s="56"/>
      <c r="BCL151" s="56"/>
      <c r="BCM151" s="56"/>
      <c r="BCN151" s="56"/>
      <c r="BCO151" s="56"/>
      <c r="BCP151" s="56"/>
      <c r="BCQ151" s="56"/>
      <c r="BCR151" s="56"/>
      <c r="BCS151" s="56"/>
      <c r="BCT151" s="56"/>
      <c r="BCU151" s="56"/>
      <c r="BCV151" s="56"/>
      <c r="BCW151" s="56"/>
      <c r="BCX151" s="56"/>
      <c r="BCY151" s="56"/>
      <c r="BCZ151" s="56"/>
      <c r="BDA151" s="56"/>
      <c r="BDB151" s="56"/>
      <c r="BDC151" s="56"/>
      <c r="BDD151" s="56"/>
      <c r="BDE151" s="56"/>
      <c r="BDF151" s="56"/>
      <c r="BDG151" s="56"/>
      <c r="BDH151" s="56"/>
      <c r="BDI151" s="56"/>
      <c r="BDJ151" s="56"/>
      <c r="BDK151" s="56"/>
      <c r="BDL151" s="56"/>
      <c r="BDM151" s="56"/>
      <c r="BDN151" s="56"/>
      <c r="BDO151" s="56"/>
      <c r="BDP151" s="56"/>
      <c r="BDQ151" s="56"/>
      <c r="BDR151" s="56"/>
      <c r="BDS151" s="56"/>
      <c r="BDT151" s="56"/>
      <c r="BDU151" s="56"/>
      <c r="BDV151" s="56"/>
      <c r="BDW151" s="56"/>
      <c r="BDX151" s="56"/>
      <c r="BDY151" s="56"/>
      <c r="BDZ151" s="56"/>
      <c r="BEA151" s="56"/>
      <c r="BEB151" s="56"/>
      <c r="BEC151" s="56"/>
      <c r="BED151" s="56"/>
      <c r="BEE151" s="56"/>
      <c r="BEF151" s="56"/>
      <c r="BEG151" s="56"/>
      <c r="BEH151" s="56"/>
      <c r="BEI151" s="56"/>
      <c r="BEJ151" s="56"/>
      <c r="BEK151" s="56"/>
      <c r="BEL151" s="56"/>
      <c r="BEM151" s="56"/>
      <c r="BEN151" s="56"/>
      <c r="BEO151" s="56"/>
      <c r="BEP151" s="56"/>
      <c r="BEQ151" s="56"/>
      <c r="BER151" s="56"/>
      <c r="BES151" s="56"/>
      <c r="BET151" s="56"/>
      <c r="BEU151" s="56"/>
      <c r="BEV151" s="56"/>
      <c r="BEW151" s="56"/>
      <c r="BEX151" s="56"/>
      <c r="BEY151" s="56"/>
      <c r="BEZ151" s="56"/>
      <c r="BFA151" s="56"/>
      <c r="BFB151" s="56"/>
      <c r="BFC151" s="56"/>
      <c r="BFD151" s="56"/>
      <c r="BFE151" s="56"/>
      <c r="BFF151" s="56"/>
      <c r="BFG151" s="56"/>
      <c r="BFH151" s="56"/>
      <c r="BFI151" s="56"/>
      <c r="BFJ151" s="56"/>
      <c r="BFK151" s="56"/>
      <c r="BFL151" s="56"/>
      <c r="BFM151" s="56"/>
      <c r="BFN151" s="56"/>
      <c r="BFO151" s="56"/>
      <c r="BFP151" s="56"/>
      <c r="BFQ151" s="56"/>
      <c r="BFR151" s="56"/>
      <c r="BFS151" s="56"/>
      <c r="BFT151" s="56"/>
      <c r="BFU151" s="56"/>
      <c r="BFV151" s="56"/>
      <c r="BFW151" s="56"/>
      <c r="BFX151" s="56"/>
      <c r="BFY151" s="56"/>
      <c r="BFZ151" s="56"/>
      <c r="BGA151" s="56"/>
      <c r="BGB151" s="56"/>
      <c r="BGC151" s="56"/>
      <c r="BGD151" s="56"/>
      <c r="BGE151" s="56"/>
      <c r="BGF151" s="56"/>
      <c r="BGG151" s="56"/>
      <c r="BGH151" s="56"/>
      <c r="BGI151" s="56"/>
      <c r="BGJ151" s="56"/>
      <c r="BGK151" s="56"/>
      <c r="BGL151" s="56"/>
      <c r="BGM151" s="56"/>
      <c r="BGN151" s="56"/>
      <c r="BGO151" s="56"/>
      <c r="BGP151" s="56"/>
      <c r="BGQ151" s="56"/>
      <c r="BGR151" s="56"/>
      <c r="BGS151" s="56"/>
      <c r="BGT151" s="56"/>
      <c r="BGU151" s="56"/>
      <c r="BGV151" s="56"/>
      <c r="BGW151" s="56"/>
      <c r="BGX151" s="56"/>
      <c r="BGY151" s="56"/>
      <c r="BGZ151" s="56"/>
      <c r="BHA151" s="56"/>
      <c r="BHB151" s="56"/>
      <c r="BHC151" s="56"/>
      <c r="BHD151" s="56"/>
      <c r="BHE151" s="56"/>
      <c r="BHF151" s="56"/>
      <c r="BHG151" s="56"/>
      <c r="BHH151" s="56"/>
      <c r="BHI151" s="56"/>
      <c r="BHJ151" s="56"/>
      <c r="BHK151" s="56"/>
      <c r="BHL151" s="56"/>
      <c r="BHM151" s="56"/>
      <c r="BHN151" s="56"/>
      <c r="BHO151" s="56"/>
      <c r="BHP151" s="56"/>
      <c r="BHQ151" s="56"/>
      <c r="BHR151" s="56"/>
      <c r="BHS151" s="56"/>
      <c r="BHT151" s="56"/>
      <c r="BHU151" s="56"/>
      <c r="BHV151" s="56"/>
      <c r="BHW151" s="56"/>
      <c r="BHX151" s="56"/>
      <c r="BHY151" s="56"/>
      <c r="BHZ151" s="56"/>
      <c r="BIA151" s="56"/>
      <c r="BIB151" s="56"/>
      <c r="BIC151" s="56"/>
      <c r="BID151" s="56"/>
      <c r="BIE151" s="56"/>
      <c r="BIF151" s="56"/>
      <c r="BIG151" s="56"/>
      <c r="BIH151" s="56"/>
      <c r="BII151" s="56"/>
      <c r="BIJ151" s="56"/>
      <c r="BIK151" s="56"/>
      <c r="BIL151" s="56"/>
      <c r="BIM151" s="56"/>
      <c r="BIN151" s="56"/>
      <c r="BIO151" s="56"/>
      <c r="BIP151" s="56"/>
      <c r="BIQ151" s="56"/>
      <c r="BIR151" s="56"/>
      <c r="BIS151" s="56"/>
      <c r="BIT151" s="56"/>
      <c r="BIU151" s="56"/>
      <c r="BIV151" s="56"/>
      <c r="BIW151" s="56"/>
      <c r="BIX151" s="56"/>
      <c r="BIY151" s="56"/>
      <c r="BIZ151" s="56"/>
      <c r="BJA151" s="56"/>
      <c r="BJB151" s="56"/>
      <c r="BJC151" s="56"/>
      <c r="BJD151" s="56"/>
      <c r="BJE151" s="56"/>
      <c r="BJF151" s="56"/>
      <c r="BJG151" s="56"/>
      <c r="BJH151" s="56"/>
      <c r="BJI151" s="56"/>
      <c r="BJJ151" s="56"/>
      <c r="BJK151" s="56"/>
      <c r="BJL151" s="56"/>
    </row>
    <row r="152" spans="1:1624" s="57" customFormat="1" ht="24.95" customHeight="1" x14ac:dyDescent="0.25">
      <c r="A152" s="11" t="s">
        <v>2529</v>
      </c>
      <c r="B152" s="12">
        <v>41331</v>
      </c>
      <c r="C152" s="25" t="s">
        <v>1510</v>
      </c>
      <c r="D152" s="26" t="s">
        <v>1511</v>
      </c>
      <c r="E152" s="15" t="s">
        <v>368</v>
      </c>
      <c r="F152" s="16">
        <v>43</v>
      </c>
      <c r="G152" s="16">
        <f>VLOOKUP(A152,Entradas!A193:KQ1001,303)</f>
        <v>0</v>
      </c>
      <c r="H152" s="16">
        <f>VLOOKUP(A152,Salidas!A193:BVY1009,1949,0)</f>
        <v>0</v>
      </c>
      <c r="I152" s="16">
        <f>(F152+G152)-H152</f>
        <v>43</v>
      </c>
      <c r="J152" s="17" t="s">
        <v>991</v>
      </c>
      <c r="K152" s="16" t="s">
        <v>1491</v>
      </c>
      <c r="L152" s="18" t="s">
        <v>1512</v>
      </c>
      <c r="M152" s="19">
        <f>Tabla1[[#This Row],[COSTO UNITARIO]]*Tabla1[[#This Row],[EXITENCIA ]]</f>
        <v>76.97</v>
      </c>
      <c r="N152" s="20"/>
      <c r="O152" s="21">
        <f>Tabla1[[#This Row],[COSTO UNITARIO]]*Tabla1[[#This Row],[EXITENCIA ]]</f>
        <v>76.97</v>
      </c>
      <c r="P152" s="22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6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  <c r="OL152" s="56"/>
      <c r="OM152" s="56"/>
      <c r="ON152" s="56"/>
      <c r="OO152" s="56"/>
      <c r="OP152" s="56"/>
      <c r="OQ152" s="56"/>
      <c r="OR152" s="56"/>
      <c r="OS152" s="56"/>
      <c r="OT152" s="56"/>
      <c r="OU152" s="56"/>
      <c r="OV152" s="56"/>
      <c r="OW152" s="56"/>
      <c r="OX152" s="56"/>
      <c r="OY152" s="56"/>
      <c r="OZ152" s="56"/>
      <c r="PA152" s="56"/>
      <c r="PB152" s="56"/>
      <c r="PC152" s="56"/>
      <c r="PD152" s="56"/>
      <c r="PE152" s="56"/>
      <c r="PF152" s="56"/>
      <c r="PG152" s="56"/>
      <c r="PH152" s="56"/>
      <c r="PI152" s="56"/>
      <c r="PJ152" s="56"/>
      <c r="PK152" s="56"/>
      <c r="PL152" s="56"/>
      <c r="PM152" s="56"/>
      <c r="PN152" s="56"/>
      <c r="PO152" s="56"/>
      <c r="PP152" s="56"/>
      <c r="PQ152" s="56"/>
      <c r="PR152" s="56"/>
      <c r="PS152" s="56"/>
      <c r="PT152" s="56"/>
      <c r="PU152" s="56"/>
      <c r="PV152" s="56"/>
      <c r="PW152" s="56"/>
      <c r="PX152" s="56"/>
      <c r="PY152" s="56"/>
      <c r="PZ152" s="56"/>
      <c r="QA152" s="56"/>
      <c r="QB152" s="56"/>
      <c r="QC152" s="56"/>
      <c r="QD152" s="56"/>
      <c r="QE152" s="56"/>
      <c r="QF152" s="56"/>
      <c r="QG152" s="56"/>
      <c r="QH152" s="56"/>
      <c r="QI152" s="56"/>
      <c r="QJ152" s="56"/>
      <c r="QK152" s="56"/>
      <c r="QL152" s="56"/>
      <c r="QM152" s="56"/>
      <c r="QN152" s="56"/>
      <c r="QO152" s="56"/>
      <c r="QP152" s="56"/>
      <c r="QQ152" s="56"/>
      <c r="QR152" s="56"/>
      <c r="QS152" s="56"/>
      <c r="QT152" s="56"/>
      <c r="QU152" s="56"/>
      <c r="QV152" s="56"/>
      <c r="QW152" s="56"/>
      <c r="QX152" s="56"/>
      <c r="QY152" s="56"/>
      <c r="QZ152" s="56"/>
      <c r="RA152" s="56"/>
      <c r="RB152" s="56"/>
      <c r="RC152" s="56"/>
      <c r="RD152" s="56"/>
      <c r="RE152" s="56"/>
      <c r="RF152" s="56"/>
      <c r="RG152" s="56"/>
      <c r="RH152" s="56"/>
      <c r="RI152" s="56"/>
      <c r="RJ152" s="56"/>
      <c r="RK152" s="56"/>
      <c r="RL152" s="56"/>
      <c r="RM152" s="56"/>
      <c r="RN152" s="56"/>
      <c r="RO152" s="56"/>
      <c r="RP152" s="56"/>
      <c r="RQ152" s="56"/>
      <c r="RR152" s="56"/>
      <c r="RS152" s="56"/>
      <c r="RT152" s="56"/>
      <c r="RU152" s="56"/>
      <c r="RV152" s="56"/>
      <c r="RW152" s="56"/>
      <c r="RX152" s="56"/>
      <c r="RY152" s="56"/>
      <c r="RZ152" s="56"/>
      <c r="SA152" s="56"/>
      <c r="SB152" s="56"/>
      <c r="SC152" s="56"/>
      <c r="SD152" s="56"/>
      <c r="SE152" s="56"/>
      <c r="SF152" s="56"/>
      <c r="SG152" s="56"/>
      <c r="SH152" s="56"/>
      <c r="SI152" s="56"/>
      <c r="SJ152" s="56"/>
      <c r="SK152" s="56"/>
      <c r="SL152" s="56"/>
      <c r="SM152" s="56"/>
      <c r="SN152" s="56"/>
      <c r="SO152" s="56"/>
      <c r="SP152" s="56"/>
      <c r="SQ152" s="56"/>
      <c r="SR152" s="56"/>
      <c r="SS152" s="56"/>
      <c r="ST152" s="56"/>
      <c r="SU152" s="56"/>
      <c r="SV152" s="56"/>
      <c r="SW152" s="56"/>
      <c r="SX152" s="56"/>
      <c r="SY152" s="56"/>
      <c r="SZ152" s="56"/>
      <c r="TA152" s="56"/>
      <c r="TB152" s="56"/>
      <c r="TC152" s="56"/>
      <c r="TD152" s="56"/>
      <c r="TE152" s="56"/>
      <c r="TF152" s="56"/>
      <c r="TG152" s="56"/>
      <c r="TH152" s="56"/>
      <c r="TI152" s="56"/>
      <c r="TJ152" s="56"/>
      <c r="TK152" s="56"/>
      <c r="TL152" s="56"/>
      <c r="TM152" s="56"/>
      <c r="TN152" s="56"/>
      <c r="TO152" s="56"/>
      <c r="TP152" s="56"/>
      <c r="TQ152" s="56"/>
      <c r="TR152" s="56"/>
      <c r="TS152" s="56"/>
      <c r="TT152" s="56"/>
      <c r="TU152" s="56"/>
      <c r="TV152" s="56"/>
      <c r="TW152" s="56"/>
      <c r="TX152" s="56"/>
      <c r="TY152" s="56"/>
      <c r="TZ152" s="56"/>
      <c r="UA152" s="56"/>
      <c r="UB152" s="56"/>
      <c r="UC152" s="56"/>
      <c r="UD152" s="56"/>
      <c r="UE152" s="56"/>
      <c r="UF152" s="56"/>
      <c r="UG152" s="56"/>
      <c r="UH152" s="56"/>
      <c r="UI152" s="56"/>
      <c r="UJ152" s="56"/>
      <c r="UK152" s="56"/>
      <c r="UL152" s="56"/>
      <c r="UM152" s="56"/>
      <c r="UN152" s="56"/>
      <c r="UO152" s="56"/>
      <c r="UP152" s="56"/>
      <c r="UQ152" s="56"/>
      <c r="UR152" s="56"/>
      <c r="US152" s="56"/>
      <c r="UT152" s="56"/>
      <c r="UU152" s="56"/>
      <c r="UV152" s="56"/>
      <c r="UW152" s="56"/>
      <c r="UX152" s="56"/>
      <c r="UY152" s="56"/>
      <c r="UZ152" s="56"/>
      <c r="VA152" s="56"/>
      <c r="VB152" s="56"/>
      <c r="VC152" s="56"/>
      <c r="VD152" s="56"/>
      <c r="VE152" s="56"/>
      <c r="VF152" s="56"/>
      <c r="VG152" s="56"/>
      <c r="VH152" s="56"/>
      <c r="VI152" s="56"/>
      <c r="VJ152" s="56"/>
      <c r="VK152" s="56"/>
      <c r="VL152" s="56"/>
      <c r="VM152" s="56"/>
      <c r="VN152" s="56"/>
      <c r="VO152" s="56"/>
      <c r="VP152" s="56"/>
      <c r="VQ152" s="56"/>
      <c r="VR152" s="56"/>
      <c r="VS152" s="56"/>
      <c r="VT152" s="56"/>
      <c r="VU152" s="56"/>
      <c r="VV152" s="56"/>
      <c r="VW152" s="56"/>
      <c r="VX152" s="56"/>
      <c r="VY152" s="56"/>
      <c r="VZ152" s="56"/>
      <c r="WA152" s="56"/>
      <c r="WB152" s="56"/>
      <c r="WC152" s="56"/>
      <c r="WD152" s="56"/>
      <c r="WE152" s="56"/>
      <c r="WF152" s="56"/>
      <c r="WG152" s="56"/>
      <c r="WH152" s="56"/>
      <c r="WI152" s="56"/>
      <c r="WJ152" s="56"/>
      <c r="WK152" s="56"/>
      <c r="WL152" s="56"/>
      <c r="WM152" s="56"/>
      <c r="WN152" s="56"/>
      <c r="WO152" s="56"/>
      <c r="WP152" s="56"/>
      <c r="WQ152" s="56"/>
      <c r="WR152" s="56"/>
      <c r="WS152" s="56"/>
      <c r="WT152" s="56"/>
      <c r="WU152" s="56"/>
      <c r="WV152" s="56"/>
      <c r="WW152" s="56"/>
      <c r="WX152" s="56"/>
      <c r="WY152" s="56"/>
      <c r="WZ152" s="56"/>
      <c r="XA152" s="56"/>
      <c r="XB152" s="56"/>
      <c r="XC152" s="56"/>
      <c r="XD152" s="56"/>
      <c r="XE152" s="56"/>
      <c r="XF152" s="56"/>
      <c r="XG152" s="56"/>
      <c r="XH152" s="56"/>
      <c r="XI152" s="56"/>
      <c r="XJ152" s="56"/>
      <c r="XK152" s="56"/>
      <c r="XL152" s="56"/>
      <c r="XM152" s="56"/>
      <c r="XN152" s="56"/>
      <c r="XO152" s="56"/>
      <c r="XP152" s="56"/>
      <c r="XQ152" s="56"/>
      <c r="XR152" s="56"/>
      <c r="XS152" s="56"/>
      <c r="XT152" s="56"/>
      <c r="XU152" s="56"/>
      <c r="XV152" s="56"/>
      <c r="XW152" s="56"/>
      <c r="XX152" s="56"/>
      <c r="XY152" s="56"/>
      <c r="XZ152" s="56"/>
      <c r="YA152" s="56"/>
      <c r="YB152" s="56"/>
      <c r="YC152" s="56"/>
      <c r="YD152" s="56"/>
      <c r="YE152" s="56"/>
      <c r="YF152" s="56"/>
      <c r="YG152" s="56"/>
      <c r="YH152" s="56"/>
      <c r="YI152" s="56"/>
      <c r="YJ152" s="56"/>
      <c r="YK152" s="56"/>
      <c r="YL152" s="56"/>
      <c r="YM152" s="56"/>
      <c r="YN152" s="56"/>
      <c r="YO152" s="56"/>
      <c r="YP152" s="56"/>
      <c r="YQ152" s="56"/>
      <c r="YR152" s="56"/>
      <c r="YS152" s="56"/>
      <c r="YT152" s="56"/>
      <c r="YU152" s="56"/>
      <c r="YV152" s="56"/>
      <c r="YW152" s="56"/>
      <c r="YX152" s="56"/>
      <c r="YY152" s="56"/>
      <c r="YZ152" s="56"/>
      <c r="ZA152" s="56"/>
      <c r="ZB152" s="56"/>
      <c r="ZC152" s="56"/>
      <c r="ZD152" s="56"/>
      <c r="ZE152" s="56"/>
      <c r="ZF152" s="56"/>
      <c r="ZG152" s="56"/>
      <c r="ZH152" s="56"/>
      <c r="ZI152" s="56"/>
      <c r="ZJ152" s="56"/>
      <c r="ZK152" s="56"/>
      <c r="ZL152" s="56"/>
      <c r="ZM152" s="56"/>
      <c r="ZN152" s="56"/>
      <c r="ZO152" s="56"/>
      <c r="ZP152" s="56"/>
      <c r="ZQ152" s="56"/>
      <c r="ZR152" s="56"/>
      <c r="ZS152" s="56"/>
      <c r="ZT152" s="56"/>
      <c r="ZU152" s="56"/>
      <c r="ZV152" s="56"/>
      <c r="ZW152" s="56"/>
      <c r="ZX152" s="56"/>
      <c r="ZY152" s="56"/>
      <c r="ZZ152" s="56"/>
      <c r="AAA152" s="56"/>
      <c r="AAB152" s="56"/>
      <c r="AAC152" s="56"/>
      <c r="AAD152" s="56"/>
      <c r="AAE152" s="56"/>
      <c r="AAF152" s="56"/>
      <c r="AAG152" s="56"/>
      <c r="AAH152" s="56"/>
      <c r="AAI152" s="56"/>
      <c r="AAJ152" s="56"/>
      <c r="AAK152" s="56"/>
      <c r="AAL152" s="56"/>
      <c r="AAM152" s="56"/>
      <c r="AAN152" s="56"/>
      <c r="AAO152" s="56"/>
      <c r="AAP152" s="56"/>
      <c r="AAQ152" s="56"/>
      <c r="AAR152" s="56"/>
      <c r="AAS152" s="56"/>
      <c r="AAT152" s="56"/>
      <c r="AAU152" s="56"/>
      <c r="AAV152" s="56"/>
      <c r="AAW152" s="56"/>
      <c r="AAX152" s="56"/>
      <c r="AAY152" s="56"/>
      <c r="AAZ152" s="56"/>
      <c r="ABA152" s="56"/>
      <c r="ABB152" s="56"/>
      <c r="ABC152" s="56"/>
      <c r="ABD152" s="56"/>
      <c r="ABE152" s="56"/>
      <c r="ABF152" s="56"/>
      <c r="ABG152" s="56"/>
      <c r="ABH152" s="56"/>
      <c r="ABI152" s="56"/>
      <c r="ABJ152" s="56"/>
      <c r="ABK152" s="56"/>
      <c r="ABL152" s="56"/>
      <c r="ABM152" s="56"/>
      <c r="ABN152" s="56"/>
      <c r="ABO152" s="56"/>
      <c r="ABP152" s="56"/>
      <c r="ABQ152" s="56"/>
      <c r="ABR152" s="56"/>
      <c r="ABS152" s="56"/>
      <c r="ABT152" s="56"/>
      <c r="ABU152" s="56"/>
      <c r="ABV152" s="56"/>
      <c r="ABW152" s="56"/>
      <c r="ABX152" s="56"/>
      <c r="ABY152" s="56"/>
      <c r="ABZ152" s="56"/>
      <c r="ACA152" s="56"/>
      <c r="ACB152" s="56"/>
      <c r="ACC152" s="56"/>
      <c r="ACD152" s="56"/>
      <c r="ACE152" s="56"/>
      <c r="ACF152" s="56"/>
      <c r="ACG152" s="56"/>
      <c r="ACH152" s="56"/>
      <c r="ACI152" s="56"/>
      <c r="ACJ152" s="56"/>
      <c r="ACK152" s="56"/>
      <c r="ACL152" s="56"/>
      <c r="ACM152" s="56"/>
      <c r="ACN152" s="56"/>
      <c r="ACO152" s="56"/>
      <c r="ACP152" s="56"/>
      <c r="ACQ152" s="56"/>
      <c r="ACR152" s="56"/>
      <c r="ACS152" s="56"/>
      <c r="ACT152" s="56"/>
      <c r="ACU152" s="56"/>
      <c r="ACV152" s="56"/>
      <c r="ACW152" s="56"/>
      <c r="ACX152" s="56"/>
      <c r="ACY152" s="56"/>
      <c r="ACZ152" s="56"/>
      <c r="ADA152" s="56"/>
      <c r="ADB152" s="56"/>
      <c r="ADC152" s="56"/>
      <c r="ADD152" s="56"/>
      <c r="ADE152" s="56"/>
      <c r="ADF152" s="56"/>
      <c r="ADG152" s="56"/>
      <c r="ADH152" s="56"/>
      <c r="ADI152" s="56"/>
      <c r="ADJ152" s="56"/>
      <c r="ADK152" s="56"/>
      <c r="ADL152" s="56"/>
      <c r="ADM152" s="56"/>
      <c r="ADN152" s="56"/>
      <c r="ADO152" s="56"/>
      <c r="ADP152" s="56"/>
      <c r="ADQ152" s="56"/>
      <c r="ADR152" s="56"/>
      <c r="ADS152" s="56"/>
      <c r="ADT152" s="56"/>
      <c r="ADU152" s="56"/>
      <c r="ADV152" s="56"/>
      <c r="ADW152" s="56"/>
      <c r="ADX152" s="56"/>
      <c r="ADY152" s="56"/>
      <c r="ADZ152" s="56"/>
      <c r="AEA152" s="56"/>
      <c r="AEB152" s="56"/>
      <c r="AEC152" s="56"/>
      <c r="AED152" s="56"/>
      <c r="AEE152" s="56"/>
      <c r="AEF152" s="56"/>
      <c r="AEG152" s="56"/>
      <c r="AEH152" s="56"/>
      <c r="AEI152" s="56"/>
      <c r="AEJ152" s="56"/>
      <c r="AEK152" s="56"/>
      <c r="AEL152" s="56"/>
      <c r="AEM152" s="56"/>
      <c r="AEN152" s="56"/>
      <c r="AEO152" s="56"/>
      <c r="AEP152" s="56"/>
      <c r="AEQ152" s="56"/>
      <c r="AER152" s="56"/>
      <c r="AES152" s="56"/>
      <c r="AET152" s="56"/>
      <c r="AEU152" s="56"/>
      <c r="AEV152" s="56"/>
      <c r="AEW152" s="56"/>
      <c r="AEX152" s="56"/>
      <c r="AEY152" s="56"/>
      <c r="AEZ152" s="56"/>
      <c r="AFA152" s="56"/>
      <c r="AFB152" s="56"/>
      <c r="AFC152" s="56"/>
      <c r="AFD152" s="56"/>
      <c r="AFE152" s="56"/>
      <c r="AFF152" s="56"/>
      <c r="AFG152" s="56"/>
      <c r="AFH152" s="56"/>
      <c r="AFI152" s="56"/>
      <c r="AFJ152" s="56"/>
      <c r="AFK152" s="56"/>
      <c r="AFL152" s="56"/>
      <c r="AFM152" s="56"/>
      <c r="AFN152" s="56"/>
      <c r="AFO152" s="56"/>
      <c r="AFP152" s="56"/>
      <c r="AFQ152" s="56"/>
      <c r="AFR152" s="56"/>
      <c r="AFS152" s="56"/>
      <c r="AFT152" s="56"/>
      <c r="AFU152" s="56"/>
      <c r="AFV152" s="56"/>
      <c r="AFW152" s="56"/>
      <c r="AFX152" s="56"/>
      <c r="AFY152" s="56"/>
      <c r="AFZ152" s="56"/>
      <c r="AGA152" s="56"/>
      <c r="AGB152" s="56"/>
      <c r="AGC152" s="56"/>
      <c r="AGD152" s="56"/>
      <c r="AGE152" s="56"/>
      <c r="AGF152" s="56"/>
      <c r="AGG152" s="56"/>
      <c r="AGH152" s="56"/>
      <c r="AGI152" s="56"/>
      <c r="AGJ152" s="56"/>
      <c r="AGK152" s="56"/>
      <c r="AGL152" s="56"/>
      <c r="AGM152" s="56"/>
      <c r="AGN152" s="56"/>
      <c r="AGO152" s="56"/>
      <c r="AGP152" s="56"/>
      <c r="AGQ152" s="56"/>
      <c r="AGR152" s="56"/>
      <c r="AGS152" s="56"/>
      <c r="AGT152" s="56"/>
      <c r="AGU152" s="56"/>
      <c r="AGV152" s="56"/>
      <c r="AGW152" s="56"/>
      <c r="AGX152" s="56"/>
      <c r="AGY152" s="56"/>
      <c r="AGZ152" s="56"/>
      <c r="AHA152" s="56"/>
      <c r="AHB152" s="56"/>
      <c r="AHC152" s="56"/>
      <c r="AHD152" s="56"/>
      <c r="AHE152" s="56"/>
      <c r="AHF152" s="56"/>
      <c r="AHG152" s="56"/>
      <c r="AHH152" s="56"/>
      <c r="AHI152" s="56"/>
      <c r="AHJ152" s="56"/>
      <c r="AHK152" s="56"/>
      <c r="AHL152" s="56"/>
      <c r="AHM152" s="56"/>
      <c r="AHN152" s="56"/>
      <c r="AHO152" s="56"/>
      <c r="AHP152" s="56"/>
      <c r="AHQ152" s="56"/>
      <c r="AHR152" s="56"/>
      <c r="AHS152" s="56"/>
      <c r="AHT152" s="56"/>
      <c r="AHU152" s="56"/>
      <c r="AHV152" s="56"/>
      <c r="AHW152" s="56"/>
      <c r="AHX152" s="56"/>
      <c r="AHY152" s="56"/>
      <c r="AHZ152" s="56"/>
      <c r="AIA152" s="56"/>
      <c r="AIB152" s="56"/>
      <c r="AIC152" s="56"/>
      <c r="AID152" s="56"/>
      <c r="AIE152" s="56"/>
      <c r="AIF152" s="56"/>
      <c r="AIG152" s="56"/>
      <c r="AIH152" s="56"/>
      <c r="AII152" s="56"/>
      <c r="AIJ152" s="56"/>
      <c r="AIK152" s="56"/>
      <c r="AIL152" s="56"/>
      <c r="AIM152" s="56"/>
      <c r="AIN152" s="56"/>
      <c r="AIO152" s="56"/>
      <c r="AIP152" s="56"/>
      <c r="AIQ152" s="56"/>
      <c r="AIR152" s="56"/>
      <c r="AIS152" s="56"/>
      <c r="AIT152" s="56"/>
      <c r="AIU152" s="56"/>
      <c r="AIV152" s="56"/>
      <c r="AIW152" s="56"/>
      <c r="AIX152" s="56"/>
      <c r="AIY152" s="56"/>
      <c r="AIZ152" s="56"/>
      <c r="AJA152" s="56"/>
      <c r="AJB152" s="56"/>
      <c r="AJC152" s="56"/>
      <c r="AJD152" s="56"/>
      <c r="AJE152" s="56"/>
      <c r="AJF152" s="56"/>
      <c r="AJG152" s="56"/>
      <c r="AJH152" s="56"/>
      <c r="AJI152" s="56"/>
      <c r="AJJ152" s="56"/>
      <c r="AJK152" s="56"/>
      <c r="AJL152" s="56"/>
      <c r="AJM152" s="56"/>
      <c r="AJN152" s="56"/>
      <c r="AJO152" s="56"/>
      <c r="AJP152" s="56"/>
      <c r="AJQ152" s="56"/>
      <c r="AJR152" s="56"/>
      <c r="AJS152" s="56"/>
      <c r="AJT152" s="56"/>
      <c r="AJU152" s="56"/>
      <c r="AJV152" s="56"/>
      <c r="AJW152" s="56"/>
      <c r="AJX152" s="56"/>
      <c r="AJY152" s="56"/>
      <c r="AJZ152" s="56"/>
      <c r="AKA152" s="56"/>
      <c r="AKB152" s="56"/>
      <c r="AKC152" s="56"/>
      <c r="AKD152" s="56"/>
      <c r="AKE152" s="56"/>
      <c r="AKF152" s="56"/>
      <c r="AKG152" s="56"/>
      <c r="AKH152" s="56"/>
      <c r="AKI152" s="56"/>
      <c r="AKJ152" s="56"/>
      <c r="AKK152" s="56"/>
      <c r="AKL152" s="56"/>
      <c r="AKM152" s="56"/>
      <c r="AKN152" s="56"/>
      <c r="AKO152" s="56"/>
      <c r="AKP152" s="56"/>
      <c r="AKQ152" s="56"/>
      <c r="AKR152" s="56"/>
      <c r="AKS152" s="56"/>
      <c r="AKT152" s="56"/>
      <c r="AKU152" s="56"/>
      <c r="AKV152" s="56"/>
      <c r="AKW152" s="56"/>
      <c r="AKX152" s="56"/>
      <c r="AKY152" s="56"/>
      <c r="AKZ152" s="56"/>
      <c r="ALA152" s="56"/>
      <c r="ALB152" s="56"/>
      <c r="ALC152" s="56"/>
      <c r="ALD152" s="56"/>
      <c r="ALE152" s="56"/>
      <c r="ALF152" s="56"/>
      <c r="ALG152" s="56"/>
      <c r="ALH152" s="56"/>
      <c r="ALI152" s="56"/>
      <c r="ALJ152" s="56"/>
      <c r="ALK152" s="56"/>
      <c r="ALL152" s="56"/>
      <c r="ALM152" s="56"/>
      <c r="ALN152" s="56"/>
      <c r="ALO152" s="56"/>
      <c r="ALP152" s="56"/>
      <c r="ALQ152" s="56"/>
      <c r="ALR152" s="56"/>
      <c r="ALS152" s="56"/>
      <c r="ALT152" s="56"/>
      <c r="ALU152" s="56"/>
      <c r="ALV152" s="56"/>
      <c r="ALW152" s="56"/>
      <c r="ALX152" s="56"/>
      <c r="ALY152" s="56"/>
      <c r="ALZ152" s="56"/>
      <c r="AMA152" s="56"/>
      <c r="AMB152" s="56"/>
      <c r="AMC152" s="56"/>
      <c r="AMD152" s="56"/>
      <c r="AME152" s="56"/>
      <c r="AMF152" s="56"/>
      <c r="AMG152" s="56"/>
      <c r="AMH152" s="56"/>
      <c r="AMI152" s="56"/>
      <c r="AMJ152" s="56"/>
      <c r="AMK152" s="56"/>
      <c r="AML152" s="56"/>
      <c r="AMM152" s="56"/>
      <c r="AMN152" s="56"/>
      <c r="AMO152" s="56"/>
      <c r="AMP152" s="56"/>
      <c r="AMQ152" s="56"/>
      <c r="AMR152" s="56"/>
      <c r="AMS152" s="56"/>
      <c r="AMT152" s="56"/>
      <c r="AMU152" s="56"/>
      <c r="AMV152" s="56"/>
      <c r="AMW152" s="56"/>
      <c r="AMX152" s="56"/>
      <c r="AMY152" s="56"/>
      <c r="AMZ152" s="56"/>
      <c r="ANA152" s="56"/>
      <c r="ANB152" s="56"/>
      <c r="ANC152" s="56"/>
      <c r="AND152" s="56"/>
      <c r="ANE152" s="56"/>
      <c r="ANF152" s="56"/>
      <c r="ANG152" s="56"/>
      <c r="ANH152" s="56"/>
      <c r="ANI152" s="56"/>
      <c r="ANJ152" s="56"/>
      <c r="ANK152" s="56"/>
      <c r="ANL152" s="56"/>
      <c r="ANM152" s="56"/>
      <c r="ANN152" s="56"/>
      <c r="ANO152" s="56"/>
      <c r="ANP152" s="56"/>
      <c r="ANQ152" s="56"/>
      <c r="ANR152" s="56"/>
      <c r="ANS152" s="56"/>
      <c r="ANT152" s="56"/>
      <c r="ANU152" s="56"/>
      <c r="ANV152" s="56"/>
      <c r="ANW152" s="56"/>
      <c r="ANX152" s="56"/>
      <c r="ANY152" s="56"/>
      <c r="ANZ152" s="56"/>
      <c r="AOA152" s="56"/>
      <c r="AOB152" s="56"/>
      <c r="AOC152" s="56"/>
      <c r="AOD152" s="56"/>
      <c r="AOE152" s="56"/>
      <c r="AOF152" s="56"/>
      <c r="AOG152" s="56"/>
      <c r="AOH152" s="56"/>
      <c r="AOI152" s="56"/>
      <c r="AOJ152" s="56"/>
      <c r="AOK152" s="56"/>
      <c r="AOL152" s="56"/>
      <c r="AOM152" s="56"/>
      <c r="AON152" s="56"/>
      <c r="AOO152" s="56"/>
      <c r="AOP152" s="56"/>
      <c r="AOQ152" s="56"/>
      <c r="AOR152" s="56"/>
      <c r="AOS152" s="56"/>
      <c r="AOT152" s="56"/>
      <c r="AOU152" s="56"/>
      <c r="AOV152" s="56"/>
      <c r="AOW152" s="56"/>
      <c r="AOX152" s="56"/>
      <c r="AOY152" s="56"/>
      <c r="AOZ152" s="56"/>
      <c r="APA152" s="56"/>
      <c r="APB152" s="56"/>
      <c r="APC152" s="56"/>
      <c r="APD152" s="56"/>
      <c r="APE152" s="56"/>
      <c r="APF152" s="56"/>
      <c r="APG152" s="56"/>
      <c r="APH152" s="56"/>
      <c r="API152" s="56"/>
      <c r="APJ152" s="56"/>
      <c r="APK152" s="56"/>
      <c r="APL152" s="56"/>
      <c r="APM152" s="56"/>
      <c r="APN152" s="56"/>
      <c r="APO152" s="56"/>
      <c r="APP152" s="56"/>
      <c r="APQ152" s="56"/>
      <c r="APR152" s="56"/>
      <c r="APS152" s="56"/>
      <c r="APT152" s="56"/>
      <c r="APU152" s="56"/>
      <c r="APV152" s="56"/>
      <c r="APW152" s="56"/>
      <c r="APX152" s="56"/>
      <c r="APY152" s="56"/>
      <c r="APZ152" s="56"/>
      <c r="AQA152" s="56"/>
      <c r="AQB152" s="56"/>
      <c r="AQC152" s="56"/>
      <c r="AQD152" s="56"/>
      <c r="AQE152" s="56"/>
      <c r="AQF152" s="56"/>
      <c r="AQG152" s="56"/>
      <c r="AQH152" s="56"/>
      <c r="AQI152" s="56"/>
      <c r="AQJ152" s="56"/>
      <c r="AQK152" s="56"/>
      <c r="AQL152" s="56"/>
      <c r="AQM152" s="56"/>
      <c r="AQN152" s="56"/>
      <c r="AQO152" s="56"/>
      <c r="AQP152" s="56"/>
      <c r="AQQ152" s="56"/>
      <c r="AQR152" s="56"/>
      <c r="AQS152" s="56"/>
      <c r="AQT152" s="56"/>
      <c r="AQU152" s="56"/>
      <c r="AQV152" s="56"/>
      <c r="AQW152" s="56"/>
      <c r="AQX152" s="56"/>
      <c r="AQY152" s="56"/>
      <c r="AQZ152" s="56"/>
      <c r="ARA152" s="56"/>
      <c r="ARB152" s="56"/>
      <c r="ARC152" s="56"/>
      <c r="ARD152" s="56"/>
      <c r="ARE152" s="56"/>
      <c r="ARF152" s="56"/>
      <c r="ARG152" s="56"/>
      <c r="ARH152" s="56"/>
      <c r="ARI152" s="56"/>
      <c r="ARJ152" s="56"/>
      <c r="ARK152" s="56"/>
      <c r="ARL152" s="56"/>
      <c r="ARM152" s="56"/>
      <c r="ARN152" s="56"/>
      <c r="ARO152" s="56"/>
      <c r="ARP152" s="56"/>
      <c r="ARQ152" s="56"/>
      <c r="ARR152" s="56"/>
      <c r="ARS152" s="56"/>
      <c r="ART152" s="56"/>
      <c r="ARU152" s="56"/>
      <c r="ARV152" s="56"/>
      <c r="ARW152" s="56"/>
      <c r="ARX152" s="56"/>
      <c r="ARY152" s="56"/>
      <c r="ARZ152" s="56"/>
      <c r="ASA152" s="56"/>
      <c r="ASB152" s="56"/>
      <c r="ASC152" s="56"/>
      <c r="ASD152" s="56"/>
      <c r="ASE152" s="56"/>
      <c r="ASF152" s="56"/>
      <c r="ASG152" s="56"/>
      <c r="ASH152" s="56"/>
      <c r="ASI152" s="56"/>
      <c r="ASJ152" s="56"/>
      <c r="ASK152" s="56"/>
      <c r="ASL152" s="56"/>
      <c r="ASM152" s="56"/>
      <c r="ASN152" s="56"/>
      <c r="ASO152" s="56"/>
      <c r="ASP152" s="56"/>
      <c r="ASQ152" s="56"/>
      <c r="ASR152" s="56"/>
      <c r="ASS152" s="56"/>
      <c r="AST152" s="56"/>
      <c r="ASU152" s="56"/>
      <c r="ASV152" s="56"/>
      <c r="ASW152" s="56"/>
      <c r="ASX152" s="56"/>
      <c r="ASY152" s="56"/>
      <c r="ASZ152" s="56"/>
      <c r="ATA152" s="56"/>
      <c r="ATB152" s="56"/>
      <c r="ATC152" s="56"/>
      <c r="ATD152" s="56"/>
      <c r="ATE152" s="56"/>
      <c r="ATF152" s="56"/>
      <c r="ATG152" s="56"/>
      <c r="ATH152" s="56"/>
      <c r="ATI152" s="56"/>
      <c r="ATJ152" s="56"/>
      <c r="ATK152" s="56"/>
      <c r="ATL152" s="56"/>
      <c r="ATM152" s="56"/>
      <c r="ATN152" s="56"/>
      <c r="ATO152" s="56"/>
      <c r="ATP152" s="56"/>
      <c r="ATQ152" s="56"/>
      <c r="ATR152" s="56"/>
      <c r="ATS152" s="56"/>
      <c r="ATT152" s="56"/>
      <c r="ATU152" s="56"/>
      <c r="ATV152" s="56"/>
      <c r="ATW152" s="56"/>
      <c r="ATX152" s="56"/>
      <c r="ATY152" s="56"/>
      <c r="ATZ152" s="56"/>
      <c r="AUA152" s="56"/>
      <c r="AUB152" s="56"/>
      <c r="AUC152" s="56"/>
      <c r="AUD152" s="56"/>
      <c r="AUE152" s="56"/>
      <c r="AUF152" s="56"/>
      <c r="AUG152" s="56"/>
      <c r="AUH152" s="56"/>
      <c r="AUI152" s="56"/>
      <c r="AUJ152" s="56"/>
      <c r="AUK152" s="56"/>
      <c r="AUL152" s="56"/>
      <c r="AUM152" s="56"/>
      <c r="AUN152" s="56"/>
      <c r="AUO152" s="56"/>
      <c r="AUP152" s="56"/>
      <c r="AUQ152" s="56"/>
      <c r="AUR152" s="56"/>
      <c r="AUS152" s="56"/>
      <c r="AUT152" s="56"/>
      <c r="AUU152" s="56"/>
      <c r="AUV152" s="56"/>
      <c r="AUW152" s="56"/>
      <c r="AUX152" s="56"/>
      <c r="AUY152" s="56"/>
      <c r="AUZ152" s="56"/>
      <c r="AVA152" s="56"/>
      <c r="AVB152" s="56"/>
      <c r="AVC152" s="56"/>
      <c r="AVD152" s="56"/>
      <c r="AVE152" s="56"/>
      <c r="AVF152" s="56"/>
      <c r="AVG152" s="56"/>
      <c r="AVH152" s="56"/>
      <c r="AVI152" s="56"/>
      <c r="AVJ152" s="56"/>
      <c r="AVK152" s="56"/>
      <c r="AVL152" s="56"/>
      <c r="AVM152" s="56"/>
      <c r="AVN152" s="56"/>
      <c r="AVO152" s="56"/>
      <c r="AVP152" s="56"/>
      <c r="AVQ152" s="56"/>
      <c r="AVR152" s="56"/>
      <c r="AVS152" s="56"/>
      <c r="AVT152" s="56"/>
      <c r="AVU152" s="56"/>
      <c r="AVV152" s="56"/>
      <c r="AVW152" s="56"/>
      <c r="AVX152" s="56"/>
      <c r="AVY152" s="56"/>
      <c r="AVZ152" s="56"/>
      <c r="AWA152" s="56"/>
      <c r="AWB152" s="56"/>
      <c r="AWC152" s="56"/>
      <c r="AWD152" s="56"/>
      <c r="AWE152" s="56"/>
      <c r="AWF152" s="56"/>
      <c r="AWG152" s="56"/>
      <c r="AWH152" s="56"/>
      <c r="AWI152" s="56"/>
      <c r="AWJ152" s="56"/>
      <c r="AWK152" s="56"/>
      <c r="AWL152" s="56"/>
      <c r="AWM152" s="56"/>
      <c r="AWN152" s="56"/>
      <c r="AWO152" s="56"/>
      <c r="AWP152" s="56"/>
      <c r="AWQ152" s="56"/>
      <c r="AWR152" s="56"/>
      <c r="AWS152" s="56"/>
      <c r="AWT152" s="56"/>
      <c r="AWU152" s="56"/>
      <c r="AWV152" s="56"/>
      <c r="AWW152" s="56"/>
      <c r="AWX152" s="56"/>
      <c r="AWY152" s="56"/>
      <c r="AWZ152" s="56"/>
      <c r="AXA152" s="56"/>
      <c r="AXB152" s="56"/>
      <c r="AXC152" s="56"/>
      <c r="AXD152" s="56"/>
      <c r="AXE152" s="56"/>
      <c r="AXF152" s="56"/>
      <c r="AXG152" s="56"/>
      <c r="AXH152" s="56"/>
      <c r="AXI152" s="56"/>
      <c r="AXJ152" s="56"/>
      <c r="AXK152" s="56"/>
      <c r="AXL152" s="56"/>
      <c r="AXM152" s="56"/>
      <c r="AXN152" s="56"/>
      <c r="AXO152" s="56"/>
      <c r="AXP152" s="56"/>
      <c r="AXQ152" s="56"/>
      <c r="AXR152" s="56"/>
      <c r="AXS152" s="56"/>
      <c r="AXT152" s="56"/>
      <c r="AXU152" s="56"/>
      <c r="AXV152" s="56"/>
      <c r="AXW152" s="56"/>
      <c r="AXX152" s="56"/>
      <c r="AXY152" s="56"/>
      <c r="AXZ152" s="56"/>
      <c r="AYA152" s="56"/>
      <c r="AYB152" s="56"/>
      <c r="AYC152" s="56"/>
      <c r="AYD152" s="56"/>
      <c r="AYE152" s="56"/>
      <c r="AYF152" s="56"/>
      <c r="AYG152" s="56"/>
      <c r="AYH152" s="56"/>
      <c r="AYI152" s="56"/>
      <c r="AYJ152" s="56"/>
      <c r="AYK152" s="56"/>
      <c r="AYL152" s="56"/>
      <c r="AYM152" s="56"/>
      <c r="AYN152" s="56"/>
      <c r="AYO152" s="56"/>
      <c r="AYP152" s="56"/>
      <c r="AYQ152" s="56"/>
      <c r="AYR152" s="56"/>
      <c r="AYS152" s="56"/>
      <c r="AYT152" s="56"/>
      <c r="AYU152" s="56"/>
      <c r="AYV152" s="56"/>
      <c r="AYW152" s="56"/>
      <c r="AYX152" s="56"/>
      <c r="AYY152" s="56"/>
      <c r="AYZ152" s="56"/>
      <c r="AZA152" s="56"/>
      <c r="AZB152" s="56"/>
      <c r="AZC152" s="56"/>
      <c r="AZD152" s="56"/>
      <c r="AZE152" s="56"/>
      <c r="AZF152" s="56"/>
      <c r="AZG152" s="56"/>
      <c r="AZH152" s="56"/>
      <c r="AZI152" s="56"/>
      <c r="AZJ152" s="56"/>
      <c r="AZK152" s="56"/>
      <c r="AZL152" s="56"/>
      <c r="AZM152" s="56"/>
      <c r="AZN152" s="56"/>
      <c r="AZO152" s="56"/>
      <c r="AZP152" s="56"/>
      <c r="AZQ152" s="56"/>
      <c r="AZR152" s="56"/>
      <c r="AZS152" s="56"/>
      <c r="AZT152" s="56"/>
      <c r="AZU152" s="56"/>
      <c r="AZV152" s="56"/>
      <c r="AZW152" s="56"/>
      <c r="AZX152" s="56"/>
      <c r="AZY152" s="56"/>
      <c r="AZZ152" s="56"/>
      <c r="BAA152" s="56"/>
      <c r="BAB152" s="56"/>
      <c r="BAC152" s="56"/>
      <c r="BAD152" s="56"/>
      <c r="BAE152" s="56"/>
      <c r="BAF152" s="56"/>
      <c r="BAG152" s="56"/>
      <c r="BAH152" s="56"/>
      <c r="BAI152" s="56"/>
      <c r="BAJ152" s="56"/>
      <c r="BAK152" s="56"/>
      <c r="BAL152" s="56"/>
      <c r="BAM152" s="56"/>
      <c r="BAN152" s="56"/>
      <c r="BAO152" s="56"/>
      <c r="BAP152" s="56"/>
      <c r="BAQ152" s="56"/>
      <c r="BAR152" s="56"/>
      <c r="BAS152" s="56"/>
      <c r="BAT152" s="56"/>
      <c r="BAU152" s="56"/>
      <c r="BAV152" s="56"/>
      <c r="BAW152" s="56"/>
      <c r="BAX152" s="56"/>
      <c r="BAY152" s="56"/>
      <c r="BAZ152" s="56"/>
      <c r="BBA152" s="56"/>
      <c r="BBB152" s="56"/>
      <c r="BBC152" s="56"/>
      <c r="BBD152" s="56"/>
      <c r="BBE152" s="56"/>
      <c r="BBF152" s="56"/>
      <c r="BBG152" s="56"/>
      <c r="BBH152" s="56"/>
      <c r="BBI152" s="56"/>
      <c r="BBJ152" s="56"/>
      <c r="BBK152" s="56"/>
      <c r="BBL152" s="56"/>
      <c r="BBM152" s="56"/>
      <c r="BBN152" s="56"/>
      <c r="BBO152" s="56"/>
      <c r="BBP152" s="56"/>
      <c r="BBQ152" s="56"/>
      <c r="BBR152" s="56"/>
      <c r="BBS152" s="56"/>
      <c r="BBT152" s="56"/>
      <c r="BBU152" s="56"/>
      <c r="BBV152" s="56"/>
      <c r="BBW152" s="56"/>
      <c r="BBX152" s="56"/>
      <c r="BBY152" s="56"/>
      <c r="BBZ152" s="56"/>
      <c r="BCA152" s="56"/>
      <c r="BCB152" s="56"/>
      <c r="BCC152" s="56"/>
      <c r="BCD152" s="56"/>
      <c r="BCE152" s="56"/>
      <c r="BCF152" s="56"/>
      <c r="BCG152" s="56"/>
      <c r="BCH152" s="56"/>
      <c r="BCI152" s="56"/>
      <c r="BCJ152" s="56"/>
      <c r="BCK152" s="56"/>
      <c r="BCL152" s="56"/>
      <c r="BCM152" s="56"/>
      <c r="BCN152" s="56"/>
      <c r="BCO152" s="56"/>
      <c r="BCP152" s="56"/>
      <c r="BCQ152" s="56"/>
      <c r="BCR152" s="56"/>
      <c r="BCS152" s="56"/>
      <c r="BCT152" s="56"/>
      <c r="BCU152" s="56"/>
      <c r="BCV152" s="56"/>
      <c r="BCW152" s="56"/>
      <c r="BCX152" s="56"/>
      <c r="BCY152" s="56"/>
      <c r="BCZ152" s="56"/>
      <c r="BDA152" s="56"/>
      <c r="BDB152" s="56"/>
      <c r="BDC152" s="56"/>
      <c r="BDD152" s="56"/>
      <c r="BDE152" s="56"/>
      <c r="BDF152" s="56"/>
      <c r="BDG152" s="56"/>
      <c r="BDH152" s="56"/>
      <c r="BDI152" s="56"/>
      <c r="BDJ152" s="56"/>
      <c r="BDK152" s="56"/>
      <c r="BDL152" s="56"/>
      <c r="BDM152" s="56"/>
      <c r="BDN152" s="56"/>
      <c r="BDO152" s="56"/>
      <c r="BDP152" s="56"/>
      <c r="BDQ152" s="56"/>
      <c r="BDR152" s="56"/>
      <c r="BDS152" s="56"/>
      <c r="BDT152" s="56"/>
      <c r="BDU152" s="56"/>
      <c r="BDV152" s="56"/>
      <c r="BDW152" s="56"/>
      <c r="BDX152" s="56"/>
      <c r="BDY152" s="56"/>
      <c r="BDZ152" s="56"/>
      <c r="BEA152" s="56"/>
      <c r="BEB152" s="56"/>
      <c r="BEC152" s="56"/>
      <c r="BED152" s="56"/>
      <c r="BEE152" s="56"/>
      <c r="BEF152" s="56"/>
      <c r="BEG152" s="56"/>
      <c r="BEH152" s="56"/>
      <c r="BEI152" s="56"/>
      <c r="BEJ152" s="56"/>
      <c r="BEK152" s="56"/>
      <c r="BEL152" s="56"/>
      <c r="BEM152" s="56"/>
      <c r="BEN152" s="56"/>
      <c r="BEO152" s="56"/>
      <c r="BEP152" s="56"/>
      <c r="BEQ152" s="56"/>
      <c r="BER152" s="56"/>
      <c r="BES152" s="56"/>
      <c r="BET152" s="56"/>
      <c r="BEU152" s="56"/>
      <c r="BEV152" s="56"/>
      <c r="BEW152" s="56"/>
      <c r="BEX152" s="56"/>
      <c r="BEY152" s="56"/>
      <c r="BEZ152" s="56"/>
      <c r="BFA152" s="56"/>
      <c r="BFB152" s="56"/>
      <c r="BFC152" s="56"/>
      <c r="BFD152" s="56"/>
      <c r="BFE152" s="56"/>
      <c r="BFF152" s="56"/>
      <c r="BFG152" s="56"/>
      <c r="BFH152" s="56"/>
      <c r="BFI152" s="56"/>
      <c r="BFJ152" s="56"/>
      <c r="BFK152" s="56"/>
      <c r="BFL152" s="56"/>
      <c r="BFM152" s="56"/>
      <c r="BFN152" s="56"/>
      <c r="BFO152" s="56"/>
      <c r="BFP152" s="56"/>
      <c r="BFQ152" s="56"/>
      <c r="BFR152" s="56"/>
      <c r="BFS152" s="56"/>
      <c r="BFT152" s="56"/>
      <c r="BFU152" s="56"/>
      <c r="BFV152" s="56"/>
      <c r="BFW152" s="56"/>
      <c r="BFX152" s="56"/>
      <c r="BFY152" s="56"/>
      <c r="BFZ152" s="56"/>
      <c r="BGA152" s="56"/>
      <c r="BGB152" s="56"/>
      <c r="BGC152" s="56"/>
      <c r="BGD152" s="56"/>
      <c r="BGE152" s="56"/>
      <c r="BGF152" s="56"/>
      <c r="BGG152" s="56"/>
      <c r="BGH152" s="56"/>
      <c r="BGI152" s="56"/>
      <c r="BGJ152" s="56"/>
      <c r="BGK152" s="56"/>
      <c r="BGL152" s="56"/>
      <c r="BGM152" s="56"/>
      <c r="BGN152" s="56"/>
      <c r="BGO152" s="56"/>
      <c r="BGP152" s="56"/>
      <c r="BGQ152" s="56"/>
      <c r="BGR152" s="56"/>
      <c r="BGS152" s="56"/>
      <c r="BGT152" s="56"/>
      <c r="BGU152" s="56"/>
      <c r="BGV152" s="56"/>
      <c r="BGW152" s="56"/>
      <c r="BGX152" s="56"/>
      <c r="BGY152" s="56"/>
      <c r="BGZ152" s="56"/>
      <c r="BHA152" s="56"/>
      <c r="BHB152" s="56"/>
      <c r="BHC152" s="56"/>
      <c r="BHD152" s="56"/>
      <c r="BHE152" s="56"/>
      <c r="BHF152" s="56"/>
      <c r="BHG152" s="56"/>
      <c r="BHH152" s="56"/>
      <c r="BHI152" s="56"/>
      <c r="BHJ152" s="56"/>
      <c r="BHK152" s="56"/>
      <c r="BHL152" s="56"/>
      <c r="BHM152" s="56"/>
      <c r="BHN152" s="56"/>
      <c r="BHO152" s="56"/>
      <c r="BHP152" s="56"/>
      <c r="BHQ152" s="56"/>
      <c r="BHR152" s="56"/>
      <c r="BHS152" s="56"/>
      <c r="BHT152" s="56"/>
      <c r="BHU152" s="56"/>
      <c r="BHV152" s="56"/>
      <c r="BHW152" s="56"/>
      <c r="BHX152" s="56"/>
      <c r="BHY152" s="56"/>
      <c r="BHZ152" s="56"/>
      <c r="BIA152" s="56"/>
      <c r="BIB152" s="56"/>
      <c r="BIC152" s="56"/>
      <c r="BID152" s="56"/>
      <c r="BIE152" s="56"/>
      <c r="BIF152" s="56"/>
      <c r="BIG152" s="56"/>
      <c r="BIH152" s="56"/>
      <c r="BII152" s="56"/>
      <c r="BIJ152" s="56"/>
      <c r="BIK152" s="56"/>
      <c r="BIL152" s="56"/>
      <c r="BIM152" s="56"/>
      <c r="BIN152" s="56"/>
      <c r="BIO152" s="56"/>
      <c r="BIP152" s="56"/>
      <c r="BIQ152" s="56"/>
      <c r="BIR152" s="56"/>
      <c r="BIS152" s="56"/>
      <c r="BIT152" s="56"/>
      <c r="BIU152" s="56"/>
      <c r="BIV152" s="56"/>
      <c r="BIW152" s="56"/>
      <c r="BIX152" s="56"/>
      <c r="BIY152" s="56"/>
      <c r="BIZ152" s="56"/>
      <c r="BJA152" s="56"/>
      <c r="BJB152" s="56"/>
      <c r="BJC152" s="56"/>
      <c r="BJD152" s="56"/>
      <c r="BJE152" s="56"/>
      <c r="BJF152" s="56"/>
      <c r="BJG152" s="56"/>
      <c r="BJH152" s="56"/>
      <c r="BJI152" s="56"/>
      <c r="BJJ152" s="56"/>
      <c r="BJK152" s="56"/>
      <c r="BJL152" s="56"/>
    </row>
    <row r="153" spans="1:1624" s="57" customFormat="1" ht="24.95" customHeight="1" x14ac:dyDescent="0.25">
      <c r="A153" s="11" t="s">
        <v>2524</v>
      </c>
      <c r="B153" s="12">
        <v>41654</v>
      </c>
      <c r="C153" s="25" t="s">
        <v>1498</v>
      </c>
      <c r="D153" s="26" t="s">
        <v>1499</v>
      </c>
      <c r="E153" s="35" t="s">
        <v>368</v>
      </c>
      <c r="F153" s="16">
        <v>175</v>
      </c>
      <c r="G153" s="16">
        <f>VLOOKUP(A153,Entradas!A188:KQ996,303)</f>
        <v>0</v>
      </c>
      <c r="H153" s="16">
        <f>VLOOKUP(A153,Salidas!A188:BVY1004,1949,0)</f>
        <v>0</v>
      </c>
      <c r="I153" s="16">
        <v>169</v>
      </c>
      <c r="J153" s="17" t="s">
        <v>991</v>
      </c>
      <c r="K153" s="16" t="s">
        <v>1491</v>
      </c>
      <c r="L153" s="18" t="s">
        <v>1452</v>
      </c>
      <c r="M153" s="19">
        <f>Tabla1[[#This Row],[COSTO UNITARIO]]*Tabla1[[#This Row],[EXITENCIA ]]</f>
        <v>8450</v>
      </c>
      <c r="N153" s="20"/>
      <c r="O153" s="21">
        <f>Tabla1[[#This Row],[COSTO UNITARIO]]*Tabla1[[#This Row],[EXITENCIA ]]</f>
        <v>8450</v>
      </c>
      <c r="P153" s="67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  <c r="KA153" s="56"/>
      <c r="KB153" s="56"/>
      <c r="KC153" s="56"/>
      <c r="KD153" s="56"/>
      <c r="KE153" s="56"/>
      <c r="KF153" s="56"/>
      <c r="KG153" s="56"/>
      <c r="KH153" s="56"/>
      <c r="KI153" s="56"/>
      <c r="KJ153" s="56"/>
      <c r="KK153" s="56"/>
      <c r="KL153" s="56"/>
      <c r="KM153" s="56"/>
      <c r="KN153" s="56"/>
      <c r="KO153" s="56"/>
      <c r="KP153" s="56"/>
      <c r="KQ153" s="56"/>
      <c r="KR153" s="56"/>
      <c r="KS153" s="56"/>
      <c r="KT153" s="56"/>
      <c r="KU153" s="56"/>
      <c r="KV153" s="56"/>
      <c r="KW153" s="56"/>
      <c r="KX153" s="56"/>
      <c r="KY153" s="56"/>
      <c r="KZ153" s="56"/>
      <c r="LA153" s="56"/>
      <c r="LB153" s="56"/>
      <c r="LC153" s="56"/>
      <c r="LD153" s="56"/>
      <c r="LE153" s="56"/>
      <c r="LF153" s="56"/>
      <c r="LG153" s="56"/>
      <c r="LH153" s="56"/>
      <c r="LI153" s="56"/>
      <c r="LJ153" s="56"/>
      <c r="LK153" s="56"/>
      <c r="LL153" s="56"/>
      <c r="LM153" s="56"/>
      <c r="LN153" s="56"/>
      <c r="LO153" s="56"/>
      <c r="LP153" s="56"/>
      <c r="LQ153" s="56"/>
      <c r="LR153" s="56"/>
      <c r="LS153" s="56"/>
      <c r="LT153" s="56"/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  <c r="OL153" s="56"/>
      <c r="OM153" s="56"/>
      <c r="ON153" s="56"/>
      <c r="OO153" s="56"/>
      <c r="OP153" s="56"/>
      <c r="OQ153" s="56"/>
      <c r="OR153" s="56"/>
      <c r="OS153" s="56"/>
      <c r="OT153" s="56"/>
      <c r="OU153" s="56"/>
      <c r="OV153" s="56"/>
      <c r="OW153" s="56"/>
      <c r="OX153" s="56"/>
      <c r="OY153" s="56"/>
      <c r="OZ153" s="56"/>
      <c r="PA153" s="56"/>
      <c r="PB153" s="56"/>
      <c r="PC153" s="56"/>
      <c r="PD153" s="56"/>
      <c r="PE153" s="56"/>
      <c r="PF153" s="56"/>
      <c r="PG153" s="56"/>
      <c r="PH153" s="56"/>
      <c r="PI153" s="56"/>
      <c r="PJ153" s="56"/>
      <c r="PK153" s="56"/>
      <c r="PL153" s="56"/>
      <c r="PM153" s="56"/>
      <c r="PN153" s="56"/>
      <c r="PO153" s="56"/>
      <c r="PP153" s="56"/>
      <c r="PQ153" s="56"/>
      <c r="PR153" s="56"/>
      <c r="PS153" s="56"/>
      <c r="PT153" s="56"/>
      <c r="PU153" s="56"/>
      <c r="PV153" s="56"/>
      <c r="PW153" s="56"/>
      <c r="PX153" s="56"/>
      <c r="PY153" s="56"/>
      <c r="PZ153" s="56"/>
      <c r="QA153" s="56"/>
      <c r="QB153" s="56"/>
      <c r="QC153" s="56"/>
      <c r="QD153" s="56"/>
      <c r="QE153" s="56"/>
      <c r="QF153" s="56"/>
      <c r="QG153" s="56"/>
      <c r="QH153" s="56"/>
      <c r="QI153" s="56"/>
      <c r="QJ153" s="56"/>
      <c r="QK153" s="56"/>
      <c r="QL153" s="56"/>
      <c r="QM153" s="56"/>
      <c r="QN153" s="56"/>
      <c r="QO153" s="56"/>
      <c r="QP153" s="56"/>
      <c r="QQ153" s="56"/>
      <c r="QR153" s="56"/>
      <c r="QS153" s="56"/>
      <c r="QT153" s="56"/>
      <c r="QU153" s="56"/>
      <c r="QV153" s="56"/>
      <c r="QW153" s="56"/>
      <c r="QX153" s="56"/>
      <c r="QY153" s="56"/>
      <c r="QZ153" s="56"/>
      <c r="RA153" s="56"/>
      <c r="RB153" s="56"/>
      <c r="RC153" s="56"/>
      <c r="RD153" s="56"/>
      <c r="RE153" s="56"/>
      <c r="RF153" s="56"/>
      <c r="RG153" s="56"/>
      <c r="RH153" s="56"/>
      <c r="RI153" s="56"/>
      <c r="RJ153" s="56"/>
      <c r="RK153" s="56"/>
      <c r="RL153" s="56"/>
      <c r="RM153" s="56"/>
      <c r="RN153" s="56"/>
      <c r="RO153" s="56"/>
      <c r="RP153" s="56"/>
      <c r="RQ153" s="56"/>
      <c r="RR153" s="56"/>
      <c r="RS153" s="56"/>
      <c r="RT153" s="56"/>
      <c r="RU153" s="56"/>
      <c r="RV153" s="56"/>
      <c r="RW153" s="56"/>
      <c r="RX153" s="56"/>
      <c r="RY153" s="56"/>
      <c r="RZ153" s="56"/>
      <c r="SA153" s="56"/>
      <c r="SB153" s="56"/>
      <c r="SC153" s="56"/>
      <c r="SD153" s="56"/>
      <c r="SE153" s="56"/>
      <c r="SF153" s="56"/>
      <c r="SG153" s="56"/>
      <c r="SH153" s="56"/>
      <c r="SI153" s="56"/>
      <c r="SJ153" s="56"/>
      <c r="SK153" s="56"/>
      <c r="SL153" s="56"/>
      <c r="SM153" s="56"/>
      <c r="SN153" s="56"/>
      <c r="SO153" s="56"/>
      <c r="SP153" s="56"/>
      <c r="SQ153" s="56"/>
      <c r="SR153" s="56"/>
      <c r="SS153" s="56"/>
      <c r="ST153" s="56"/>
      <c r="SU153" s="56"/>
      <c r="SV153" s="56"/>
      <c r="SW153" s="56"/>
      <c r="SX153" s="56"/>
      <c r="SY153" s="56"/>
      <c r="SZ153" s="56"/>
      <c r="TA153" s="56"/>
      <c r="TB153" s="56"/>
      <c r="TC153" s="56"/>
      <c r="TD153" s="56"/>
      <c r="TE153" s="56"/>
      <c r="TF153" s="56"/>
      <c r="TG153" s="56"/>
      <c r="TH153" s="56"/>
      <c r="TI153" s="56"/>
      <c r="TJ153" s="56"/>
      <c r="TK153" s="56"/>
      <c r="TL153" s="56"/>
      <c r="TM153" s="56"/>
      <c r="TN153" s="56"/>
      <c r="TO153" s="56"/>
      <c r="TP153" s="56"/>
      <c r="TQ153" s="56"/>
      <c r="TR153" s="56"/>
      <c r="TS153" s="56"/>
      <c r="TT153" s="56"/>
      <c r="TU153" s="56"/>
      <c r="TV153" s="56"/>
      <c r="TW153" s="56"/>
      <c r="TX153" s="56"/>
      <c r="TY153" s="56"/>
      <c r="TZ153" s="56"/>
      <c r="UA153" s="56"/>
      <c r="UB153" s="56"/>
      <c r="UC153" s="56"/>
      <c r="UD153" s="56"/>
      <c r="UE153" s="56"/>
      <c r="UF153" s="56"/>
      <c r="UG153" s="56"/>
      <c r="UH153" s="56"/>
      <c r="UI153" s="56"/>
      <c r="UJ153" s="56"/>
      <c r="UK153" s="56"/>
      <c r="UL153" s="56"/>
      <c r="UM153" s="56"/>
      <c r="UN153" s="56"/>
      <c r="UO153" s="56"/>
      <c r="UP153" s="56"/>
      <c r="UQ153" s="56"/>
      <c r="UR153" s="56"/>
      <c r="US153" s="56"/>
      <c r="UT153" s="56"/>
      <c r="UU153" s="56"/>
      <c r="UV153" s="56"/>
      <c r="UW153" s="56"/>
      <c r="UX153" s="56"/>
      <c r="UY153" s="56"/>
      <c r="UZ153" s="56"/>
      <c r="VA153" s="56"/>
      <c r="VB153" s="56"/>
      <c r="VC153" s="56"/>
      <c r="VD153" s="56"/>
      <c r="VE153" s="56"/>
      <c r="VF153" s="56"/>
      <c r="VG153" s="56"/>
      <c r="VH153" s="56"/>
      <c r="VI153" s="56"/>
      <c r="VJ153" s="56"/>
      <c r="VK153" s="56"/>
      <c r="VL153" s="56"/>
      <c r="VM153" s="56"/>
      <c r="VN153" s="56"/>
      <c r="VO153" s="56"/>
      <c r="VP153" s="56"/>
      <c r="VQ153" s="56"/>
      <c r="VR153" s="56"/>
      <c r="VS153" s="56"/>
      <c r="VT153" s="56"/>
      <c r="VU153" s="56"/>
      <c r="VV153" s="56"/>
      <c r="VW153" s="56"/>
      <c r="VX153" s="56"/>
      <c r="VY153" s="56"/>
      <c r="VZ153" s="56"/>
      <c r="WA153" s="56"/>
      <c r="WB153" s="56"/>
      <c r="WC153" s="56"/>
      <c r="WD153" s="56"/>
      <c r="WE153" s="56"/>
      <c r="WF153" s="56"/>
      <c r="WG153" s="56"/>
      <c r="WH153" s="56"/>
      <c r="WI153" s="56"/>
      <c r="WJ153" s="56"/>
      <c r="WK153" s="56"/>
      <c r="WL153" s="56"/>
      <c r="WM153" s="56"/>
      <c r="WN153" s="56"/>
      <c r="WO153" s="56"/>
      <c r="WP153" s="56"/>
      <c r="WQ153" s="56"/>
      <c r="WR153" s="56"/>
      <c r="WS153" s="56"/>
      <c r="WT153" s="56"/>
      <c r="WU153" s="56"/>
      <c r="WV153" s="56"/>
      <c r="WW153" s="56"/>
      <c r="WX153" s="56"/>
      <c r="WY153" s="56"/>
      <c r="WZ153" s="56"/>
      <c r="XA153" s="56"/>
      <c r="XB153" s="56"/>
      <c r="XC153" s="56"/>
      <c r="XD153" s="56"/>
      <c r="XE153" s="56"/>
      <c r="XF153" s="56"/>
      <c r="XG153" s="56"/>
      <c r="XH153" s="56"/>
      <c r="XI153" s="56"/>
      <c r="XJ153" s="56"/>
      <c r="XK153" s="56"/>
      <c r="XL153" s="56"/>
      <c r="XM153" s="56"/>
      <c r="XN153" s="56"/>
      <c r="XO153" s="56"/>
      <c r="XP153" s="56"/>
      <c r="XQ153" s="56"/>
      <c r="XR153" s="56"/>
      <c r="XS153" s="56"/>
      <c r="XT153" s="56"/>
      <c r="XU153" s="56"/>
      <c r="XV153" s="56"/>
      <c r="XW153" s="56"/>
      <c r="XX153" s="56"/>
      <c r="XY153" s="56"/>
      <c r="XZ153" s="56"/>
      <c r="YA153" s="56"/>
      <c r="YB153" s="56"/>
      <c r="YC153" s="56"/>
      <c r="YD153" s="56"/>
      <c r="YE153" s="56"/>
      <c r="YF153" s="56"/>
      <c r="YG153" s="56"/>
      <c r="YH153" s="56"/>
      <c r="YI153" s="56"/>
      <c r="YJ153" s="56"/>
      <c r="YK153" s="56"/>
      <c r="YL153" s="56"/>
      <c r="YM153" s="56"/>
      <c r="YN153" s="56"/>
      <c r="YO153" s="56"/>
      <c r="YP153" s="56"/>
      <c r="YQ153" s="56"/>
      <c r="YR153" s="56"/>
      <c r="YS153" s="56"/>
      <c r="YT153" s="56"/>
      <c r="YU153" s="56"/>
      <c r="YV153" s="56"/>
      <c r="YW153" s="56"/>
      <c r="YX153" s="56"/>
      <c r="YY153" s="56"/>
      <c r="YZ153" s="56"/>
      <c r="ZA153" s="56"/>
      <c r="ZB153" s="56"/>
      <c r="ZC153" s="56"/>
      <c r="ZD153" s="56"/>
      <c r="ZE153" s="56"/>
      <c r="ZF153" s="56"/>
      <c r="ZG153" s="56"/>
      <c r="ZH153" s="56"/>
      <c r="ZI153" s="56"/>
      <c r="ZJ153" s="56"/>
      <c r="ZK153" s="56"/>
      <c r="ZL153" s="56"/>
      <c r="ZM153" s="56"/>
      <c r="ZN153" s="56"/>
      <c r="ZO153" s="56"/>
      <c r="ZP153" s="56"/>
      <c r="ZQ153" s="56"/>
      <c r="ZR153" s="56"/>
      <c r="ZS153" s="56"/>
      <c r="ZT153" s="56"/>
      <c r="ZU153" s="56"/>
      <c r="ZV153" s="56"/>
      <c r="ZW153" s="56"/>
      <c r="ZX153" s="56"/>
      <c r="ZY153" s="56"/>
      <c r="ZZ153" s="56"/>
      <c r="AAA153" s="56"/>
      <c r="AAB153" s="56"/>
      <c r="AAC153" s="56"/>
      <c r="AAD153" s="56"/>
      <c r="AAE153" s="56"/>
      <c r="AAF153" s="56"/>
      <c r="AAG153" s="56"/>
      <c r="AAH153" s="56"/>
      <c r="AAI153" s="56"/>
      <c r="AAJ153" s="56"/>
      <c r="AAK153" s="56"/>
      <c r="AAL153" s="56"/>
      <c r="AAM153" s="56"/>
      <c r="AAN153" s="56"/>
      <c r="AAO153" s="56"/>
      <c r="AAP153" s="56"/>
      <c r="AAQ153" s="56"/>
      <c r="AAR153" s="56"/>
      <c r="AAS153" s="56"/>
      <c r="AAT153" s="56"/>
      <c r="AAU153" s="56"/>
      <c r="AAV153" s="56"/>
      <c r="AAW153" s="56"/>
      <c r="AAX153" s="56"/>
      <c r="AAY153" s="56"/>
      <c r="AAZ153" s="56"/>
      <c r="ABA153" s="56"/>
      <c r="ABB153" s="56"/>
      <c r="ABC153" s="56"/>
      <c r="ABD153" s="56"/>
      <c r="ABE153" s="56"/>
      <c r="ABF153" s="56"/>
      <c r="ABG153" s="56"/>
      <c r="ABH153" s="56"/>
      <c r="ABI153" s="56"/>
      <c r="ABJ153" s="56"/>
      <c r="ABK153" s="56"/>
      <c r="ABL153" s="56"/>
      <c r="ABM153" s="56"/>
      <c r="ABN153" s="56"/>
      <c r="ABO153" s="56"/>
      <c r="ABP153" s="56"/>
      <c r="ABQ153" s="56"/>
      <c r="ABR153" s="56"/>
      <c r="ABS153" s="56"/>
      <c r="ABT153" s="56"/>
      <c r="ABU153" s="56"/>
      <c r="ABV153" s="56"/>
      <c r="ABW153" s="56"/>
      <c r="ABX153" s="56"/>
      <c r="ABY153" s="56"/>
      <c r="ABZ153" s="56"/>
      <c r="ACA153" s="56"/>
      <c r="ACB153" s="56"/>
      <c r="ACC153" s="56"/>
      <c r="ACD153" s="56"/>
      <c r="ACE153" s="56"/>
      <c r="ACF153" s="56"/>
      <c r="ACG153" s="56"/>
      <c r="ACH153" s="56"/>
      <c r="ACI153" s="56"/>
      <c r="ACJ153" s="56"/>
      <c r="ACK153" s="56"/>
      <c r="ACL153" s="56"/>
      <c r="ACM153" s="56"/>
      <c r="ACN153" s="56"/>
      <c r="ACO153" s="56"/>
      <c r="ACP153" s="56"/>
      <c r="ACQ153" s="56"/>
      <c r="ACR153" s="56"/>
      <c r="ACS153" s="56"/>
      <c r="ACT153" s="56"/>
      <c r="ACU153" s="56"/>
      <c r="ACV153" s="56"/>
      <c r="ACW153" s="56"/>
      <c r="ACX153" s="56"/>
      <c r="ACY153" s="56"/>
      <c r="ACZ153" s="56"/>
      <c r="ADA153" s="56"/>
      <c r="ADB153" s="56"/>
      <c r="ADC153" s="56"/>
      <c r="ADD153" s="56"/>
      <c r="ADE153" s="56"/>
      <c r="ADF153" s="56"/>
      <c r="ADG153" s="56"/>
      <c r="ADH153" s="56"/>
      <c r="ADI153" s="56"/>
      <c r="ADJ153" s="56"/>
      <c r="ADK153" s="56"/>
      <c r="ADL153" s="56"/>
      <c r="ADM153" s="56"/>
      <c r="ADN153" s="56"/>
      <c r="ADO153" s="56"/>
      <c r="ADP153" s="56"/>
      <c r="ADQ153" s="56"/>
      <c r="ADR153" s="56"/>
      <c r="ADS153" s="56"/>
      <c r="ADT153" s="56"/>
      <c r="ADU153" s="56"/>
      <c r="ADV153" s="56"/>
      <c r="ADW153" s="56"/>
      <c r="ADX153" s="56"/>
      <c r="ADY153" s="56"/>
      <c r="ADZ153" s="56"/>
      <c r="AEA153" s="56"/>
      <c r="AEB153" s="56"/>
      <c r="AEC153" s="56"/>
      <c r="AED153" s="56"/>
      <c r="AEE153" s="56"/>
      <c r="AEF153" s="56"/>
      <c r="AEG153" s="56"/>
      <c r="AEH153" s="56"/>
      <c r="AEI153" s="56"/>
      <c r="AEJ153" s="56"/>
      <c r="AEK153" s="56"/>
      <c r="AEL153" s="56"/>
      <c r="AEM153" s="56"/>
      <c r="AEN153" s="56"/>
      <c r="AEO153" s="56"/>
      <c r="AEP153" s="56"/>
      <c r="AEQ153" s="56"/>
      <c r="AER153" s="56"/>
      <c r="AES153" s="56"/>
      <c r="AET153" s="56"/>
      <c r="AEU153" s="56"/>
      <c r="AEV153" s="56"/>
      <c r="AEW153" s="56"/>
      <c r="AEX153" s="56"/>
      <c r="AEY153" s="56"/>
      <c r="AEZ153" s="56"/>
      <c r="AFA153" s="56"/>
      <c r="AFB153" s="56"/>
      <c r="AFC153" s="56"/>
      <c r="AFD153" s="56"/>
      <c r="AFE153" s="56"/>
      <c r="AFF153" s="56"/>
      <c r="AFG153" s="56"/>
      <c r="AFH153" s="56"/>
      <c r="AFI153" s="56"/>
      <c r="AFJ153" s="56"/>
      <c r="AFK153" s="56"/>
      <c r="AFL153" s="56"/>
      <c r="AFM153" s="56"/>
      <c r="AFN153" s="56"/>
      <c r="AFO153" s="56"/>
      <c r="AFP153" s="56"/>
      <c r="AFQ153" s="56"/>
      <c r="AFR153" s="56"/>
      <c r="AFS153" s="56"/>
      <c r="AFT153" s="56"/>
      <c r="AFU153" s="56"/>
      <c r="AFV153" s="56"/>
      <c r="AFW153" s="56"/>
      <c r="AFX153" s="56"/>
      <c r="AFY153" s="56"/>
      <c r="AFZ153" s="56"/>
      <c r="AGA153" s="56"/>
      <c r="AGB153" s="56"/>
      <c r="AGC153" s="56"/>
      <c r="AGD153" s="56"/>
      <c r="AGE153" s="56"/>
      <c r="AGF153" s="56"/>
      <c r="AGG153" s="56"/>
      <c r="AGH153" s="56"/>
      <c r="AGI153" s="56"/>
      <c r="AGJ153" s="56"/>
      <c r="AGK153" s="56"/>
      <c r="AGL153" s="56"/>
      <c r="AGM153" s="56"/>
      <c r="AGN153" s="56"/>
      <c r="AGO153" s="56"/>
      <c r="AGP153" s="56"/>
      <c r="AGQ153" s="56"/>
      <c r="AGR153" s="56"/>
      <c r="AGS153" s="56"/>
      <c r="AGT153" s="56"/>
      <c r="AGU153" s="56"/>
      <c r="AGV153" s="56"/>
      <c r="AGW153" s="56"/>
      <c r="AGX153" s="56"/>
      <c r="AGY153" s="56"/>
      <c r="AGZ153" s="56"/>
      <c r="AHA153" s="56"/>
      <c r="AHB153" s="56"/>
      <c r="AHC153" s="56"/>
      <c r="AHD153" s="56"/>
      <c r="AHE153" s="56"/>
      <c r="AHF153" s="56"/>
      <c r="AHG153" s="56"/>
      <c r="AHH153" s="56"/>
      <c r="AHI153" s="56"/>
      <c r="AHJ153" s="56"/>
      <c r="AHK153" s="56"/>
      <c r="AHL153" s="56"/>
      <c r="AHM153" s="56"/>
      <c r="AHN153" s="56"/>
      <c r="AHO153" s="56"/>
      <c r="AHP153" s="56"/>
      <c r="AHQ153" s="56"/>
      <c r="AHR153" s="56"/>
      <c r="AHS153" s="56"/>
      <c r="AHT153" s="56"/>
      <c r="AHU153" s="56"/>
      <c r="AHV153" s="56"/>
      <c r="AHW153" s="56"/>
      <c r="AHX153" s="56"/>
      <c r="AHY153" s="56"/>
      <c r="AHZ153" s="56"/>
      <c r="AIA153" s="56"/>
      <c r="AIB153" s="56"/>
      <c r="AIC153" s="56"/>
      <c r="AID153" s="56"/>
      <c r="AIE153" s="56"/>
      <c r="AIF153" s="56"/>
      <c r="AIG153" s="56"/>
      <c r="AIH153" s="56"/>
      <c r="AII153" s="56"/>
      <c r="AIJ153" s="56"/>
      <c r="AIK153" s="56"/>
      <c r="AIL153" s="56"/>
      <c r="AIM153" s="56"/>
      <c r="AIN153" s="56"/>
      <c r="AIO153" s="56"/>
      <c r="AIP153" s="56"/>
      <c r="AIQ153" s="56"/>
      <c r="AIR153" s="56"/>
      <c r="AIS153" s="56"/>
      <c r="AIT153" s="56"/>
      <c r="AIU153" s="56"/>
      <c r="AIV153" s="56"/>
      <c r="AIW153" s="56"/>
      <c r="AIX153" s="56"/>
      <c r="AIY153" s="56"/>
      <c r="AIZ153" s="56"/>
      <c r="AJA153" s="56"/>
      <c r="AJB153" s="56"/>
      <c r="AJC153" s="56"/>
      <c r="AJD153" s="56"/>
      <c r="AJE153" s="56"/>
      <c r="AJF153" s="56"/>
      <c r="AJG153" s="56"/>
      <c r="AJH153" s="56"/>
      <c r="AJI153" s="56"/>
      <c r="AJJ153" s="56"/>
      <c r="AJK153" s="56"/>
      <c r="AJL153" s="56"/>
      <c r="AJM153" s="56"/>
      <c r="AJN153" s="56"/>
      <c r="AJO153" s="56"/>
      <c r="AJP153" s="56"/>
      <c r="AJQ153" s="56"/>
      <c r="AJR153" s="56"/>
      <c r="AJS153" s="56"/>
      <c r="AJT153" s="56"/>
      <c r="AJU153" s="56"/>
      <c r="AJV153" s="56"/>
      <c r="AJW153" s="56"/>
      <c r="AJX153" s="56"/>
      <c r="AJY153" s="56"/>
      <c r="AJZ153" s="56"/>
      <c r="AKA153" s="56"/>
      <c r="AKB153" s="56"/>
      <c r="AKC153" s="56"/>
      <c r="AKD153" s="56"/>
      <c r="AKE153" s="56"/>
      <c r="AKF153" s="56"/>
      <c r="AKG153" s="56"/>
      <c r="AKH153" s="56"/>
      <c r="AKI153" s="56"/>
      <c r="AKJ153" s="56"/>
      <c r="AKK153" s="56"/>
      <c r="AKL153" s="56"/>
      <c r="AKM153" s="56"/>
      <c r="AKN153" s="56"/>
      <c r="AKO153" s="56"/>
      <c r="AKP153" s="56"/>
      <c r="AKQ153" s="56"/>
      <c r="AKR153" s="56"/>
      <c r="AKS153" s="56"/>
      <c r="AKT153" s="56"/>
      <c r="AKU153" s="56"/>
      <c r="AKV153" s="56"/>
      <c r="AKW153" s="56"/>
      <c r="AKX153" s="56"/>
      <c r="AKY153" s="56"/>
      <c r="AKZ153" s="56"/>
      <c r="ALA153" s="56"/>
      <c r="ALB153" s="56"/>
      <c r="ALC153" s="56"/>
      <c r="ALD153" s="56"/>
      <c r="ALE153" s="56"/>
      <c r="ALF153" s="56"/>
      <c r="ALG153" s="56"/>
      <c r="ALH153" s="56"/>
      <c r="ALI153" s="56"/>
      <c r="ALJ153" s="56"/>
      <c r="ALK153" s="56"/>
      <c r="ALL153" s="56"/>
      <c r="ALM153" s="56"/>
      <c r="ALN153" s="56"/>
      <c r="ALO153" s="56"/>
      <c r="ALP153" s="56"/>
      <c r="ALQ153" s="56"/>
      <c r="ALR153" s="56"/>
      <c r="ALS153" s="56"/>
      <c r="ALT153" s="56"/>
      <c r="ALU153" s="56"/>
      <c r="ALV153" s="56"/>
      <c r="ALW153" s="56"/>
      <c r="ALX153" s="56"/>
      <c r="ALY153" s="56"/>
      <c r="ALZ153" s="56"/>
      <c r="AMA153" s="56"/>
      <c r="AMB153" s="56"/>
      <c r="AMC153" s="56"/>
      <c r="AMD153" s="56"/>
      <c r="AME153" s="56"/>
      <c r="AMF153" s="56"/>
      <c r="AMG153" s="56"/>
      <c r="AMH153" s="56"/>
      <c r="AMI153" s="56"/>
      <c r="AMJ153" s="56"/>
      <c r="AMK153" s="56"/>
      <c r="AML153" s="56"/>
      <c r="AMM153" s="56"/>
      <c r="AMN153" s="56"/>
      <c r="AMO153" s="56"/>
      <c r="AMP153" s="56"/>
      <c r="AMQ153" s="56"/>
      <c r="AMR153" s="56"/>
      <c r="AMS153" s="56"/>
      <c r="AMT153" s="56"/>
      <c r="AMU153" s="56"/>
      <c r="AMV153" s="56"/>
      <c r="AMW153" s="56"/>
      <c r="AMX153" s="56"/>
      <c r="AMY153" s="56"/>
      <c r="AMZ153" s="56"/>
      <c r="ANA153" s="56"/>
      <c r="ANB153" s="56"/>
      <c r="ANC153" s="56"/>
      <c r="AND153" s="56"/>
      <c r="ANE153" s="56"/>
      <c r="ANF153" s="56"/>
      <c r="ANG153" s="56"/>
      <c r="ANH153" s="56"/>
      <c r="ANI153" s="56"/>
      <c r="ANJ153" s="56"/>
      <c r="ANK153" s="56"/>
      <c r="ANL153" s="56"/>
      <c r="ANM153" s="56"/>
      <c r="ANN153" s="56"/>
      <c r="ANO153" s="56"/>
      <c r="ANP153" s="56"/>
      <c r="ANQ153" s="56"/>
      <c r="ANR153" s="56"/>
      <c r="ANS153" s="56"/>
      <c r="ANT153" s="56"/>
      <c r="ANU153" s="56"/>
      <c r="ANV153" s="56"/>
      <c r="ANW153" s="56"/>
      <c r="ANX153" s="56"/>
      <c r="ANY153" s="56"/>
      <c r="ANZ153" s="56"/>
      <c r="AOA153" s="56"/>
      <c r="AOB153" s="56"/>
      <c r="AOC153" s="56"/>
      <c r="AOD153" s="56"/>
      <c r="AOE153" s="56"/>
      <c r="AOF153" s="56"/>
      <c r="AOG153" s="56"/>
      <c r="AOH153" s="56"/>
      <c r="AOI153" s="56"/>
      <c r="AOJ153" s="56"/>
      <c r="AOK153" s="56"/>
      <c r="AOL153" s="56"/>
      <c r="AOM153" s="56"/>
      <c r="AON153" s="56"/>
      <c r="AOO153" s="56"/>
      <c r="AOP153" s="56"/>
      <c r="AOQ153" s="56"/>
      <c r="AOR153" s="56"/>
      <c r="AOS153" s="56"/>
      <c r="AOT153" s="56"/>
      <c r="AOU153" s="56"/>
      <c r="AOV153" s="56"/>
      <c r="AOW153" s="56"/>
      <c r="AOX153" s="56"/>
      <c r="AOY153" s="56"/>
      <c r="AOZ153" s="56"/>
      <c r="APA153" s="56"/>
      <c r="APB153" s="56"/>
      <c r="APC153" s="56"/>
      <c r="APD153" s="56"/>
      <c r="APE153" s="56"/>
      <c r="APF153" s="56"/>
      <c r="APG153" s="56"/>
      <c r="APH153" s="56"/>
      <c r="API153" s="56"/>
      <c r="APJ153" s="56"/>
      <c r="APK153" s="56"/>
      <c r="APL153" s="56"/>
      <c r="APM153" s="56"/>
      <c r="APN153" s="56"/>
      <c r="APO153" s="56"/>
      <c r="APP153" s="56"/>
      <c r="APQ153" s="56"/>
      <c r="APR153" s="56"/>
      <c r="APS153" s="56"/>
      <c r="APT153" s="56"/>
      <c r="APU153" s="56"/>
      <c r="APV153" s="56"/>
      <c r="APW153" s="56"/>
      <c r="APX153" s="56"/>
      <c r="APY153" s="56"/>
      <c r="APZ153" s="56"/>
      <c r="AQA153" s="56"/>
      <c r="AQB153" s="56"/>
      <c r="AQC153" s="56"/>
      <c r="AQD153" s="56"/>
      <c r="AQE153" s="56"/>
      <c r="AQF153" s="56"/>
      <c r="AQG153" s="56"/>
      <c r="AQH153" s="56"/>
      <c r="AQI153" s="56"/>
      <c r="AQJ153" s="56"/>
      <c r="AQK153" s="56"/>
      <c r="AQL153" s="56"/>
      <c r="AQM153" s="56"/>
      <c r="AQN153" s="56"/>
      <c r="AQO153" s="56"/>
      <c r="AQP153" s="56"/>
      <c r="AQQ153" s="56"/>
      <c r="AQR153" s="56"/>
      <c r="AQS153" s="56"/>
      <c r="AQT153" s="56"/>
      <c r="AQU153" s="56"/>
      <c r="AQV153" s="56"/>
      <c r="AQW153" s="56"/>
      <c r="AQX153" s="56"/>
      <c r="AQY153" s="56"/>
      <c r="AQZ153" s="56"/>
      <c r="ARA153" s="56"/>
      <c r="ARB153" s="56"/>
      <c r="ARC153" s="56"/>
      <c r="ARD153" s="56"/>
      <c r="ARE153" s="56"/>
      <c r="ARF153" s="56"/>
      <c r="ARG153" s="56"/>
      <c r="ARH153" s="56"/>
      <c r="ARI153" s="56"/>
      <c r="ARJ153" s="56"/>
      <c r="ARK153" s="56"/>
      <c r="ARL153" s="56"/>
      <c r="ARM153" s="56"/>
      <c r="ARN153" s="56"/>
      <c r="ARO153" s="56"/>
      <c r="ARP153" s="56"/>
      <c r="ARQ153" s="56"/>
      <c r="ARR153" s="56"/>
      <c r="ARS153" s="56"/>
      <c r="ART153" s="56"/>
      <c r="ARU153" s="56"/>
      <c r="ARV153" s="56"/>
      <c r="ARW153" s="56"/>
      <c r="ARX153" s="56"/>
      <c r="ARY153" s="56"/>
      <c r="ARZ153" s="56"/>
      <c r="ASA153" s="56"/>
      <c r="ASB153" s="56"/>
      <c r="ASC153" s="56"/>
      <c r="ASD153" s="56"/>
      <c r="ASE153" s="56"/>
      <c r="ASF153" s="56"/>
      <c r="ASG153" s="56"/>
      <c r="ASH153" s="56"/>
      <c r="ASI153" s="56"/>
      <c r="ASJ153" s="56"/>
      <c r="ASK153" s="56"/>
      <c r="ASL153" s="56"/>
      <c r="ASM153" s="56"/>
      <c r="ASN153" s="56"/>
      <c r="ASO153" s="56"/>
      <c r="ASP153" s="56"/>
      <c r="ASQ153" s="56"/>
      <c r="ASR153" s="56"/>
      <c r="ASS153" s="56"/>
      <c r="AST153" s="56"/>
      <c r="ASU153" s="56"/>
      <c r="ASV153" s="56"/>
      <c r="ASW153" s="56"/>
      <c r="ASX153" s="56"/>
      <c r="ASY153" s="56"/>
      <c r="ASZ153" s="56"/>
      <c r="ATA153" s="56"/>
      <c r="ATB153" s="56"/>
      <c r="ATC153" s="56"/>
      <c r="ATD153" s="56"/>
      <c r="ATE153" s="56"/>
      <c r="ATF153" s="56"/>
      <c r="ATG153" s="56"/>
      <c r="ATH153" s="56"/>
      <c r="ATI153" s="56"/>
      <c r="ATJ153" s="56"/>
      <c r="ATK153" s="56"/>
      <c r="ATL153" s="56"/>
      <c r="ATM153" s="56"/>
      <c r="ATN153" s="56"/>
      <c r="ATO153" s="56"/>
      <c r="ATP153" s="56"/>
      <c r="ATQ153" s="56"/>
      <c r="ATR153" s="56"/>
      <c r="ATS153" s="56"/>
      <c r="ATT153" s="56"/>
      <c r="ATU153" s="56"/>
      <c r="ATV153" s="56"/>
      <c r="ATW153" s="56"/>
      <c r="ATX153" s="56"/>
      <c r="ATY153" s="56"/>
      <c r="ATZ153" s="56"/>
      <c r="AUA153" s="56"/>
      <c r="AUB153" s="56"/>
      <c r="AUC153" s="56"/>
      <c r="AUD153" s="56"/>
      <c r="AUE153" s="56"/>
      <c r="AUF153" s="56"/>
      <c r="AUG153" s="56"/>
      <c r="AUH153" s="56"/>
      <c r="AUI153" s="56"/>
      <c r="AUJ153" s="56"/>
      <c r="AUK153" s="56"/>
      <c r="AUL153" s="56"/>
      <c r="AUM153" s="56"/>
      <c r="AUN153" s="56"/>
      <c r="AUO153" s="56"/>
      <c r="AUP153" s="56"/>
      <c r="AUQ153" s="56"/>
      <c r="AUR153" s="56"/>
      <c r="AUS153" s="56"/>
      <c r="AUT153" s="56"/>
      <c r="AUU153" s="56"/>
      <c r="AUV153" s="56"/>
      <c r="AUW153" s="56"/>
      <c r="AUX153" s="56"/>
      <c r="AUY153" s="56"/>
      <c r="AUZ153" s="56"/>
      <c r="AVA153" s="56"/>
      <c r="AVB153" s="56"/>
      <c r="AVC153" s="56"/>
      <c r="AVD153" s="56"/>
      <c r="AVE153" s="56"/>
      <c r="AVF153" s="56"/>
      <c r="AVG153" s="56"/>
      <c r="AVH153" s="56"/>
      <c r="AVI153" s="56"/>
      <c r="AVJ153" s="56"/>
      <c r="AVK153" s="56"/>
      <c r="AVL153" s="56"/>
      <c r="AVM153" s="56"/>
      <c r="AVN153" s="56"/>
      <c r="AVO153" s="56"/>
      <c r="AVP153" s="56"/>
      <c r="AVQ153" s="56"/>
      <c r="AVR153" s="56"/>
      <c r="AVS153" s="56"/>
      <c r="AVT153" s="56"/>
      <c r="AVU153" s="56"/>
      <c r="AVV153" s="56"/>
      <c r="AVW153" s="56"/>
      <c r="AVX153" s="56"/>
      <c r="AVY153" s="56"/>
      <c r="AVZ153" s="56"/>
      <c r="AWA153" s="56"/>
      <c r="AWB153" s="56"/>
      <c r="AWC153" s="56"/>
      <c r="AWD153" s="56"/>
      <c r="AWE153" s="56"/>
      <c r="AWF153" s="56"/>
      <c r="AWG153" s="56"/>
      <c r="AWH153" s="56"/>
      <c r="AWI153" s="56"/>
      <c r="AWJ153" s="56"/>
      <c r="AWK153" s="56"/>
      <c r="AWL153" s="56"/>
      <c r="AWM153" s="56"/>
      <c r="AWN153" s="56"/>
      <c r="AWO153" s="56"/>
      <c r="AWP153" s="56"/>
      <c r="AWQ153" s="56"/>
      <c r="AWR153" s="56"/>
      <c r="AWS153" s="56"/>
      <c r="AWT153" s="56"/>
      <c r="AWU153" s="56"/>
      <c r="AWV153" s="56"/>
      <c r="AWW153" s="56"/>
      <c r="AWX153" s="56"/>
      <c r="AWY153" s="56"/>
      <c r="AWZ153" s="56"/>
      <c r="AXA153" s="56"/>
      <c r="AXB153" s="56"/>
      <c r="AXC153" s="56"/>
      <c r="AXD153" s="56"/>
      <c r="AXE153" s="56"/>
      <c r="AXF153" s="56"/>
      <c r="AXG153" s="56"/>
      <c r="AXH153" s="56"/>
      <c r="AXI153" s="56"/>
      <c r="AXJ153" s="56"/>
      <c r="AXK153" s="56"/>
      <c r="AXL153" s="56"/>
      <c r="AXM153" s="56"/>
      <c r="AXN153" s="56"/>
      <c r="AXO153" s="56"/>
      <c r="AXP153" s="56"/>
      <c r="AXQ153" s="56"/>
      <c r="AXR153" s="56"/>
      <c r="AXS153" s="56"/>
      <c r="AXT153" s="56"/>
      <c r="AXU153" s="56"/>
      <c r="AXV153" s="56"/>
      <c r="AXW153" s="56"/>
      <c r="AXX153" s="56"/>
      <c r="AXY153" s="56"/>
      <c r="AXZ153" s="56"/>
      <c r="AYA153" s="56"/>
      <c r="AYB153" s="56"/>
      <c r="AYC153" s="56"/>
      <c r="AYD153" s="56"/>
      <c r="AYE153" s="56"/>
      <c r="AYF153" s="56"/>
      <c r="AYG153" s="56"/>
      <c r="AYH153" s="56"/>
      <c r="AYI153" s="56"/>
      <c r="AYJ153" s="56"/>
      <c r="AYK153" s="56"/>
      <c r="AYL153" s="56"/>
      <c r="AYM153" s="56"/>
      <c r="AYN153" s="56"/>
      <c r="AYO153" s="56"/>
      <c r="AYP153" s="56"/>
      <c r="AYQ153" s="56"/>
      <c r="AYR153" s="56"/>
      <c r="AYS153" s="56"/>
      <c r="AYT153" s="56"/>
      <c r="AYU153" s="56"/>
      <c r="AYV153" s="56"/>
      <c r="AYW153" s="56"/>
      <c r="AYX153" s="56"/>
      <c r="AYY153" s="56"/>
      <c r="AYZ153" s="56"/>
      <c r="AZA153" s="56"/>
      <c r="AZB153" s="56"/>
      <c r="AZC153" s="56"/>
      <c r="AZD153" s="56"/>
      <c r="AZE153" s="56"/>
      <c r="AZF153" s="56"/>
      <c r="AZG153" s="56"/>
      <c r="AZH153" s="56"/>
      <c r="AZI153" s="56"/>
      <c r="AZJ153" s="56"/>
      <c r="AZK153" s="56"/>
      <c r="AZL153" s="56"/>
      <c r="AZM153" s="56"/>
      <c r="AZN153" s="56"/>
      <c r="AZO153" s="56"/>
      <c r="AZP153" s="56"/>
      <c r="AZQ153" s="56"/>
      <c r="AZR153" s="56"/>
      <c r="AZS153" s="56"/>
      <c r="AZT153" s="56"/>
      <c r="AZU153" s="56"/>
      <c r="AZV153" s="56"/>
      <c r="AZW153" s="56"/>
      <c r="AZX153" s="56"/>
      <c r="AZY153" s="56"/>
      <c r="AZZ153" s="56"/>
      <c r="BAA153" s="56"/>
      <c r="BAB153" s="56"/>
      <c r="BAC153" s="56"/>
      <c r="BAD153" s="56"/>
      <c r="BAE153" s="56"/>
      <c r="BAF153" s="56"/>
      <c r="BAG153" s="56"/>
      <c r="BAH153" s="56"/>
      <c r="BAI153" s="56"/>
      <c r="BAJ153" s="56"/>
      <c r="BAK153" s="56"/>
      <c r="BAL153" s="56"/>
      <c r="BAM153" s="56"/>
      <c r="BAN153" s="56"/>
      <c r="BAO153" s="56"/>
      <c r="BAP153" s="56"/>
      <c r="BAQ153" s="56"/>
      <c r="BAR153" s="56"/>
      <c r="BAS153" s="56"/>
      <c r="BAT153" s="56"/>
      <c r="BAU153" s="56"/>
      <c r="BAV153" s="56"/>
      <c r="BAW153" s="56"/>
      <c r="BAX153" s="56"/>
      <c r="BAY153" s="56"/>
      <c r="BAZ153" s="56"/>
      <c r="BBA153" s="56"/>
      <c r="BBB153" s="56"/>
      <c r="BBC153" s="56"/>
      <c r="BBD153" s="56"/>
      <c r="BBE153" s="56"/>
      <c r="BBF153" s="56"/>
      <c r="BBG153" s="56"/>
      <c r="BBH153" s="56"/>
      <c r="BBI153" s="56"/>
      <c r="BBJ153" s="56"/>
      <c r="BBK153" s="56"/>
      <c r="BBL153" s="56"/>
      <c r="BBM153" s="56"/>
      <c r="BBN153" s="56"/>
      <c r="BBO153" s="56"/>
      <c r="BBP153" s="56"/>
      <c r="BBQ153" s="56"/>
      <c r="BBR153" s="56"/>
      <c r="BBS153" s="56"/>
      <c r="BBT153" s="56"/>
      <c r="BBU153" s="56"/>
      <c r="BBV153" s="56"/>
      <c r="BBW153" s="56"/>
      <c r="BBX153" s="56"/>
      <c r="BBY153" s="56"/>
      <c r="BBZ153" s="56"/>
      <c r="BCA153" s="56"/>
      <c r="BCB153" s="56"/>
      <c r="BCC153" s="56"/>
      <c r="BCD153" s="56"/>
      <c r="BCE153" s="56"/>
      <c r="BCF153" s="56"/>
      <c r="BCG153" s="56"/>
      <c r="BCH153" s="56"/>
      <c r="BCI153" s="56"/>
      <c r="BCJ153" s="56"/>
      <c r="BCK153" s="56"/>
      <c r="BCL153" s="56"/>
      <c r="BCM153" s="56"/>
      <c r="BCN153" s="56"/>
      <c r="BCO153" s="56"/>
      <c r="BCP153" s="56"/>
      <c r="BCQ153" s="56"/>
      <c r="BCR153" s="56"/>
      <c r="BCS153" s="56"/>
      <c r="BCT153" s="56"/>
      <c r="BCU153" s="56"/>
      <c r="BCV153" s="56"/>
      <c r="BCW153" s="56"/>
      <c r="BCX153" s="56"/>
      <c r="BCY153" s="56"/>
      <c r="BCZ153" s="56"/>
      <c r="BDA153" s="56"/>
      <c r="BDB153" s="56"/>
      <c r="BDC153" s="56"/>
      <c r="BDD153" s="56"/>
      <c r="BDE153" s="56"/>
      <c r="BDF153" s="56"/>
      <c r="BDG153" s="56"/>
      <c r="BDH153" s="56"/>
      <c r="BDI153" s="56"/>
      <c r="BDJ153" s="56"/>
      <c r="BDK153" s="56"/>
      <c r="BDL153" s="56"/>
      <c r="BDM153" s="56"/>
      <c r="BDN153" s="56"/>
      <c r="BDO153" s="56"/>
      <c r="BDP153" s="56"/>
      <c r="BDQ153" s="56"/>
      <c r="BDR153" s="56"/>
      <c r="BDS153" s="56"/>
      <c r="BDT153" s="56"/>
      <c r="BDU153" s="56"/>
      <c r="BDV153" s="56"/>
      <c r="BDW153" s="56"/>
      <c r="BDX153" s="56"/>
      <c r="BDY153" s="56"/>
      <c r="BDZ153" s="56"/>
      <c r="BEA153" s="56"/>
      <c r="BEB153" s="56"/>
      <c r="BEC153" s="56"/>
      <c r="BED153" s="56"/>
      <c r="BEE153" s="56"/>
      <c r="BEF153" s="56"/>
      <c r="BEG153" s="56"/>
      <c r="BEH153" s="56"/>
      <c r="BEI153" s="56"/>
      <c r="BEJ153" s="56"/>
      <c r="BEK153" s="56"/>
      <c r="BEL153" s="56"/>
      <c r="BEM153" s="56"/>
      <c r="BEN153" s="56"/>
      <c r="BEO153" s="56"/>
      <c r="BEP153" s="56"/>
      <c r="BEQ153" s="56"/>
      <c r="BER153" s="56"/>
      <c r="BES153" s="56"/>
      <c r="BET153" s="56"/>
      <c r="BEU153" s="56"/>
      <c r="BEV153" s="56"/>
      <c r="BEW153" s="56"/>
      <c r="BEX153" s="56"/>
      <c r="BEY153" s="56"/>
      <c r="BEZ153" s="56"/>
      <c r="BFA153" s="56"/>
      <c r="BFB153" s="56"/>
      <c r="BFC153" s="56"/>
      <c r="BFD153" s="56"/>
      <c r="BFE153" s="56"/>
      <c r="BFF153" s="56"/>
      <c r="BFG153" s="56"/>
      <c r="BFH153" s="56"/>
      <c r="BFI153" s="56"/>
      <c r="BFJ153" s="56"/>
      <c r="BFK153" s="56"/>
      <c r="BFL153" s="56"/>
      <c r="BFM153" s="56"/>
      <c r="BFN153" s="56"/>
      <c r="BFO153" s="56"/>
      <c r="BFP153" s="56"/>
      <c r="BFQ153" s="56"/>
      <c r="BFR153" s="56"/>
      <c r="BFS153" s="56"/>
      <c r="BFT153" s="56"/>
      <c r="BFU153" s="56"/>
      <c r="BFV153" s="56"/>
      <c r="BFW153" s="56"/>
      <c r="BFX153" s="56"/>
      <c r="BFY153" s="56"/>
      <c r="BFZ153" s="56"/>
      <c r="BGA153" s="56"/>
      <c r="BGB153" s="56"/>
      <c r="BGC153" s="56"/>
      <c r="BGD153" s="56"/>
      <c r="BGE153" s="56"/>
      <c r="BGF153" s="56"/>
      <c r="BGG153" s="56"/>
      <c r="BGH153" s="56"/>
      <c r="BGI153" s="56"/>
      <c r="BGJ153" s="56"/>
      <c r="BGK153" s="56"/>
      <c r="BGL153" s="56"/>
      <c r="BGM153" s="56"/>
      <c r="BGN153" s="56"/>
      <c r="BGO153" s="56"/>
      <c r="BGP153" s="56"/>
      <c r="BGQ153" s="56"/>
      <c r="BGR153" s="56"/>
      <c r="BGS153" s="56"/>
      <c r="BGT153" s="56"/>
      <c r="BGU153" s="56"/>
      <c r="BGV153" s="56"/>
      <c r="BGW153" s="56"/>
      <c r="BGX153" s="56"/>
      <c r="BGY153" s="56"/>
      <c r="BGZ153" s="56"/>
      <c r="BHA153" s="56"/>
      <c r="BHB153" s="56"/>
      <c r="BHC153" s="56"/>
      <c r="BHD153" s="56"/>
      <c r="BHE153" s="56"/>
      <c r="BHF153" s="56"/>
      <c r="BHG153" s="56"/>
      <c r="BHH153" s="56"/>
      <c r="BHI153" s="56"/>
      <c r="BHJ153" s="56"/>
      <c r="BHK153" s="56"/>
      <c r="BHL153" s="56"/>
      <c r="BHM153" s="56"/>
      <c r="BHN153" s="56"/>
      <c r="BHO153" s="56"/>
      <c r="BHP153" s="56"/>
      <c r="BHQ153" s="56"/>
      <c r="BHR153" s="56"/>
      <c r="BHS153" s="56"/>
      <c r="BHT153" s="56"/>
      <c r="BHU153" s="56"/>
      <c r="BHV153" s="56"/>
      <c r="BHW153" s="56"/>
      <c r="BHX153" s="56"/>
      <c r="BHY153" s="56"/>
      <c r="BHZ153" s="56"/>
      <c r="BIA153" s="56"/>
      <c r="BIB153" s="56"/>
      <c r="BIC153" s="56"/>
      <c r="BID153" s="56"/>
      <c r="BIE153" s="56"/>
      <c r="BIF153" s="56"/>
      <c r="BIG153" s="56"/>
      <c r="BIH153" s="56"/>
      <c r="BII153" s="56"/>
      <c r="BIJ153" s="56"/>
      <c r="BIK153" s="56"/>
      <c r="BIL153" s="56"/>
      <c r="BIM153" s="56"/>
      <c r="BIN153" s="56"/>
      <c r="BIO153" s="56"/>
      <c r="BIP153" s="56"/>
      <c r="BIQ153" s="56"/>
      <c r="BIR153" s="56"/>
      <c r="BIS153" s="56"/>
      <c r="BIT153" s="56"/>
      <c r="BIU153" s="56"/>
      <c r="BIV153" s="56"/>
      <c r="BIW153" s="56"/>
      <c r="BIX153" s="56"/>
      <c r="BIY153" s="56"/>
      <c r="BIZ153" s="56"/>
      <c r="BJA153" s="56"/>
      <c r="BJB153" s="56"/>
      <c r="BJC153" s="56"/>
      <c r="BJD153" s="56"/>
      <c r="BJE153" s="56"/>
      <c r="BJF153" s="56"/>
      <c r="BJG153" s="56"/>
      <c r="BJH153" s="56"/>
      <c r="BJI153" s="56"/>
      <c r="BJJ153" s="56"/>
      <c r="BJK153" s="56"/>
      <c r="BJL153" s="56"/>
    </row>
    <row r="154" spans="1:1624" s="57" customFormat="1" ht="24.95" customHeight="1" x14ac:dyDescent="0.25">
      <c r="A154" s="11" t="s">
        <v>2501</v>
      </c>
      <c r="B154" s="12">
        <v>42829</v>
      </c>
      <c r="C154" s="25" t="s">
        <v>1442</v>
      </c>
      <c r="D154" s="26" t="s">
        <v>1443</v>
      </c>
      <c r="E154" s="15" t="s">
        <v>1435</v>
      </c>
      <c r="F154" s="16">
        <v>21</v>
      </c>
      <c r="G154" s="16">
        <f>VLOOKUP(A154,Entradas!A165:KQ973,303)</f>
        <v>0</v>
      </c>
      <c r="H154" s="16">
        <f>VLOOKUP(A154,Salidas!A165:BVY981,1949,0)</f>
        <v>0</v>
      </c>
      <c r="I154" s="16">
        <f>(F154+G154)-H154</f>
        <v>21</v>
      </c>
      <c r="J154" s="17" t="s">
        <v>991</v>
      </c>
      <c r="K154" s="16" t="s">
        <v>1444</v>
      </c>
      <c r="L154" s="18" t="s">
        <v>1445</v>
      </c>
      <c r="M154" s="19">
        <f>Tabla1[[#This Row],[COSTO UNITARIO]]*Tabla1[[#This Row],[EXITENCIA ]]</f>
        <v>756</v>
      </c>
      <c r="N154" s="20"/>
      <c r="O154" s="55">
        <f>Tabla1[[#This Row],[COSTO UNITARIO]]*Tabla1[[#This Row],[EXITENCIA ]]</f>
        <v>756</v>
      </c>
      <c r="P154" s="22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  <c r="KA154" s="56"/>
      <c r="KB154" s="56"/>
      <c r="KC154" s="56"/>
      <c r="KD154" s="56"/>
      <c r="KE154" s="56"/>
      <c r="KF154" s="56"/>
      <c r="KG154" s="56"/>
      <c r="KH154" s="56"/>
      <c r="KI154" s="56"/>
      <c r="KJ154" s="56"/>
      <c r="KK154" s="56"/>
      <c r="KL154" s="56"/>
      <c r="KM154" s="56"/>
      <c r="KN154" s="56"/>
      <c r="KO154" s="56"/>
      <c r="KP154" s="56"/>
      <c r="KQ154" s="56"/>
      <c r="KR154" s="56"/>
      <c r="KS154" s="56"/>
      <c r="KT154" s="56"/>
      <c r="KU154" s="56"/>
      <c r="KV154" s="56"/>
      <c r="KW154" s="56"/>
      <c r="KX154" s="56"/>
      <c r="KY154" s="56"/>
      <c r="KZ154" s="56"/>
      <c r="LA154" s="56"/>
      <c r="LB154" s="56"/>
      <c r="LC154" s="56"/>
      <c r="LD154" s="56"/>
      <c r="LE154" s="56"/>
      <c r="LF154" s="56"/>
      <c r="LG154" s="56"/>
      <c r="LH154" s="56"/>
      <c r="LI154" s="56"/>
      <c r="LJ154" s="56"/>
      <c r="LK154" s="56"/>
      <c r="LL154" s="56"/>
      <c r="LM154" s="56"/>
      <c r="LN154" s="56"/>
      <c r="LO154" s="56"/>
      <c r="LP154" s="56"/>
      <c r="LQ154" s="56"/>
      <c r="LR154" s="56"/>
      <c r="LS154" s="56"/>
      <c r="LT154" s="56"/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  <c r="OL154" s="56"/>
      <c r="OM154" s="56"/>
      <c r="ON154" s="56"/>
      <c r="OO154" s="56"/>
      <c r="OP154" s="56"/>
      <c r="OQ154" s="56"/>
      <c r="OR154" s="56"/>
      <c r="OS154" s="56"/>
      <c r="OT154" s="56"/>
      <c r="OU154" s="56"/>
      <c r="OV154" s="56"/>
      <c r="OW154" s="56"/>
      <c r="OX154" s="56"/>
      <c r="OY154" s="56"/>
      <c r="OZ154" s="56"/>
      <c r="PA154" s="56"/>
      <c r="PB154" s="56"/>
      <c r="PC154" s="56"/>
      <c r="PD154" s="56"/>
      <c r="PE154" s="56"/>
      <c r="PF154" s="56"/>
      <c r="PG154" s="56"/>
      <c r="PH154" s="56"/>
      <c r="PI154" s="56"/>
      <c r="PJ154" s="56"/>
      <c r="PK154" s="56"/>
      <c r="PL154" s="56"/>
      <c r="PM154" s="56"/>
      <c r="PN154" s="56"/>
      <c r="PO154" s="56"/>
      <c r="PP154" s="56"/>
      <c r="PQ154" s="56"/>
      <c r="PR154" s="56"/>
      <c r="PS154" s="56"/>
      <c r="PT154" s="56"/>
      <c r="PU154" s="56"/>
      <c r="PV154" s="56"/>
      <c r="PW154" s="56"/>
      <c r="PX154" s="56"/>
      <c r="PY154" s="56"/>
      <c r="PZ154" s="56"/>
      <c r="QA154" s="56"/>
      <c r="QB154" s="56"/>
      <c r="QC154" s="56"/>
      <c r="QD154" s="56"/>
      <c r="QE154" s="56"/>
      <c r="QF154" s="56"/>
      <c r="QG154" s="56"/>
      <c r="QH154" s="56"/>
      <c r="QI154" s="56"/>
      <c r="QJ154" s="56"/>
      <c r="QK154" s="56"/>
      <c r="QL154" s="56"/>
      <c r="QM154" s="56"/>
      <c r="QN154" s="56"/>
      <c r="QO154" s="56"/>
      <c r="QP154" s="56"/>
      <c r="QQ154" s="56"/>
      <c r="QR154" s="56"/>
      <c r="QS154" s="56"/>
      <c r="QT154" s="56"/>
      <c r="QU154" s="56"/>
      <c r="QV154" s="56"/>
      <c r="QW154" s="56"/>
      <c r="QX154" s="56"/>
      <c r="QY154" s="56"/>
      <c r="QZ154" s="56"/>
      <c r="RA154" s="56"/>
      <c r="RB154" s="56"/>
      <c r="RC154" s="56"/>
      <c r="RD154" s="56"/>
      <c r="RE154" s="56"/>
      <c r="RF154" s="56"/>
      <c r="RG154" s="56"/>
      <c r="RH154" s="56"/>
      <c r="RI154" s="56"/>
      <c r="RJ154" s="56"/>
      <c r="RK154" s="56"/>
      <c r="RL154" s="56"/>
      <c r="RM154" s="56"/>
      <c r="RN154" s="56"/>
      <c r="RO154" s="56"/>
      <c r="RP154" s="56"/>
      <c r="RQ154" s="56"/>
      <c r="RR154" s="56"/>
      <c r="RS154" s="56"/>
      <c r="RT154" s="56"/>
      <c r="RU154" s="56"/>
      <c r="RV154" s="56"/>
      <c r="RW154" s="56"/>
      <c r="RX154" s="56"/>
      <c r="RY154" s="56"/>
      <c r="RZ154" s="56"/>
      <c r="SA154" s="56"/>
      <c r="SB154" s="56"/>
      <c r="SC154" s="56"/>
      <c r="SD154" s="56"/>
      <c r="SE154" s="56"/>
      <c r="SF154" s="56"/>
      <c r="SG154" s="56"/>
      <c r="SH154" s="56"/>
      <c r="SI154" s="56"/>
      <c r="SJ154" s="56"/>
      <c r="SK154" s="56"/>
      <c r="SL154" s="56"/>
      <c r="SM154" s="56"/>
      <c r="SN154" s="56"/>
      <c r="SO154" s="56"/>
      <c r="SP154" s="56"/>
      <c r="SQ154" s="56"/>
      <c r="SR154" s="56"/>
      <c r="SS154" s="56"/>
      <c r="ST154" s="56"/>
      <c r="SU154" s="56"/>
      <c r="SV154" s="56"/>
      <c r="SW154" s="56"/>
      <c r="SX154" s="56"/>
      <c r="SY154" s="56"/>
      <c r="SZ154" s="56"/>
      <c r="TA154" s="56"/>
      <c r="TB154" s="56"/>
      <c r="TC154" s="56"/>
      <c r="TD154" s="56"/>
      <c r="TE154" s="56"/>
      <c r="TF154" s="56"/>
      <c r="TG154" s="56"/>
      <c r="TH154" s="56"/>
      <c r="TI154" s="56"/>
      <c r="TJ154" s="56"/>
      <c r="TK154" s="56"/>
      <c r="TL154" s="56"/>
      <c r="TM154" s="56"/>
      <c r="TN154" s="56"/>
      <c r="TO154" s="56"/>
      <c r="TP154" s="56"/>
      <c r="TQ154" s="56"/>
      <c r="TR154" s="56"/>
      <c r="TS154" s="56"/>
      <c r="TT154" s="56"/>
      <c r="TU154" s="56"/>
      <c r="TV154" s="56"/>
      <c r="TW154" s="56"/>
      <c r="TX154" s="56"/>
      <c r="TY154" s="56"/>
      <c r="TZ154" s="56"/>
      <c r="UA154" s="56"/>
      <c r="UB154" s="56"/>
      <c r="UC154" s="56"/>
      <c r="UD154" s="56"/>
      <c r="UE154" s="56"/>
      <c r="UF154" s="56"/>
      <c r="UG154" s="56"/>
      <c r="UH154" s="56"/>
      <c r="UI154" s="56"/>
      <c r="UJ154" s="56"/>
      <c r="UK154" s="56"/>
      <c r="UL154" s="56"/>
      <c r="UM154" s="56"/>
      <c r="UN154" s="56"/>
      <c r="UO154" s="56"/>
      <c r="UP154" s="56"/>
      <c r="UQ154" s="56"/>
      <c r="UR154" s="56"/>
      <c r="US154" s="56"/>
      <c r="UT154" s="56"/>
      <c r="UU154" s="56"/>
      <c r="UV154" s="56"/>
      <c r="UW154" s="56"/>
      <c r="UX154" s="56"/>
      <c r="UY154" s="56"/>
      <c r="UZ154" s="56"/>
      <c r="VA154" s="56"/>
      <c r="VB154" s="56"/>
      <c r="VC154" s="56"/>
      <c r="VD154" s="56"/>
      <c r="VE154" s="56"/>
      <c r="VF154" s="56"/>
      <c r="VG154" s="56"/>
      <c r="VH154" s="56"/>
      <c r="VI154" s="56"/>
      <c r="VJ154" s="56"/>
      <c r="VK154" s="56"/>
      <c r="VL154" s="56"/>
      <c r="VM154" s="56"/>
      <c r="VN154" s="56"/>
      <c r="VO154" s="56"/>
      <c r="VP154" s="56"/>
      <c r="VQ154" s="56"/>
      <c r="VR154" s="56"/>
      <c r="VS154" s="56"/>
      <c r="VT154" s="56"/>
      <c r="VU154" s="56"/>
      <c r="VV154" s="56"/>
      <c r="VW154" s="56"/>
      <c r="VX154" s="56"/>
      <c r="VY154" s="56"/>
      <c r="VZ154" s="56"/>
      <c r="WA154" s="56"/>
      <c r="WB154" s="56"/>
      <c r="WC154" s="56"/>
      <c r="WD154" s="56"/>
      <c r="WE154" s="56"/>
      <c r="WF154" s="56"/>
      <c r="WG154" s="56"/>
      <c r="WH154" s="56"/>
      <c r="WI154" s="56"/>
      <c r="WJ154" s="56"/>
      <c r="WK154" s="56"/>
      <c r="WL154" s="56"/>
      <c r="WM154" s="56"/>
      <c r="WN154" s="56"/>
      <c r="WO154" s="56"/>
      <c r="WP154" s="56"/>
      <c r="WQ154" s="56"/>
      <c r="WR154" s="56"/>
      <c r="WS154" s="56"/>
      <c r="WT154" s="56"/>
      <c r="WU154" s="56"/>
      <c r="WV154" s="56"/>
      <c r="WW154" s="56"/>
      <c r="WX154" s="56"/>
      <c r="WY154" s="56"/>
      <c r="WZ154" s="56"/>
      <c r="XA154" s="56"/>
      <c r="XB154" s="56"/>
      <c r="XC154" s="56"/>
      <c r="XD154" s="56"/>
      <c r="XE154" s="56"/>
      <c r="XF154" s="56"/>
      <c r="XG154" s="56"/>
      <c r="XH154" s="56"/>
      <c r="XI154" s="56"/>
      <c r="XJ154" s="56"/>
      <c r="XK154" s="56"/>
      <c r="XL154" s="56"/>
      <c r="XM154" s="56"/>
      <c r="XN154" s="56"/>
      <c r="XO154" s="56"/>
      <c r="XP154" s="56"/>
      <c r="XQ154" s="56"/>
      <c r="XR154" s="56"/>
      <c r="XS154" s="56"/>
      <c r="XT154" s="56"/>
      <c r="XU154" s="56"/>
      <c r="XV154" s="56"/>
      <c r="XW154" s="56"/>
      <c r="XX154" s="56"/>
      <c r="XY154" s="56"/>
      <c r="XZ154" s="56"/>
      <c r="YA154" s="56"/>
      <c r="YB154" s="56"/>
      <c r="YC154" s="56"/>
      <c r="YD154" s="56"/>
      <c r="YE154" s="56"/>
      <c r="YF154" s="56"/>
      <c r="YG154" s="56"/>
      <c r="YH154" s="56"/>
      <c r="YI154" s="56"/>
      <c r="YJ154" s="56"/>
      <c r="YK154" s="56"/>
      <c r="YL154" s="56"/>
      <c r="YM154" s="56"/>
      <c r="YN154" s="56"/>
      <c r="YO154" s="56"/>
      <c r="YP154" s="56"/>
      <c r="YQ154" s="56"/>
      <c r="YR154" s="56"/>
      <c r="YS154" s="56"/>
      <c r="YT154" s="56"/>
      <c r="YU154" s="56"/>
      <c r="YV154" s="56"/>
      <c r="YW154" s="56"/>
      <c r="YX154" s="56"/>
      <c r="YY154" s="56"/>
      <c r="YZ154" s="56"/>
      <c r="ZA154" s="56"/>
      <c r="ZB154" s="56"/>
      <c r="ZC154" s="56"/>
      <c r="ZD154" s="56"/>
      <c r="ZE154" s="56"/>
      <c r="ZF154" s="56"/>
      <c r="ZG154" s="56"/>
      <c r="ZH154" s="56"/>
      <c r="ZI154" s="56"/>
      <c r="ZJ154" s="56"/>
      <c r="ZK154" s="56"/>
      <c r="ZL154" s="56"/>
      <c r="ZM154" s="56"/>
      <c r="ZN154" s="56"/>
      <c r="ZO154" s="56"/>
      <c r="ZP154" s="56"/>
      <c r="ZQ154" s="56"/>
      <c r="ZR154" s="56"/>
      <c r="ZS154" s="56"/>
      <c r="ZT154" s="56"/>
      <c r="ZU154" s="56"/>
      <c r="ZV154" s="56"/>
      <c r="ZW154" s="56"/>
      <c r="ZX154" s="56"/>
      <c r="ZY154" s="56"/>
      <c r="ZZ154" s="56"/>
      <c r="AAA154" s="56"/>
      <c r="AAB154" s="56"/>
      <c r="AAC154" s="56"/>
      <c r="AAD154" s="56"/>
      <c r="AAE154" s="56"/>
      <c r="AAF154" s="56"/>
      <c r="AAG154" s="56"/>
      <c r="AAH154" s="56"/>
      <c r="AAI154" s="56"/>
      <c r="AAJ154" s="56"/>
      <c r="AAK154" s="56"/>
      <c r="AAL154" s="56"/>
      <c r="AAM154" s="56"/>
      <c r="AAN154" s="56"/>
      <c r="AAO154" s="56"/>
      <c r="AAP154" s="56"/>
      <c r="AAQ154" s="56"/>
      <c r="AAR154" s="56"/>
      <c r="AAS154" s="56"/>
      <c r="AAT154" s="56"/>
      <c r="AAU154" s="56"/>
      <c r="AAV154" s="56"/>
      <c r="AAW154" s="56"/>
      <c r="AAX154" s="56"/>
      <c r="AAY154" s="56"/>
      <c r="AAZ154" s="56"/>
      <c r="ABA154" s="56"/>
      <c r="ABB154" s="56"/>
      <c r="ABC154" s="56"/>
      <c r="ABD154" s="56"/>
      <c r="ABE154" s="56"/>
      <c r="ABF154" s="56"/>
      <c r="ABG154" s="56"/>
      <c r="ABH154" s="56"/>
      <c r="ABI154" s="56"/>
      <c r="ABJ154" s="56"/>
      <c r="ABK154" s="56"/>
      <c r="ABL154" s="56"/>
      <c r="ABM154" s="56"/>
      <c r="ABN154" s="56"/>
      <c r="ABO154" s="56"/>
      <c r="ABP154" s="56"/>
      <c r="ABQ154" s="56"/>
      <c r="ABR154" s="56"/>
      <c r="ABS154" s="56"/>
      <c r="ABT154" s="56"/>
      <c r="ABU154" s="56"/>
      <c r="ABV154" s="56"/>
      <c r="ABW154" s="56"/>
      <c r="ABX154" s="56"/>
      <c r="ABY154" s="56"/>
      <c r="ABZ154" s="56"/>
      <c r="ACA154" s="56"/>
      <c r="ACB154" s="56"/>
      <c r="ACC154" s="56"/>
      <c r="ACD154" s="56"/>
      <c r="ACE154" s="56"/>
      <c r="ACF154" s="56"/>
      <c r="ACG154" s="56"/>
      <c r="ACH154" s="56"/>
      <c r="ACI154" s="56"/>
      <c r="ACJ154" s="56"/>
      <c r="ACK154" s="56"/>
      <c r="ACL154" s="56"/>
      <c r="ACM154" s="56"/>
      <c r="ACN154" s="56"/>
      <c r="ACO154" s="56"/>
      <c r="ACP154" s="56"/>
      <c r="ACQ154" s="56"/>
      <c r="ACR154" s="56"/>
      <c r="ACS154" s="56"/>
      <c r="ACT154" s="56"/>
      <c r="ACU154" s="56"/>
      <c r="ACV154" s="56"/>
      <c r="ACW154" s="56"/>
      <c r="ACX154" s="56"/>
      <c r="ACY154" s="56"/>
      <c r="ACZ154" s="56"/>
      <c r="ADA154" s="56"/>
      <c r="ADB154" s="56"/>
      <c r="ADC154" s="56"/>
      <c r="ADD154" s="56"/>
      <c r="ADE154" s="56"/>
      <c r="ADF154" s="56"/>
      <c r="ADG154" s="56"/>
      <c r="ADH154" s="56"/>
      <c r="ADI154" s="56"/>
      <c r="ADJ154" s="56"/>
      <c r="ADK154" s="56"/>
      <c r="ADL154" s="56"/>
      <c r="ADM154" s="56"/>
      <c r="ADN154" s="56"/>
      <c r="ADO154" s="56"/>
      <c r="ADP154" s="56"/>
      <c r="ADQ154" s="56"/>
      <c r="ADR154" s="56"/>
      <c r="ADS154" s="56"/>
      <c r="ADT154" s="56"/>
      <c r="ADU154" s="56"/>
      <c r="ADV154" s="56"/>
      <c r="ADW154" s="56"/>
      <c r="ADX154" s="56"/>
      <c r="ADY154" s="56"/>
      <c r="ADZ154" s="56"/>
      <c r="AEA154" s="56"/>
      <c r="AEB154" s="56"/>
      <c r="AEC154" s="56"/>
      <c r="AED154" s="56"/>
      <c r="AEE154" s="56"/>
      <c r="AEF154" s="56"/>
      <c r="AEG154" s="56"/>
      <c r="AEH154" s="56"/>
      <c r="AEI154" s="56"/>
      <c r="AEJ154" s="56"/>
      <c r="AEK154" s="56"/>
      <c r="AEL154" s="56"/>
      <c r="AEM154" s="56"/>
      <c r="AEN154" s="56"/>
      <c r="AEO154" s="56"/>
      <c r="AEP154" s="56"/>
      <c r="AEQ154" s="56"/>
      <c r="AER154" s="56"/>
      <c r="AES154" s="56"/>
      <c r="AET154" s="56"/>
      <c r="AEU154" s="56"/>
      <c r="AEV154" s="56"/>
      <c r="AEW154" s="56"/>
      <c r="AEX154" s="56"/>
      <c r="AEY154" s="56"/>
      <c r="AEZ154" s="56"/>
      <c r="AFA154" s="56"/>
      <c r="AFB154" s="56"/>
      <c r="AFC154" s="56"/>
      <c r="AFD154" s="56"/>
      <c r="AFE154" s="56"/>
      <c r="AFF154" s="56"/>
      <c r="AFG154" s="56"/>
      <c r="AFH154" s="56"/>
      <c r="AFI154" s="56"/>
      <c r="AFJ154" s="56"/>
      <c r="AFK154" s="56"/>
      <c r="AFL154" s="56"/>
      <c r="AFM154" s="56"/>
      <c r="AFN154" s="56"/>
      <c r="AFO154" s="56"/>
      <c r="AFP154" s="56"/>
      <c r="AFQ154" s="56"/>
      <c r="AFR154" s="56"/>
      <c r="AFS154" s="56"/>
      <c r="AFT154" s="56"/>
      <c r="AFU154" s="56"/>
      <c r="AFV154" s="56"/>
      <c r="AFW154" s="56"/>
      <c r="AFX154" s="56"/>
      <c r="AFY154" s="56"/>
      <c r="AFZ154" s="56"/>
      <c r="AGA154" s="56"/>
      <c r="AGB154" s="56"/>
      <c r="AGC154" s="56"/>
      <c r="AGD154" s="56"/>
      <c r="AGE154" s="56"/>
      <c r="AGF154" s="56"/>
      <c r="AGG154" s="56"/>
      <c r="AGH154" s="56"/>
      <c r="AGI154" s="56"/>
      <c r="AGJ154" s="56"/>
      <c r="AGK154" s="56"/>
      <c r="AGL154" s="56"/>
      <c r="AGM154" s="56"/>
      <c r="AGN154" s="56"/>
      <c r="AGO154" s="56"/>
      <c r="AGP154" s="56"/>
      <c r="AGQ154" s="56"/>
      <c r="AGR154" s="56"/>
      <c r="AGS154" s="56"/>
      <c r="AGT154" s="56"/>
      <c r="AGU154" s="56"/>
      <c r="AGV154" s="56"/>
      <c r="AGW154" s="56"/>
      <c r="AGX154" s="56"/>
      <c r="AGY154" s="56"/>
      <c r="AGZ154" s="56"/>
      <c r="AHA154" s="56"/>
      <c r="AHB154" s="56"/>
      <c r="AHC154" s="56"/>
      <c r="AHD154" s="56"/>
      <c r="AHE154" s="56"/>
      <c r="AHF154" s="56"/>
      <c r="AHG154" s="56"/>
      <c r="AHH154" s="56"/>
      <c r="AHI154" s="56"/>
      <c r="AHJ154" s="56"/>
      <c r="AHK154" s="56"/>
      <c r="AHL154" s="56"/>
      <c r="AHM154" s="56"/>
      <c r="AHN154" s="56"/>
      <c r="AHO154" s="56"/>
      <c r="AHP154" s="56"/>
      <c r="AHQ154" s="56"/>
      <c r="AHR154" s="56"/>
      <c r="AHS154" s="56"/>
      <c r="AHT154" s="56"/>
      <c r="AHU154" s="56"/>
      <c r="AHV154" s="56"/>
      <c r="AHW154" s="56"/>
      <c r="AHX154" s="56"/>
      <c r="AHY154" s="56"/>
      <c r="AHZ154" s="56"/>
      <c r="AIA154" s="56"/>
      <c r="AIB154" s="56"/>
      <c r="AIC154" s="56"/>
      <c r="AID154" s="56"/>
      <c r="AIE154" s="56"/>
      <c r="AIF154" s="56"/>
      <c r="AIG154" s="56"/>
      <c r="AIH154" s="56"/>
      <c r="AII154" s="56"/>
      <c r="AIJ154" s="56"/>
      <c r="AIK154" s="56"/>
      <c r="AIL154" s="56"/>
      <c r="AIM154" s="56"/>
      <c r="AIN154" s="56"/>
      <c r="AIO154" s="56"/>
      <c r="AIP154" s="56"/>
      <c r="AIQ154" s="56"/>
      <c r="AIR154" s="56"/>
      <c r="AIS154" s="56"/>
      <c r="AIT154" s="56"/>
      <c r="AIU154" s="56"/>
      <c r="AIV154" s="56"/>
      <c r="AIW154" s="56"/>
      <c r="AIX154" s="56"/>
      <c r="AIY154" s="56"/>
      <c r="AIZ154" s="56"/>
      <c r="AJA154" s="56"/>
      <c r="AJB154" s="56"/>
      <c r="AJC154" s="56"/>
      <c r="AJD154" s="56"/>
      <c r="AJE154" s="56"/>
      <c r="AJF154" s="56"/>
      <c r="AJG154" s="56"/>
      <c r="AJH154" s="56"/>
      <c r="AJI154" s="56"/>
      <c r="AJJ154" s="56"/>
      <c r="AJK154" s="56"/>
      <c r="AJL154" s="56"/>
      <c r="AJM154" s="56"/>
      <c r="AJN154" s="56"/>
      <c r="AJO154" s="56"/>
      <c r="AJP154" s="56"/>
      <c r="AJQ154" s="56"/>
      <c r="AJR154" s="56"/>
      <c r="AJS154" s="56"/>
      <c r="AJT154" s="56"/>
      <c r="AJU154" s="56"/>
      <c r="AJV154" s="56"/>
      <c r="AJW154" s="56"/>
      <c r="AJX154" s="56"/>
      <c r="AJY154" s="56"/>
      <c r="AJZ154" s="56"/>
      <c r="AKA154" s="56"/>
      <c r="AKB154" s="56"/>
      <c r="AKC154" s="56"/>
      <c r="AKD154" s="56"/>
      <c r="AKE154" s="56"/>
      <c r="AKF154" s="56"/>
      <c r="AKG154" s="56"/>
      <c r="AKH154" s="56"/>
      <c r="AKI154" s="56"/>
      <c r="AKJ154" s="56"/>
      <c r="AKK154" s="56"/>
      <c r="AKL154" s="56"/>
      <c r="AKM154" s="56"/>
      <c r="AKN154" s="56"/>
      <c r="AKO154" s="56"/>
      <c r="AKP154" s="56"/>
      <c r="AKQ154" s="56"/>
      <c r="AKR154" s="56"/>
      <c r="AKS154" s="56"/>
      <c r="AKT154" s="56"/>
      <c r="AKU154" s="56"/>
      <c r="AKV154" s="56"/>
      <c r="AKW154" s="56"/>
      <c r="AKX154" s="56"/>
      <c r="AKY154" s="56"/>
      <c r="AKZ154" s="56"/>
      <c r="ALA154" s="56"/>
      <c r="ALB154" s="56"/>
      <c r="ALC154" s="56"/>
      <c r="ALD154" s="56"/>
      <c r="ALE154" s="56"/>
      <c r="ALF154" s="56"/>
      <c r="ALG154" s="56"/>
      <c r="ALH154" s="56"/>
      <c r="ALI154" s="56"/>
      <c r="ALJ154" s="56"/>
      <c r="ALK154" s="56"/>
      <c r="ALL154" s="56"/>
      <c r="ALM154" s="56"/>
      <c r="ALN154" s="56"/>
      <c r="ALO154" s="56"/>
      <c r="ALP154" s="56"/>
      <c r="ALQ154" s="56"/>
      <c r="ALR154" s="56"/>
      <c r="ALS154" s="56"/>
      <c r="ALT154" s="56"/>
      <c r="ALU154" s="56"/>
      <c r="ALV154" s="56"/>
      <c r="ALW154" s="56"/>
      <c r="ALX154" s="56"/>
      <c r="ALY154" s="56"/>
      <c r="ALZ154" s="56"/>
      <c r="AMA154" s="56"/>
      <c r="AMB154" s="56"/>
      <c r="AMC154" s="56"/>
      <c r="AMD154" s="56"/>
      <c r="AME154" s="56"/>
      <c r="AMF154" s="56"/>
      <c r="AMG154" s="56"/>
      <c r="AMH154" s="56"/>
      <c r="AMI154" s="56"/>
      <c r="AMJ154" s="56"/>
      <c r="AMK154" s="56"/>
      <c r="AML154" s="56"/>
      <c r="AMM154" s="56"/>
      <c r="AMN154" s="56"/>
      <c r="AMO154" s="56"/>
      <c r="AMP154" s="56"/>
      <c r="AMQ154" s="56"/>
      <c r="AMR154" s="56"/>
      <c r="AMS154" s="56"/>
      <c r="AMT154" s="56"/>
      <c r="AMU154" s="56"/>
      <c r="AMV154" s="56"/>
      <c r="AMW154" s="56"/>
      <c r="AMX154" s="56"/>
      <c r="AMY154" s="56"/>
      <c r="AMZ154" s="56"/>
      <c r="ANA154" s="56"/>
      <c r="ANB154" s="56"/>
      <c r="ANC154" s="56"/>
      <c r="AND154" s="56"/>
      <c r="ANE154" s="56"/>
      <c r="ANF154" s="56"/>
      <c r="ANG154" s="56"/>
      <c r="ANH154" s="56"/>
      <c r="ANI154" s="56"/>
      <c r="ANJ154" s="56"/>
      <c r="ANK154" s="56"/>
      <c r="ANL154" s="56"/>
      <c r="ANM154" s="56"/>
      <c r="ANN154" s="56"/>
      <c r="ANO154" s="56"/>
      <c r="ANP154" s="56"/>
      <c r="ANQ154" s="56"/>
      <c r="ANR154" s="56"/>
      <c r="ANS154" s="56"/>
      <c r="ANT154" s="56"/>
      <c r="ANU154" s="56"/>
      <c r="ANV154" s="56"/>
      <c r="ANW154" s="56"/>
      <c r="ANX154" s="56"/>
      <c r="ANY154" s="56"/>
      <c r="ANZ154" s="56"/>
      <c r="AOA154" s="56"/>
      <c r="AOB154" s="56"/>
      <c r="AOC154" s="56"/>
      <c r="AOD154" s="56"/>
      <c r="AOE154" s="56"/>
      <c r="AOF154" s="56"/>
      <c r="AOG154" s="56"/>
      <c r="AOH154" s="56"/>
      <c r="AOI154" s="56"/>
      <c r="AOJ154" s="56"/>
      <c r="AOK154" s="56"/>
      <c r="AOL154" s="56"/>
      <c r="AOM154" s="56"/>
      <c r="AON154" s="56"/>
      <c r="AOO154" s="56"/>
      <c r="AOP154" s="56"/>
      <c r="AOQ154" s="56"/>
      <c r="AOR154" s="56"/>
      <c r="AOS154" s="56"/>
      <c r="AOT154" s="56"/>
      <c r="AOU154" s="56"/>
      <c r="AOV154" s="56"/>
      <c r="AOW154" s="56"/>
      <c r="AOX154" s="56"/>
      <c r="AOY154" s="56"/>
      <c r="AOZ154" s="56"/>
      <c r="APA154" s="56"/>
      <c r="APB154" s="56"/>
      <c r="APC154" s="56"/>
      <c r="APD154" s="56"/>
      <c r="APE154" s="56"/>
      <c r="APF154" s="56"/>
      <c r="APG154" s="56"/>
      <c r="APH154" s="56"/>
      <c r="API154" s="56"/>
      <c r="APJ154" s="56"/>
      <c r="APK154" s="56"/>
      <c r="APL154" s="56"/>
      <c r="APM154" s="56"/>
      <c r="APN154" s="56"/>
      <c r="APO154" s="56"/>
      <c r="APP154" s="56"/>
      <c r="APQ154" s="56"/>
      <c r="APR154" s="56"/>
      <c r="APS154" s="56"/>
      <c r="APT154" s="56"/>
      <c r="APU154" s="56"/>
      <c r="APV154" s="56"/>
      <c r="APW154" s="56"/>
      <c r="APX154" s="56"/>
      <c r="APY154" s="56"/>
      <c r="APZ154" s="56"/>
      <c r="AQA154" s="56"/>
      <c r="AQB154" s="56"/>
      <c r="AQC154" s="56"/>
      <c r="AQD154" s="56"/>
      <c r="AQE154" s="56"/>
      <c r="AQF154" s="56"/>
      <c r="AQG154" s="56"/>
      <c r="AQH154" s="56"/>
      <c r="AQI154" s="56"/>
      <c r="AQJ154" s="56"/>
      <c r="AQK154" s="56"/>
      <c r="AQL154" s="56"/>
      <c r="AQM154" s="56"/>
      <c r="AQN154" s="56"/>
      <c r="AQO154" s="56"/>
      <c r="AQP154" s="56"/>
      <c r="AQQ154" s="56"/>
      <c r="AQR154" s="56"/>
      <c r="AQS154" s="56"/>
      <c r="AQT154" s="56"/>
      <c r="AQU154" s="56"/>
      <c r="AQV154" s="56"/>
      <c r="AQW154" s="56"/>
      <c r="AQX154" s="56"/>
      <c r="AQY154" s="56"/>
      <c r="AQZ154" s="56"/>
      <c r="ARA154" s="56"/>
      <c r="ARB154" s="56"/>
      <c r="ARC154" s="56"/>
      <c r="ARD154" s="56"/>
      <c r="ARE154" s="56"/>
      <c r="ARF154" s="56"/>
      <c r="ARG154" s="56"/>
      <c r="ARH154" s="56"/>
      <c r="ARI154" s="56"/>
      <c r="ARJ154" s="56"/>
      <c r="ARK154" s="56"/>
      <c r="ARL154" s="56"/>
      <c r="ARM154" s="56"/>
      <c r="ARN154" s="56"/>
      <c r="ARO154" s="56"/>
      <c r="ARP154" s="56"/>
      <c r="ARQ154" s="56"/>
      <c r="ARR154" s="56"/>
      <c r="ARS154" s="56"/>
      <c r="ART154" s="56"/>
      <c r="ARU154" s="56"/>
      <c r="ARV154" s="56"/>
      <c r="ARW154" s="56"/>
      <c r="ARX154" s="56"/>
      <c r="ARY154" s="56"/>
      <c r="ARZ154" s="56"/>
      <c r="ASA154" s="56"/>
      <c r="ASB154" s="56"/>
      <c r="ASC154" s="56"/>
      <c r="ASD154" s="56"/>
      <c r="ASE154" s="56"/>
      <c r="ASF154" s="56"/>
      <c r="ASG154" s="56"/>
      <c r="ASH154" s="56"/>
      <c r="ASI154" s="56"/>
      <c r="ASJ154" s="56"/>
      <c r="ASK154" s="56"/>
      <c r="ASL154" s="56"/>
      <c r="ASM154" s="56"/>
      <c r="ASN154" s="56"/>
      <c r="ASO154" s="56"/>
      <c r="ASP154" s="56"/>
      <c r="ASQ154" s="56"/>
      <c r="ASR154" s="56"/>
      <c r="ASS154" s="56"/>
      <c r="AST154" s="56"/>
      <c r="ASU154" s="56"/>
      <c r="ASV154" s="56"/>
      <c r="ASW154" s="56"/>
      <c r="ASX154" s="56"/>
      <c r="ASY154" s="56"/>
      <c r="ASZ154" s="56"/>
      <c r="ATA154" s="56"/>
      <c r="ATB154" s="56"/>
      <c r="ATC154" s="56"/>
      <c r="ATD154" s="56"/>
      <c r="ATE154" s="56"/>
      <c r="ATF154" s="56"/>
      <c r="ATG154" s="56"/>
      <c r="ATH154" s="56"/>
      <c r="ATI154" s="56"/>
      <c r="ATJ154" s="56"/>
      <c r="ATK154" s="56"/>
      <c r="ATL154" s="56"/>
      <c r="ATM154" s="56"/>
      <c r="ATN154" s="56"/>
      <c r="ATO154" s="56"/>
      <c r="ATP154" s="56"/>
      <c r="ATQ154" s="56"/>
      <c r="ATR154" s="56"/>
      <c r="ATS154" s="56"/>
      <c r="ATT154" s="56"/>
      <c r="ATU154" s="56"/>
      <c r="ATV154" s="56"/>
      <c r="ATW154" s="56"/>
      <c r="ATX154" s="56"/>
      <c r="ATY154" s="56"/>
      <c r="ATZ154" s="56"/>
      <c r="AUA154" s="56"/>
      <c r="AUB154" s="56"/>
      <c r="AUC154" s="56"/>
      <c r="AUD154" s="56"/>
      <c r="AUE154" s="56"/>
      <c r="AUF154" s="56"/>
      <c r="AUG154" s="56"/>
      <c r="AUH154" s="56"/>
      <c r="AUI154" s="56"/>
      <c r="AUJ154" s="56"/>
      <c r="AUK154" s="56"/>
      <c r="AUL154" s="56"/>
      <c r="AUM154" s="56"/>
      <c r="AUN154" s="56"/>
      <c r="AUO154" s="56"/>
      <c r="AUP154" s="56"/>
      <c r="AUQ154" s="56"/>
      <c r="AUR154" s="56"/>
      <c r="AUS154" s="56"/>
      <c r="AUT154" s="56"/>
      <c r="AUU154" s="56"/>
      <c r="AUV154" s="56"/>
      <c r="AUW154" s="56"/>
      <c r="AUX154" s="56"/>
      <c r="AUY154" s="56"/>
      <c r="AUZ154" s="56"/>
      <c r="AVA154" s="56"/>
      <c r="AVB154" s="56"/>
      <c r="AVC154" s="56"/>
      <c r="AVD154" s="56"/>
      <c r="AVE154" s="56"/>
      <c r="AVF154" s="56"/>
      <c r="AVG154" s="56"/>
      <c r="AVH154" s="56"/>
      <c r="AVI154" s="56"/>
      <c r="AVJ154" s="56"/>
      <c r="AVK154" s="56"/>
      <c r="AVL154" s="56"/>
      <c r="AVM154" s="56"/>
      <c r="AVN154" s="56"/>
      <c r="AVO154" s="56"/>
      <c r="AVP154" s="56"/>
      <c r="AVQ154" s="56"/>
      <c r="AVR154" s="56"/>
      <c r="AVS154" s="56"/>
      <c r="AVT154" s="56"/>
      <c r="AVU154" s="56"/>
      <c r="AVV154" s="56"/>
      <c r="AVW154" s="56"/>
      <c r="AVX154" s="56"/>
      <c r="AVY154" s="56"/>
      <c r="AVZ154" s="56"/>
      <c r="AWA154" s="56"/>
      <c r="AWB154" s="56"/>
      <c r="AWC154" s="56"/>
      <c r="AWD154" s="56"/>
      <c r="AWE154" s="56"/>
      <c r="AWF154" s="56"/>
      <c r="AWG154" s="56"/>
      <c r="AWH154" s="56"/>
      <c r="AWI154" s="56"/>
      <c r="AWJ154" s="56"/>
      <c r="AWK154" s="56"/>
      <c r="AWL154" s="56"/>
      <c r="AWM154" s="56"/>
      <c r="AWN154" s="56"/>
      <c r="AWO154" s="56"/>
      <c r="AWP154" s="56"/>
      <c r="AWQ154" s="56"/>
      <c r="AWR154" s="56"/>
      <c r="AWS154" s="56"/>
      <c r="AWT154" s="56"/>
      <c r="AWU154" s="56"/>
      <c r="AWV154" s="56"/>
      <c r="AWW154" s="56"/>
      <c r="AWX154" s="56"/>
      <c r="AWY154" s="56"/>
      <c r="AWZ154" s="56"/>
      <c r="AXA154" s="56"/>
      <c r="AXB154" s="56"/>
      <c r="AXC154" s="56"/>
      <c r="AXD154" s="56"/>
      <c r="AXE154" s="56"/>
      <c r="AXF154" s="56"/>
      <c r="AXG154" s="56"/>
      <c r="AXH154" s="56"/>
      <c r="AXI154" s="56"/>
      <c r="AXJ154" s="56"/>
      <c r="AXK154" s="56"/>
      <c r="AXL154" s="56"/>
      <c r="AXM154" s="56"/>
      <c r="AXN154" s="56"/>
      <c r="AXO154" s="56"/>
      <c r="AXP154" s="56"/>
      <c r="AXQ154" s="56"/>
      <c r="AXR154" s="56"/>
      <c r="AXS154" s="56"/>
      <c r="AXT154" s="56"/>
      <c r="AXU154" s="56"/>
      <c r="AXV154" s="56"/>
      <c r="AXW154" s="56"/>
      <c r="AXX154" s="56"/>
      <c r="AXY154" s="56"/>
      <c r="AXZ154" s="56"/>
      <c r="AYA154" s="56"/>
      <c r="AYB154" s="56"/>
      <c r="AYC154" s="56"/>
      <c r="AYD154" s="56"/>
      <c r="AYE154" s="56"/>
      <c r="AYF154" s="56"/>
      <c r="AYG154" s="56"/>
      <c r="AYH154" s="56"/>
      <c r="AYI154" s="56"/>
      <c r="AYJ154" s="56"/>
      <c r="AYK154" s="56"/>
      <c r="AYL154" s="56"/>
      <c r="AYM154" s="56"/>
      <c r="AYN154" s="56"/>
      <c r="AYO154" s="56"/>
      <c r="AYP154" s="56"/>
      <c r="AYQ154" s="56"/>
      <c r="AYR154" s="56"/>
      <c r="AYS154" s="56"/>
      <c r="AYT154" s="56"/>
      <c r="AYU154" s="56"/>
      <c r="AYV154" s="56"/>
      <c r="AYW154" s="56"/>
      <c r="AYX154" s="56"/>
      <c r="AYY154" s="56"/>
      <c r="AYZ154" s="56"/>
      <c r="AZA154" s="56"/>
      <c r="AZB154" s="56"/>
      <c r="AZC154" s="56"/>
      <c r="AZD154" s="56"/>
      <c r="AZE154" s="56"/>
      <c r="AZF154" s="56"/>
      <c r="AZG154" s="56"/>
      <c r="AZH154" s="56"/>
      <c r="AZI154" s="56"/>
      <c r="AZJ154" s="56"/>
      <c r="AZK154" s="56"/>
      <c r="AZL154" s="56"/>
      <c r="AZM154" s="56"/>
      <c r="AZN154" s="56"/>
      <c r="AZO154" s="56"/>
      <c r="AZP154" s="56"/>
      <c r="AZQ154" s="56"/>
      <c r="AZR154" s="56"/>
      <c r="AZS154" s="56"/>
      <c r="AZT154" s="56"/>
      <c r="AZU154" s="56"/>
      <c r="AZV154" s="56"/>
      <c r="AZW154" s="56"/>
      <c r="AZX154" s="56"/>
      <c r="AZY154" s="56"/>
      <c r="AZZ154" s="56"/>
      <c r="BAA154" s="56"/>
      <c r="BAB154" s="56"/>
      <c r="BAC154" s="56"/>
      <c r="BAD154" s="56"/>
      <c r="BAE154" s="56"/>
      <c r="BAF154" s="56"/>
      <c r="BAG154" s="56"/>
      <c r="BAH154" s="56"/>
      <c r="BAI154" s="56"/>
      <c r="BAJ154" s="56"/>
      <c r="BAK154" s="56"/>
      <c r="BAL154" s="56"/>
      <c r="BAM154" s="56"/>
      <c r="BAN154" s="56"/>
      <c r="BAO154" s="56"/>
      <c r="BAP154" s="56"/>
      <c r="BAQ154" s="56"/>
      <c r="BAR154" s="56"/>
      <c r="BAS154" s="56"/>
      <c r="BAT154" s="56"/>
      <c r="BAU154" s="56"/>
      <c r="BAV154" s="56"/>
      <c r="BAW154" s="56"/>
      <c r="BAX154" s="56"/>
      <c r="BAY154" s="56"/>
      <c r="BAZ154" s="56"/>
      <c r="BBA154" s="56"/>
      <c r="BBB154" s="56"/>
      <c r="BBC154" s="56"/>
      <c r="BBD154" s="56"/>
      <c r="BBE154" s="56"/>
      <c r="BBF154" s="56"/>
      <c r="BBG154" s="56"/>
      <c r="BBH154" s="56"/>
      <c r="BBI154" s="56"/>
      <c r="BBJ154" s="56"/>
      <c r="BBK154" s="56"/>
      <c r="BBL154" s="56"/>
      <c r="BBM154" s="56"/>
      <c r="BBN154" s="56"/>
      <c r="BBO154" s="56"/>
      <c r="BBP154" s="56"/>
      <c r="BBQ154" s="56"/>
      <c r="BBR154" s="56"/>
      <c r="BBS154" s="56"/>
      <c r="BBT154" s="56"/>
      <c r="BBU154" s="56"/>
      <c r="BBV154" s="56"/>
      <c r="BBW154" s="56"/>
      <c r="BBX154" s="56"/>
      <c r="BBY154" s="56"/>
      <c r="BBZ154" s="56"/>
      <c r="BCA154" s="56"/>
      <c r="BCB154" s="56"/>
      <c r="BCC154" s="56"/>
      <c r="BCD154" s="56"/>
      <c r="BCE154" s="56"/>
      <c r="BCF154" s="56"/>
      <c r="BCG154" s="56"/>
      <c r="BCH154" s="56"/>
      <c r="BCI154" s="56"/>
      <c r="BCJ154" s="56"/>
      <c r="BCK154" s="56"/>
      <c r="BCL154" s="56"/>
      <c r="BCM154" s="56"/>
      <c r="BCN154" s="56"/>
      <c r="BCO154" s="56"/>
      <c r="BCP154" s="56"/>
      <c r="BCQ154" s="56"/>
      <c r="BCR154" s="56"/>
      <c r="BCS154" s="56"/>
      <c r="BCT154" s="56"/>
      <c r="BCU154" s="56"/>
      <c r="BCV154" s="56"/>
      <c r="BCW154" s="56"/>
      <c r="BCX154" s="56"/>
      <c r="BCY154" s="56"/>
      <c r="BCZ154" s="56"/>
      <c r="BDA154" s="56"/>
      <c r="BDB154" s="56"/>
      <c r="BDC154" s="56"/>
      <c r="BDD154" s="56"/>
      <c r="BDE154" s="56"/>
      <c r="BDF154" s="56"/>
      <c r="BDG154" s="56"/>
      <c r="BDH154" s="56"/>
      <c r="BDI154" s="56"/>
      <c r="BDJ154" s="56"/>
      <c r="BDK154" s="56"/>
      <c r="BDL154" s="56"/>
      <c r="BDM154" s="56"/>
      <c r="BDN154" s="56"/>
      <c r="BDO154" s="56"/>
      <c r="BDP154" s="56"/>
      <c r="BDQ154" s="56"/>
      <c r="BDR154" s="56"/>
      <c r="BDS154" s="56"/>
      <c r="BDT154" s="56"/>
      <c r="BDU154" s="56"/>
      <c r="BDV154" s="56"/>
      <c r="BDW154" s="56"/>
      <c r="BDX154" s="56"/>
      <c r="BDY154" s="56"/>
      <c r="BDZ154" s="56"/>
      <c r="BEA154" s="56"/>
      <c r="BEB154" s="56"/>
      <c r="BEC154" s="56"/>
      <c r="BED154" s="56"/>
      <c r="BEE154" s="56"/>
      <c r="BEF154" s="56"/>
      <c r="BEG154" s="56"/>
      <c r="BEH154" s="56"/>
      <c r="BEI154" s="56"/>
      <c r="BEJ154" s="56"/>
      <c r="BEK154" s="56"/>
      <c r="BEL154" s="56"/>
      <c r="BEM154" s="56"/>
      <c r="BEN154" s="56"/>
      <c r="BEO154" s="56"/>
      <c r="BEP154" s="56"/>
      <c r="BEQ154" s="56"/>
      <c r="BER154" s="56"/>
      <c r="BES154" s="56"/>
      <c r="BET154" s="56"/>
      <c r="BEU154" s="56"/>
      <c r="BEV154" s="56"/>
      <c r="BEW154" s="56"/>
      <c r="BEX154" s="56"/>
      <c r="BEY154" s="56"/>
      <c r="BEZ154" s="56"/>
      <c r="BFA154" s="56"/>
      <c r="BFB154" s="56"/>
      <c r="BFC154" s="56"/>
      <c r="BFD154" s="56"/>
      <c r="BFE154" s="56"/>
      <c r="BFF154" s="56"/>
      <c r="BFG154" s="56"/>
      <c r="BFH154" s="56"/>
      <c r="BFI154" s="56"/>
      <c r="BFJ154" s="56"/>
      <c r="BFK154" s="56"/>
      <c r="BFL154" s="56"/>
      <c r="BFM154" s="56"/>
      <c r="BFN154" s="56"/>
      <c r="BFO154" s="56"/>
      <c r="BFP154" s="56"/>
      <c r="BFQ154" s="56"/>
      <c r="BFR154" s="56"/>
      <c r="BFS154" s="56"/>
      <c r="BFT154" s="56"/>
      <c r="BFU154" s="56"/>
      <c r="BFV154" s="56"/>
      <c r="BFW154" s="56"/>
      <c r="BFX154" s="56"/>
      <c r="BFY154" s="56"/>
      <c r="BFZ154" s="56"/>
      <c r="BGA154" s="56"/>
      <c r="BGB154" s="56"/>
      <c r="BGC154" s="56"/>
      <c r="BGD154" s="56"/>
      <c r="BGE154" s="56"/>
      <c r="BGF154" s="56"/>
      <c r="BGG154" s="56"/>
      <c r="BGH154" s="56"/>
      <c r="BGI154" s="56"/>
      <c r="BGJ154" s="56"/>
      <c r="BGK154" s="56"/>
      <c r="BGL154" s="56"/>
      <c r="BGM154" s="56"/>
      <c r="BGN154" s="56"/>
      <c r="BGO154" s="56"/>
      <c r="BGP154" s="56"/>
      <c r="BGQ154" s="56"/>
      <c r="BGR154" s="56"/>
      <c r="BGS154" s="56"/>
      <c r="BGT154" s="56"/>
      <c r="BGU154" s="56"/>
      <c r="BGV154" s="56"/>
      <c r="BGW154" s="56"/>
      <c r="BGX154" s="56"/>
      <c r="BGY154" s="56"/>
      <c r="BGZ154" s="56"/>
      <c r="BHA154" s="56"/>
      <c r="BHB154" s="56"/>
      <c r="BHC154" s="56"/>
      <c r="BHD154" s="56"/>
      <c r="BHE154" s="56"/>
      <c r="BHF154" s="56"/>
      <c r="BHG154" s="56"/>
      <c r="BHH154" s="56"/>
      <c r="BHI154" s="56"/>
      <c r="BHJ154" s="56"/>
      <c r="BHK154" s="56"/>
      <c r="BHL154" s="56"/>
      <c r="BHM154" s="56"/>
      <c r="BHN154" s="56"/>
      <c r="BHO154" s="56"/>
      <c r="BHP154" s="56"/>
      <c r="BHQ154" s="56"/>
      <c r="BHR154" s="56"/>
      <c r="BHS154" s="56"/>
      <c r="BHT154" s="56"/>
      <c r="BHU154" s="56"/>
      <c r="BHV154" s="56"/>
      <c r="BHW154" s="56"/>
      <c r="BHX154" s="56"/>
      <c r="BHY154" s="56"/>
      <c r="BHZ154" s="56"/>
      <c r="BIA154" s="56"/>
      <c r="BIB154" s="56"/>
      <c r="BIC154" s="56"/>
      <c r="BID154" s="56"/>
      <c r="BIE154" s="56"/>
      <c r="BIF154" s="56"/>
      <c r="BIG154" s="56"/>
      <c r="BIH154" s="56"/>
      <c r="BII154" s="56"/>
      <c r="BIJ154" s="56"/>
      <c r="BIK154" s="56"/>
      <c r="BIL154" s="56"/>
      <c r="BIM154" s="56"/>
      <c r="BIN154" s="56"/>
      <c r="BIO154" s="56"/>
      <c r="BIP154" s="56"/>
      <c r="BIQ154" s="56"/>
      <c r="BIR154" s="56"/>
      <c r="BIS154" s="56"/>
      <c r="BIT154" s="56"/>
      <c r="BIU154" s="56"/>
      <c r="BIV154" s="56"/>
      <c r="BIW154" s="56"/>
      <c r="BIX154" s="56"/>
      <c r="BIY154" s="56"/>
      <c r="BIZ154" s="56"/>
      <c r="BJA154" s="56"/>
      <c r="BJB154" s="56"/>
      <c r="BJC154" s="56"/>
      <c r="BJD154" s="56"/>
      <c r="BJE154" s="56"/>
      <c r="BJF154" s="56"/>
      <c r="BJG154" s="56"/>
      <c r="BJH154" s="56"/>
      <c r="BJI154" s="56"/>
      <c r="BJJ154" s="56"/>
      <c r="BJK154" s="56"/>
      <c r="BJL154" s="56"/>
    </row>
    <row r="155" spans="1:1624" s="57" customFormat="1" ht="24.95" customHeight="1" x14ac:dyDescent="0.25">
      <c r="A155" s="11" t="s">
        <v>2527</v>
      </c>
      <c r="B155" s="12">
        <v>42258</v>
      </c>
      <c r="C155" s="25" t="s">
        <v>1505</v>
      </c>
      <c r="D155" s="26" t="s">
        <v>1506</v>
      </c>
      <c r="E155" s="15" t="s">
        <v>1435</v>
      </c>
      <c r="F155" s="16">
        <v>1</v>
      </c>
      <c r="G155" s="16">
        <f>VLOOKUP(A155,Entradas!A191:KQ999,303)</f>
        <v>0</v>
      </c>
      <c r="H155" s="16">
        <f>VLOOKUP(A155,Salidas!A191:BVY1007,1949,0)</f>
        <v>0</v>
      </c>
      <c r="I155" s="16">
        <v>8</v>
      </c>
      <c r="J155" s="17" t="s">
        <v>991</v>
      </c>
      <c r="K155" s="16" t="s">
        <v>1491</v>
      </c>
      <c r="L155" s="18" t="s">
        <v>1061</v>
      </c>
      <c r="M155" s="19">
        <f>Tabla1[[#This Row],[COSTO UNITARIO]]*Tabla1[[#This Row],[EXITENCIA ]]</f>
        <v>416</v>
      </c>
      <c r="N155" s="20"/>
      <c r="O155" s="21">
        <f>Tabla1[[#This Row],[COSTO UNITARIO]]*Tabla1[[#This Row],[EXITENCIA ]]</f>
        <v>416</v>
      </c>
      <c r="P155" s="22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6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6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6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6"/>
      <c r="KA155" s="56"/>
      <c r="KB155" s="56"/>
      <c r="KC155" s="56"/>
      <c r="KD155" s="56"/>
      <c r="KE155" s="56"/>
      <c r="KF155" s="56"/>
      <c r="KG155" s="56"/>
      <c r="KH155" s="56"/>
      <c r="KI155" s="56"/>
      <c r="KJ155" s="56"/>
      <c r="KK155" s="56"/>
      <c r="KL155" s="56"/>
      <c r="KM155" s="56"/>
      <c r="KN155" s="56"/>
      <c r="KO155" s="56"/>
      <c r="KP155" s="56"/>
      <c r="KQ155" s="56"/>
      <c r="KR155" s="56"/>
      <c r="KS155" s="56"/>
      <c r="KT155" s="56"/>
      <c r="KU155" s="56"/>
      <c r="KV155" s="56"/>
      <c r="KW155" s="56"/>
      <c r="KX155" s="56"/>
      <c r="KY155" s="56"/>
      <c r="KZ155" s="56"/>
      <c r="LA155" s="56"/>
      <c r="LB155" s="56"/>
      <c r="LC155" s="56"/>
      <c r="LD155" s="56"/>
      <c r="LE155" s="56"/>
      <c r="LF155" s="56"/>
      <c r="LG155" s="56"/>
      <c r="LH155" s="56"/>
      <c r="LI155" s="56"/>
      <c r="LJ155" s="56"/>
      <c r="LK155" s="56"/>
      <c r="LL155" s="56"/>
      <c r="LM155" s="56"/>
      <c r="LN155" s="56"/>
      <c r="LO155" s="56"/>
      <c r="LP155" s="56"/>
      <c r="LQ155" s="56"/>
      <c r="LR155" s="56"/>
      <c r="LS155" s="56"/>
      <c r="LT155" s="56"/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  <c r="OL155" s="56"/>
      <c r="OM155" s="56"/>
      <c r="ON155" s="56"/>
      <c r="OO155" s="56"/>
      <c r="OP155" s="56"/>
      <c r="OQ155" s="56"/>
      <c r="OR155" s="56"/>
      <c r="OS155" s="56"/>
      <c r="OT155" s="56"/>
      <c r="OU155" s="56"/>
      <c r="OV155" s="56"/>
      <c r="OW155" s="56"/>
      <c r="OX155" s="56"/>
      <c r="OY155" s="56"/>
      <c r="OZ155" s="56"/>
      <c r="PA155" s="56"/>
      <c r="PB155" s="56"/>
      <c r="PC155" s="56"/>
      <c r="PD155" s="56"/>
      <c r="PE155" s="56"/>
      <c r="PF155" s="56"/>
      <c r="PG155" s="56"/>
      <c r="PH155" s="56"/>
      <c r="PI155" s="56"/>
      <c r="PJ155" s="56"/>
      <c r="PK155" s="56"/>
      <c r="PL155" s="56"/>
      <c r="PM155" s="56"/>
      <c r="PN155" s="56"/>
      <c r="PO155" s="56"/>
      <c r="PP155" s="56"/>
      <c r="PQ155" s="56"/>
      <c r="PR155" s="56"/>
      <c r="PS155" s="56"/>
      <c r="PT155" s="56"/>
      <c r="PU155" s="56"/>
      <c r="PV155" s="56"/>
      <c r="PW155" s="56"/>
      <c r="PX155" s="56"/>
      <c r="PY155" s="56"/>
      <c r="PZ155" s="56"/>
      <c r="QA155" s="56"/>
      <c r="QB155" s="56"/>
      <c r="QC155" s="56"/>
      <c r="QD155" s="56"/>
      <c r="QE155" s="56"/>
      <c r="QF155" s="56"/>
      <c r="QG155" s="56"/>
      <c r="QH155" s="56"/>
      <c r="QI155" s="56"/>
      <c r="QJ155" s="56"/>
      <c r="QK155" s="56"/>
      <c r="QL155" s="56"/>
      <c r="QM155" s="56"/>
      <c r="QN155" s="56"/>
      <c r="QO155" s="56"/>
      <c r="QP155" s="56"/>
      <c r="QQ155" s="56"/>
      <c r="QR155" s="56"/>
      <c r="QS155" s="56"/>
      <c r="QT155" s="56"/>
      <c r="QU155" s="56"/>
      <c r="QV155" s="56"/>
      <c r="QW155" s="56"/>
      <c r="QX155" s="56"/>
      <c r="QY155" s="56"/>
      <c r="QZ155" s="56"/>
      <c r="RA155" s="56"/>
      <c r="RB155" s="56"/>
      <c r="RC155" s="56"/>
      <c r="RD155" s="56"/>
      <c r="RE155" s="56"/>
      <c r="RF155" s="56"/>
      <c r="RG155" s="56"/>
      <c r="RH155" s="56"/>
      <c r="RI155" s="56"/>
      <c r="RJ155" s="56"/>
      <c r="RK155" s="56"/>
      <c r="RL155" s="56"/>
      <c r="RM155" s="56"/>
      <c r="RN155" s="56"/>
      <c r="RO155" s="56"/>
      <c r="RP155" s="56"/>
      <c r="RQ155" s="56"/>
      <c r="RR155" s="56"/>
      <c r="RS155" s="56"/>
      <c r="RT155" s="56"/>
      <c r="RU155" s="56"/>
      <c r="RV155" s="56"/>
      <c r="RW155" s="56"/>
      <c r="RX155" s="56"/>
      <c r="RY155" s="56"/>
      <c r="RZ155" s="56"/>
      <c r="SA155" s="56"/>
      <c r="SB155" s="56"/>
      <c r="SC155" s="56"/>
      <c r="SD155" s="56"/>
      <c r="SE155" s="56"/>
      <c r="SF155" s="56"/>
      <c r="SG155" s="56"/>
      <c r="SH155" s="56"/>
      <c r="SI155" s="56"/>
      <c r="SJ155" s="56"/>
      <c r="SK155" s="56"/>
      <c r="SL155" s="56"/>
      <c r="SM155" s="56"/>
      <c r="SN155" s="56"/>
      <c r="SO155" s="56"/>
      <c r="SP155" s="56"/>
      <c r="SQ155" s="56"/>
      <c r="SR155" s="56"/>
      <c r="SS155" s="56"/>
      <c r="ST155" s="56"/>
      <c r="SU155" s="56"/>
      <c r="SV155" s="56"/>
      <c r="SW155" s="56"/>
      <c r="SX155" s="56"/>
      <c r="SY155" s="56"/>
      <c r="SZ155" s="56"/>
      <c r="TA155" s="56"/>
      <c r="TB155" s="56"/>
      <c r="TC155" s="56"/>
      <c r="TD155" s="56"/>
      <c r="TE155" s="56"/>
      <c r="TF155" s="56"/>
      <c r="TG155" s="56"/>
      <c r="TH155" s="56"/>
      <c r="TI155" s="56"/>
      <c r="TJ155" s="56"/>
      <c r="TK155" s="56"/>
      <c r="TL155" s="56"/>
      <c r="TM155" s="56"/>
      <c r="TN155" s="56"/>
      <c r="TO155" s="56"/>
      <c r="TP155" s="56"/>
      <c r="TQ155" s="56"/>
      <c r="TR155" s="56"/>
      <c r="TS155" s="56"/>
      <c r="TT155" s="56"/>
      <c r="TU155" s="56"/>
      <c r="TV155" s="56"/>
      <c r="TW155" s="56"/>
      <c r="TX155" s="56"/>
      <c r="TY155" s="56"/>
      <c r="TZ155" s="56"/>
      <c r="UA155" s="56"/>
      <c r="UB155" s="56"/>
      <c r="UC155" s="56"/>
      <c r="UD155" s="56"/>
      <c r="UE155" s="56"/>
      <c r="UF155" s="56"/>
      <c r="UG155" s="56"/>
      <c r="UH155" s="56"/>
      <c r="UI155" s="56"/>
      <c r="UJ155" s="56"/>
      <c r="UK155" s="56"/>
      <c r="UL155" s="56"/>
      <c r="UM155" s="56"/>
      <c r="UN155" s="56"/>
      <c r="UO155" s="56"/>
      <c r="UP155" s="56"/>
      <c r="UQ155" s="56"/>
      <c r="UR155" s="56"/>
      <c r="US155" s="56"/>
      <c r="UT155" s="56"/>
      <c r="UU155" s="56"/>
      <c r="UV155" s="56"/>
      <c r="UW155" s="56"/>
      <c r="UX155" s="56"/>
      <c r="UY155" s="56"/>
      <c r="UZ155" s="56"/>
      <c r="VA155" s="56"/>
      <c r="VB155" s="56"/>
      <c r="VC155" s="56"/>
      <c r="VD155" s="56"/>
      <c r="VE155" s="56"/>
      <c r="VF155" s="56"/>
      <c r="VG155" s="56"/>
      <c r="VH155" s="56"/>
      <c r="VI155" s="56"/>
      <c r="VJ155" s="56"/>
      <c r="VK155" s="56"/>
      <c r="VL155" s="56"/>
      <c r="VM155" s="56"/>
      <c r="VN155" s="56"/>
      <c r="VO155" s="56"/>
      <c r="VP155" s="56"/>
      <c r="VQ155" s="56"/>
      <c r="VR155" s="56"/>
      <c r="VS155" s="56"/>
      <c r="VT155" s="56"/>
      <c r="VU155" s="56"/>
      <c r="VV155" s="56"/>
      <c r="VW155" s="56"/>
      <c r="VX155" s="56"/>
      <c r="VY155" s="56"/>
      <c r="VZ155" s="56"/>
      <c r="WA155" s="56"/>
      <c r="WB155" s="56"/>
      <c r="WC155" s="56"/>
      <c r="WD155" s="56"/>
      <c r="WE155" s="56"/>
      <c r="WF155" s="56"/>
      <c r="WG155" s="56"/>
      <c r="WH155" s="56"/>
      <c r="WI155" s="56"/>
      <c r="WJ155" s="56"/>
      <c r="WK155" s="56"/>
      <c r="WL155" s="56"/>
      <c r="WM155" s="56"/>
      <c r="WN155" s="56"/>
      <c r="WO155" s="56"/>
      <c r="WP155" s="56"/>
      <c r="WQ155" s="56"/>
      <c r="WR155" s="56"/>
      <c r="WS155" s="56"/>
      <c r="WT155" s="56"/>
      <c r="WU155" s="56"/>
      <c r="WV155" s="56"/>
      <c r="WW155" s="56"/>
      <c r="WX155" s="56"/>
      <c r="WY155" s="56"/>
      <c r="WZ155" s="56"/>
      <c r="XA155" s="56"/>
      <c r="XB155" s="56"/>
      <c r="XC155" s="56"/>
      <c r="XD155" s="56"/>
      <c r="XE155" s="56"/>
      <c r="XF155" s="56"/>
      <c r="XG155" s="56"/>
      <c r="XH155" s="56"/>
      <c r="XI155" s="56"/>
      <c r="XJ155" s="56"/>
      <c r="XK155" s="56"/>
      <c r="XL155" s="56"/>
      <c r="XM155" s="56"/>
      <c r="XN155" s="56"/>
      <c r="XO155" s="56"/>
      <c r="XP155" s="56"/>
      <c r="XQ155" s="56"/>
      <c r="XR155" s="56"/>
      <c r="XS155" s="56"/>
      <c r="XT155" s="56"/>
      <c r="XU155" s="56"/>
      <c r="XV155" s="56"/>
      <c r="XW155" s="56"/>
      <c r="XX155" s="56"/>
      <c r="XY155" s="56"/>
      <c r="XZ155" s="56"/>
      <c r="YA155" s="56"/>
      <c r="YB155" s="56"/>
      <c r="YC155" s="56"/>
      <c r="YD155" s="56"/>
      <c r="YE155" s="56"/>
      <c r="YF155" s="56"/>
      <c r="YG155" s="56"/>
      <c r="YH155" s="56"/>
      <c r="YI155" s="56"/>
      <c r="YJ155" s="56"/>
      <c r="YK155" s="56"/>
      <c r="YL155" s="56"/>
      <c r="YM155" s="56"/>
      <c r="YN155" s="56"/>
      <c r="YO155" s="56"/>
      <c r="YP155" s="56"/>
      <c r="YQ155" s="56"/>
      <c r="YR155" s="56"/>
      <c r="YS155" s="56"/>
      <c r="YT155" s="56"/>
      <c r="YU155" s="56"/>
      <c r="YV155" s="56"/>
      <c r="YW155" s="56"/>
      <c r="YX155" s="56"/>
      <c r="YY155" s="56"/>
      <c r="YZ155" s="56"/>
      <c r="ZA155" s="56"/>
      <c r="ZB155" s="56"/>
      <c r="ZC155" s="56"/>
      <c r="ZD155" s="56"/>
      <c r="ZE155" s="56"/>
      <c r="ZF155" s="56"/>
      <c r="ZG155" s="56"/>
      <c r="ZH155" s="56"/>
      <c r="ZI155" s="56"/>
      <c r="ZJ155" s="56"/>
      <c r="ZK155" s="56"/>
      <c r="ZL155" s="56"/>
      <c r="ZM155" s="56"/>
      <c r="ZN155" s="56"/>
      <c r="ZO155" s="56"/>
      <c r="ZP155" s="56"/>
      <c r="ZQ155" s="56"/>
      <c r="ZR155" s="56"/>
      <c r="ZS155" s="56"/>
      <c r="ZT155" s="56"/>
      <c r="ZU155" s="56"/>
      <c r="ZV155" s="56"/>
      <c r="ZW155" s="56"/>
      <c r="ZX155" s="56"/>
      <c r="ZY155" s="56"/>
      <c r="ZZ155" s="56"/>
      <c r="AAA155" s="56"/>
      <c r="AAB155" s="56"/>
      <c r="AAC155" s="56"/>
      <c r="AAD155" s="56"/>
      <c r="AAE155" s="56"/>
      <c r="AAF155" s="56"/>
      <c r="AAG155" s="56"/>
      <c r="AAH155" s="56"/>
      <c r="AAI155" s="56"/>
      <c r="AAJ155" s="56"/>
      <c r="AAK155" s="56"/>
      <c r="AAL155" s="56"/>
      <c r="AAM155" s="56"/>
      <c r="AAN155" s="56"/>
      <c r="AAO155" s="56"/>
      <c r="AAP155" s="56"/>
      <c r="AAQ155" s="56"/>
      <c r="AAR155" s="56"/>
      <c r="AAS155" s="56"/>
      <c r="AAT155" s="56"/>
      <c r="AAU155" s="56"/>
      <c r="AAV155" s="56"/>
      <c r="AAW155" s="56"/>
      <c r="AAX155" s="56"/>
      <c r="AAY155" s="56"/>
      <c r="AAZ155" s="56"/>
      <c r="ABA155" s="56"/>
      <c r="ABB155" s="56"/>
      <c r="ABC155" s="56"/>
      <c r="ABD155" s="56"/>
      <c r="ABE155" s="56"/>
      <c r="ABF155" s="56"/>
      <c r="ABG155" s="56"/>
      <c r="ABH155" s="56"/>
      <c r="ABI155" s="56"/>
      <c r="ABJ155" s="56"/>
      <c r="ABK155" s="56"/>
      <c r="ABL155" s="56"/>
      <c r="ABM155" s="56"/>
      <c r="ABN155" s="56"/>
      <c r="ABO155" s="56"/>
      <c r="ABP155" s="56"/>
      <c r="ABQ155" s="56"/>
      <c r="ABR155" s="56"/>
      <c r="ABS155" s="56"/>
      <c r="ABT155" s="56"/>
      <c r="ABU155" s="56"/>
      <c r="ABV155" s="56"/>
      <c r="ABW155" s="56"/>
      <c r="ABX155" s="56"/>
      <c r="ABY155" s="56"/>
      <c r="ABZ155" s="56"/>
      <c r="ACA155" s="56"/>
      <c r="ACB155" s="56"/>
      <c r="ACC155" s="56"/>
      <c r="ACD155" s="56"/>
      <c r="ACE155" s="56"/>
      <c r="ACF155" s="56"/>
      <c r="ACG155" s="56"/>
      <c r="ACH155" s="56"/>
      <c r="ACI155" s="56"/>
      <c r="ACJ155" s="56"/>
      <c r="ACK155" s="56"/>
      <c r="ACL155" s="56"/>
      <c r="ACM155" s="56"/>
      <c r="ACN155" s="56"/>
      <c r="ACO155" s="56"/>
      <c r="ACP155" s="56"/>
      <c r="ACQ155" s="56"/>
      <c r="ACR155" s="56"/>
      <c r="ACS155" s="56"/>
      <c r="ACT155" s="56"/>
      <c r="ACU155" s="56"/>
      <c r="ACV155" s="56"/>
      <c r="ACW155" s="56"/>
      <c r="ACX155" s="56"/>
      <c r="ACY155" s="56"/>
      <c r="ACZ155" s="56"/>
      <c r="ADA155" s="56"/>
      <c r="ADB155" s="56"/>
      <c r="ADC155" s="56"/>
      <c r="ADD155" s="56"/>
      <c r="ADE155" s="56"/>
      <c r="ADF155" s="56"/>
      <c r="ADG155" s="56"/>
      <c r="ADH155" s="56"/>
      <c r="ADI155" s="56"/>
      <c r="ADJ155" s="56"/>
      <c r="ADK155" s="56"/>
      <c r="ADL155" s="56"/>
      <c r="ADM155" s="56"/>
      <c r="ADN155" s="56"/>
      <c r="ADO155" s="56"/>
      <c r="ADP155" s="56"/>
      <c r="ADQ155" s="56"/>
      <c r="ADR155" s="56"/>
      <c r="ADS155" s="56"/>
      <c r="ADT155" s="56"/>
      <c r="ADU155" s="56"/>
      <c r="ADV155" s="56"/>
      <c r="ADW155" s="56"/>
      <c r="ADX155" s="56"/>
      <c r="ADY155" s="56"/>
      <c r="ADZ155" s="56"/>
      <c r="AEA155" s="56"/>
      <c r="AEB155" s="56"/>
      <c r="AEC155" s="56"/>
      <c r="AED155" s="56"/>
      <c r="AEE155" s="56"/>
      <c r="AEF155" s="56"/>
      <c r="AEG155" s="56"/>
      <c r="AEH155" s="56"/>
      <c r="AEI155" s="56"/>
      <c r="AEJ155" s="56"/>
      <c r="AEK155" s="56"/>
      <c r="AEL155" s="56"/>
      <c r="AEM155" s="56"/>
      <c r="AEN155" s="56"/>
      <c r="AEO155" s="56"/>
      <c r="AEP155" s="56"/>
      <c r="AEQ155" s="56"/>
      <c r="AER155" s="56"/>
      <c r="AES155" s="56"/>
      <c r="AET155" s="56"/>
      <c r="AEU155" s="56"/>
      <c r="AEV155" s="56"/>
      <c r="AEW155" s="56"/>
      <c r="AEX155" s="56"/>
      <c r="AEY155" s="56"/>
      <c r="AEZ155" s="56"/>
      <c r="AFA155" s="56"/>
      <c r="AFB155" s="56"/>
      <c r="AFC155" s="56"/>
      <c r="AFD155" s="56"/>
      <c r="AFE155" s="56"/>
      <c r="AFF155" s="56"/>
      <c r="AFG155" s="56"/>
      <c r="AFH155" s="56"/>
      <c r="AFI155" s="56"/>
      <c r="AFJ155" s="56"/>
      <c r="AFK155" s="56"/>
      <c r="AFL155" s="56"/>
      <c r="AFM155" s="56"/>
      <c r="AFN155" s="56"/>
      <c r="AFO155" s="56"/>
      <c r="AFP155" s="56"/>
      <c r="AFQ155" s="56"/>
      <c r="AFR155" s="56"/>
      <c r="AFS155" s="56"/>
      <c r="AFT155" s="56"/>
      <c r="AFU155" s="56"/>
      <c r="AFV155" s="56"/>
      <c r="AFW155" s="56"/>
      <c r="AFX155" s="56"/>
      <c r="AFY155" s="56"/>
      <c r="AFZ155" s="56"/>
      <c r="AGA155" s="56"/>
      <c r="AGB155" s="56"/>
      <c r="AGC155" s="56"/>
      <c r="AGD155" s="56"/>
      <c r="AGE155" s="56"/>
      <c r="AGF155" s="56"/>
      <c r="AGG155" s="56"/>
      <c r="AGH155" s="56"/>
      <c r="AGI155" s="56"/>
      <c r="AGJ155" s="56"/>
      <c r="AGK155" s="56"/>
      <c r="AGL155" s="56"/>
      <c r="AGM155" s="56"/>
      <c r="AGN155" s="56"/>
      <c r="AGO155" s="56"/>
      <c r="AGP155" s="56"/>
      <c r="AGQ155" s="56"/>
      <c r="AGR155" s="56"/>
      <c r="AGS155" s="56"/>
      <c r="AGT155" s="56"/>
      <c r="AGU155" s="56"/>
      <c r="AGV155" s="56"/>
      <c r="AGW155" s="56"/>
      <c r="AGX155" s="56"/>
      <c r="AGY155" s="56"/>
      <c r="AGZ155" s="56"/>
      <c r="AHA155" s="56"/>
      <c r="AHB155" s="56"/>
      <c r="AHC155" s="56"/>
      <c r="AHD155" s="56"/>
      <c r="AHE155" s="56"/>
      <c r="AHF155" s="56"/>
      <c r="AHG155" s="56"/>
      <c r="AHH155" s="56"/>
      <c r="AHI155" s="56"/>
      <c r="AHJ155" s="56"/>
      <c r="AHK155" s="56"/>
      <c r="AHL155" s="56"/>
      <c r="AHM155" s="56"/>
      <c r="AHN155" s="56"/>
      <c r="AHO155" s="56"/>
      <c r="AHP155" s="56"/>
      <c r="AHQ155" s="56"/>
      <c r="AHR155" s="56"/>
      <c r="AHS155" s="56"/>
      <c r="AHT155" s="56"/>
      <c r="AHU155" s="56"/>
      <c r="AHV155" s="56"/>
      <c r="AHW155" s="56"/>
      <c r="AHX155" s="56"/>
      <c r="AHY155" s="56"/>
      <c r="AHZ155" s="56"/>
      <c r="AIA155" s="56"/>
      <c r="AIB155" s="56"/>
      <c r="AIC155" s="56"/>
      <c r="AID155" s="56"/>
      <c r="AIE155" s="56"/>
      <c r="AIF155" s="56"/>
      <c r="AIG155" s="56"/>
      <c r="AIH155" s="56"/>
      <c r="AII155" s="56"/>
      <c r="AIJ155" s="56"/>
      <c r="AIK155" s="56"/>
      <c r="AIL155" s="56"/>
      <c r="AIM155" s="56"/>
      <c r="AIN155" s="56"/>
      <c r="AIO155" s="56"/>
      <c r="AIP155" s="56"/>
      <c r="AIQ155" s="56"/>
      <c r="AIR155" s="56"/>
      <c r="AIS155" s="56"/>
      <c r="AIT155" s="56"/>
      <c r="AIU155" s="56"/>
      <c r="AIV155" s="56"/>
      <c r="AIW155" s="56"/>
      <c r="AIX155" s="56"/>
      <c r="AIY155" s="56"/>
      <c r="AIZ155" s="56"/>
      <c r="AJA155" s="56"/>
      <c r="AJB155" s="56"/>
      <c r="AJC155" s="56"/>
      <c r="AJD155" s="56"/>
      <c r="AJE155" s="56"/>
      <c r="AJF155" s="56"/>
      <c r="AJG155" s="56"/>
      <c r="AJH155" s="56"/>
      <c r="AJI155" s="56"/>
      <c r="AJJ155" s="56"/>
      <c r="AJK155" s="56"/>
      <c r="AJL155" s="56"/>
      <c r="AJM155" s="56"/>
      <c r="AJN155" s="56"/>
      <c r="AJO155" s="56"/>
      <c r="AJP155" s="56"/>
      <c r="AJQ155" s="56"/>
      <c r="AJR155" s="56"/>
      <c r="AJS155" s="56"/>
      <c r="AJT155" s="56"/>
      <c r="AJU155" s="56"/>
      <c r="AJV155" s="56"/>
      <c r="AJW155" s="56"/>
      <c r="AJX155" s="56"/>
      <c r="AJY155" s="56"/>
      <c r="AJZ155" s="56"/>
      <c r="AKA155" s="56"/>
      <c r="AKB155" s="56"/>
      <c r="AKC155" s="56"/>
      <c r="AKD155" s="56"/>
      <c r="AKE155" s="56"/>
      <c r="AKF155" s="56"/>
      <c r="AKG155" s="56"/>
      <c r="AKH155" s="56"/>
      <c r="AKI155" s="56"/>
      <c r="AKJ155" s="56"/>
      <c r="AKK155" s="56"/>
      <c r="AKL155" s="56"/>
      <c r="AKM155" s="56"/>
      <c r="AKN155" s="56"/>
      <c r="AKO155" s="56"/>
      <c r="AKP155" s="56"/>
      <c r="AKQ155" s="56"/>
      <c r="AKR155" s="56"/>
      <c r="AKS155" s="56"/>
      <c r="AKT155" s="56"/>
      <c r="AKU155" s="56"/>
      <c r="AKV155" s="56"/>
      <c r="AKW155" s="56"/>
      <c r="AKX155" s="56"/>
      <c r="AKY155" s="56"/>
      <c r="AKZ155" s="56"/>
      <c r="ALA155" s="56"/>
      <c r="ALB155" s="56"/>
      <c r="ALC155" s="56"/>
      <c r="ALD155" s="56"/>
      <c r="ALE155" s="56"/>
      <c r="ALF155" s="56"/>
      <c r="ALG155" s="56"/>
      <c r="ALH155" s="56"/>
      <c r="ALI155" s="56"/>
      <c r="ALJ155" s="56"/>
      <c r="ALK155" s="56"/>
      <c r="ALL155" s="56"/>
      <c r="ALM155" s="56"/>
      <c r="ALN155" s="56"/>
      <c r="ALO155" s="56"/>
      <c r="ALP155" s="56"/>
      <c r="ALQ155" s="56"/>
      <c r="ALR155" s="56"/>
      <c r="ALS155" s="56"/>
      <c r="ALT155" s="56"/>
      <c r="ALU155" s="56"/>
      <c r="ALV155" s="56"/>
      <c r="ALW155" s="56"/>
      <c r="ALX155" s="56"/>
      <c r="ALY155" s="56"/>
      <c r="ALZ155" s="56"/>
      <c r="AMA155" s="56"/>
      <c r="AMB155" s="56"/>
      <c r="AMC155" s="56"/>
      <c r="AMD155" s="56"/>
      <c r="AME155" s="56"/>
      <c r="AMF155" s="56"/>
      <c r="AMG155" s="56"/>
      <c r="AMH155" s="56"/>
      <c r="AMI155" s="56"/>
      <c r="AMJ155" s="56"/>
      <c r="AMK155" s="56"/>
      <c r="AML155" s="56"/>
      <c r="AMM155" s="56"/>
      <c r="AMN155" s="56"/>
      <c r="AMO155" s="56"/>
      <c r="AMP155" s="56"/>
      <c r="AMQ155" s="56"/>
      <c r="AMR155" s="56"/>
      <c r="AMS155" s="56"/>
      <c r="AMT155" s="56"/>
      <c r="AMU155" s="56"/>
      <c r="AMV155" s="56"/>
      <c r="AMW155" s="56"/>
      <c r="AMX155" s="56"/>
      <c r="AMY155" s="56"/>
      <c r="AMZ155" s="56"/>
      <c r="ANA155" s="56"/>
      <c r="ANB155" s="56"/>
      <c r="ANC155" s="56"/>
      <c r="AND155" s="56"/>
      <c r="ANE155" s="56"/>
      <c r="ANF155" s="56"/>
      <c r="ANG155" s="56"/>
      <c r="ANH155" s="56"/>
      <c r="ANI155" s="56"/>
      <c r="ANJ155" s="56"/>
      <c r="ANK155" s="56"/>
      <c r="ANL155" s="56"/>
      <c r="ANM155" s="56"/>
      <c r="ANN155" s="56"/>
      <c r="ANO155" s="56"/>
      <c r="ANP155" s="56"/>
      <c r="ANQ155" s="56"/>
      <c r="ANR155" s="56"/>
      <c r="ANS155" s="56"/>
      <c r="ANT155" s="56"/>
      <c r="ANU155" s="56"/>
      <c r="ANV155" s="56"/>
      <c r="ANW155" s="56"/>
      <c r="ANX155" s="56"/>
      <c r="ANY155" s="56"/>
      <c r="ANZ155" s="56"/>
      <c r="AOA155" s="56"/>
      <c r="AOB155" s="56"/>
      <c r="AOC155" s="56"/>
      <c r="AOD155" s="56"/>
      <c r="AOE155" s="56"/>
      <c r="AOF155" s="56"/>
      <c r="AOG155" s="56"/>
      <c r="AOH155" s="56"/>
      <c r="AOI155" s="56"/>
      <c r="AOJ155" s="56"/>
      <c r="AOK155" s="56"/>
      <c r="AOL155" s="56"/>
      <c r="AOM155" s="56"/>
      <c r="AON155" s="56"/>
      <c r="AOO155" s="56"/>
      <c r="AOP155" s="56"/>
      <c r="AOQ155" s="56"/>
      <c r="AOR155" s="56"/>
      <c r="AOS155" s="56"/>
      <c r="AOT155" s="56"/>
      <c r="AOU155" s="56"/>
      <c r="AOV155" s="56"/>
      <c r="AOW155" s="56"/>
      <c r="AOX155" s="56"/>
      <c r="AOY155" s="56"/>
      <c r="AOZ155" s="56"/>
      <c r="APA155" s="56"/>
      <c r="APB155" s="56"/>
      <c r="APC155" s="56"/>
      <c r="APD155" s="56"/>
      <c r="APE155" s="56"/>
      <c r="APF155" s="56"/>
      <c r="APG155" s="56"/>
      <c r="APH155" s="56"/>
      <c r="API155" s="56"/>
      <c r="APJ155" s="56"/>
      <c r="APK155" s="56"/>
      <c r="APL155" s="56"/>
      <c r="APM155" s="56"/>
      <c r="APN155" s="56"/>
      <c r="APO155" s="56"/>
      <c r="APP155" s="56"/>
      <c r="APQ155" s="56"/>
      <c r="APR155" s="56"/>
      <c r="APS155" s="56"/>
      <c r="APT155" s="56"/>
      <c r="APU155" s="56"/>
      <c r="APV155" s="56"/>
      <c r="APW155" s="56"/>
      <c r="APX155" s="56"/>
      <c r="APY155" s="56"/>
      <c r="APZ155" s="56"/>
      <c r="AQA155" s="56"/>
      <c r="AQB155" s="56"/>
      <c r="AQC155" s="56"/>
      <c r="AQD155" s="56"/>
      <c r="AQE155" s="56"/>
      <c r="AQF155" s="56"/>
      <c r="AQG155" s="56"/>
      <c r="AQH155" s="56"/>
      <c r="AQI155" s="56"/>
      <c r="AQJ155" s="56"/>
      <c r="AQK155" s="56"/>
      <c r="AQL155" s="56"/>
      <c r="AQM155" s="56"/>
      <c r="AQN155" s="56"/>
      <c r="AQO155" s="56"/>
      <c r="AQP155" s="56"/>
      <c r="AQQ155" s="56"/>
      <c r="AQR155" s="56"/>
      <c r="AQS155" s="56"/>
      <c r="AQT155" s="56"/>
      <c r="AQU155" s="56"/>
      <c r="AQV155" s="56"/>
      <c r="AQW155" s="56"/>
      <c r="AQX155" s="56"/>
      <c r="AQY155" s="56"/>
      <c r="AQZ155" s="56"/>
      <c r="ARA155" s="56"/>
      <c r="ARB155" s="56"/>
      <c r="ARC155" s="56"/>
      <c r="ARD155" s="56"/>
      <c r="ARE155" s="56"/>
      <c r="ARF155" s="56"/>
      <c r="ARG155" s="56"/>
      <c r="ARH155" s="56"/>
      <c r="ARI155" s="56"/>
      <c r="ARJ155" s="56"/>
      <c r="ARK155" s="56"/>
      <c r="ARL155" s="56"/>
      <c r="ARM155" s="56"/>
      <c r="ARN155" s="56"/>
      <c r="ARO155" s="56"/>
      <c r="ARP155" s="56"/>
      <c r="ARQ155" s="56"/>
      <c r="ARR155" s="56"/>
      <c r="ARS155" s="56"/>
      <c r="ART155" s="56"/>
      <c r="ARU155" s="56"/>
      <c r="ARV155" s="56"/>
      <c r="ARW155" s="56"/>
      <c r="ARX155" s="56"/>
      <c r="ARY155" s="56"/>
      <c r="ARZ155" s="56"/>
      <c r="ASA155" s="56"/>
      <c r="ASB155" s="56"/>
      <c r="ASC155" s="56"/>
      <c r="ASD155" s="56"/>
      <c r="ASE155" s="56"/>
      <c r="ASF155" s="56"/>
      <c r="ASG155" s="56"/>
      <c r="ASH155" s="56"/>
      <c r="ASI155" s="56"/>
      <c r="ASJ155" s="56"/>
      <c r="ASK155" s="56"/>
      <c r="ASL155" s="56"/>
      <c r="ASM155" s="56"/>
      <c r="ASN155" s="56"/>
      <c r="ASO155" s="56"/>
      <c r="ASP155" s="56"/>
      <c r="ASQ155" s="56"/>
      <c r="ASR155" s="56"/>
      <c r="ASS155" s="56"/>
      <c r="AST155" s="56"/>
      <c r="ASU155" s="56"/>
      <c r="ASV155" s="56"/>
      <c r="ASW155" s="56"/>
      <c r="ASX155" s="56"/>
      <c r="ASY155" s="56"/>
      <c r="ASZ155" s="56"/>
      <c r="ATA155" s="56"/>
      <c r="ATB155" s="56"/>
      <c r="ATC155" s="56"/>
      <c r="ATD155" s="56"/>
      <c r="ATE155" s="56"/>
      <c r="ATF155" s="56"/>
      <c r="ATG155" s="56"/>
      <c r="ATH155" s="56"/>
      <c r="ATI155" s="56"/>
      <c r="ATJ155" s="56"/>
      <c r="ATK155" s="56"/>
      <c r="ATL155" s="56"/>
      <c r="ATM155" s="56"/>
      <c r="ATN155" s="56"/>
      <c r="ATO155" s="56"/>
      <c r="ATP155" s="56"/>
      <c r="ATQ155" s="56"/>
      <c r="ATR155" s="56"/>
      <c r="ATS155" s="56"/>
      <c r="ATT155" s="56"/>
      <c r="ATU155" s="56"/>
      <c r="ATV155" s="56"/>
      <c r="ATW155" s="56"/>
      <c r="ATX155" s="56"/>
      <c r="ATY155" s="56"/>
      <c r="ATZ155" s="56"/>
      <c r="AUA155" s="56"/>
      <c r="AUB155" s="56"/>
      <c r="AUC155" s="56"/>
      <c r="AUD155" s="56"/>
      <c r="AUE155" s="56"/>
      <c r="AUF155" s="56"/>
      <c r="AUG155" s="56"/>
      <c r="AUH155" s="56"/>
      <c r="AUI155" s="56"/>
      <c r="AUJ155" s="56"/>
      <c r="AUK155" s="56"/>
      <c r="AUL155" s="56"/>
      <c r="AUM155" s="56"/>
      <c r="AUN155" s="56"/>
      <c r="AUO155" s="56"/>
      <c r="AUP155" s="56"/>
      <c r="AUQ155" s="56"/>
      <c r="AUR155" s="56"/>
      <c r="AUS155" s="56"/>
      <c r="AUT155" s="56"/>
      <c r="AUU155" s="56"/>
      <c r="AUV155" s="56"/>
      <c r="AUW155" s="56"/>
      <c r="AUX155" s="56"/>
      <c r="AUY155" s="56"/>
      <c r="AUZ155" s="56"/>
      <c r="AVA155" s="56"/>
      <c r="AVB155" s="56"/>
      <c r="AVC155" s="56"/>
      <c r="AVD155" s="56"/>
      <c r="AVE155" s="56"/>
      <c r="AVF155" s="56"/>
      <c r="AVG155" s="56"/>
      <c r="AVH155" s="56"/>
      <c r="AVI155" s="56"/>
      <c r="AVJ155" s="56"/>
      <c r="AVK155" s="56"/>
      <c r="AVL155" s="56"/>
      <c r="AVM155" s="56"/>
      <c r="AVN155" s="56"/>
      <c r="AVO155" s="56"/>
      <c r="AVP155" s="56"/>
      <c r="AVQ155" s="56"/>
      <c r="AVR155" s="56"/>
      <c r="AVS155" s="56"/>
      <c r="AVT155" s="56"/>
      <c r="AVU155" s="56"/>
      <c r="AVV155" s="56"/>
      <c r="AVW155" s="56"/>
      <c r="AVX155" s="56"/>
      <c r="AVY155" s="56"/>
      <c r="AVZ155" s="56"/>
      <c r="AWA155" s="56"/>
      <c r="AWB155" s="56"/>
      <c r="AWC155" s="56"/>
      <c r="AWD155" s="56"/>
      <c r="AWE155" s="56"/>
      <c r="AWF155" s="56"/>
      <c r="AWG155" s="56"/>
      <c r="AWH155" s="56"/>
      <c r="AWI155" s="56"/>
      <c r="AWJ155" s="56"/>
      <c r="AWK155" s="56"/>
      <c r="AWL155" s="56"/>
      <c r="AWM155" s="56"/>
      <c r="AWN155" s="56"/>
      <c r="AWO155" s="56"/>
      <c r="AWP155" s="56"/>
      <c r="AWQ155" s="56"/>
      <c r="AWR155" s="56"/>
      <c r="AWS155" s="56"/>
      <c r="AWT155" s="56"/>
      <c r="AWU155" s="56"/>
      <c r="AWV155" s="56"/>
      <c r="AWW155" s="56"/>
      <c r="AWX155" s="56"/>
      <c r="AWY155" s="56"/>
      <c r="AWZ155" s="56"/>
      <c r="AXA155" s="56"/>
      <c r="AXB155" s="56"/>
      <c r="AXC155" s="56"/>
      <c r="AXD155" s="56"/>
      <c r="AXE155" s="56"/>
      <c r="AXF155" s="56"/>
      <c r="AXG155" s="56"/>
      <c r="AXH155" s="56"/>
      <c r="AXI155" s="56"/>
      <c r="AXJ155" s="56"/>
      <c r="AXK155" s="56"/>
      <c r="AXL155" s="56"/>
      <c r="AXM155" s="56"/>
      <c r="AXN155" s="56"/>
      <c r="AXO155" s="56"/>
      <c r="AXP155" s="56"/>
      <c r="AXQ155" s="56"/>
      <c r="AXR155" s="56"/>
      <c r="AXS155" s="56"/>
      <c r="AXT155" s="56"/>
      <c r="AXU155" s="56"/>
      <c r="AXV155" s="56"/>
      <c r="AXW155" s="56"/>
      <c r="AXX155" s="56"/>
      <c r="AXY155" s="56"/>
      <c r="AXZ155" s="56"/>
      <c r="AYA155" s="56"/>
      <c r="AYB155" s="56"/>
      <c r="AYC155" s="56"/>
      <c r="AYD155" s="56"/>
      <c r="AYE155" s="56"/>
      <c r="AYF155" s="56"/>
      <c r="AYG155" s="56"/>
      <c r="AYH155" s="56"/>
      <c r="AYI155" s="56"/>
      <c r="AYJ155" s="56"/>
      <c r="AYK155" s="56"/>
      <c r="AYL155" s="56"/>
      <c r="AYM155" s="56"/>
      <c r="AYN155" s="56"/>
      <c r="AYO155" s="56"/>
      <c r="AYP155" s="56"/>
      <c r="AYQ155" s="56"/>
      <c r="AYR155" s="56"/>
      <c r="AYS155" s="56"/>
      <c r="AYT155" s="56"/>
      <c r="AYU155" s="56"/>
      <c r="AYV155" s="56"/>
      <c r="AYW155" s="56"/>
      <c r="AYX155" s="56"/>
      <c r="AYY155" s="56"/>
      <c r="AYZ155" s="56"/>
      <c r="AZA155" s="56"/>
      <c r="AZB155" s="56"/>
      <c r="AZC155" s="56"/>
      <c r="AZD155" s="56"/>
      <c r="AZE155" s="56"/>
      <c r="AZF155" s="56"/>
      <c r="AZG155" s="56"/>
      <c r="AZH155" s="56"/>
      <c r="AZI155" s="56"/>
      <c r="AZJ155" s="56"/>
      <c r="AZK155" s="56"/>
      <c r="AZL155" s="56"/>
      <c r="AZM155" s="56"/>
      <c r="AZN155" s="56"/>
      <c r="AZO155" s="56"/>
      <c r="AZP155" s="56"/>
      <c r="AZQ155" s="56"/>
      <c r="AZR155" s="56"/>
      <c r="AZS155" s="56"/>
      <c r="AZT155" s="56"/>
      <c r="AZU155" s="56"/>
      <c r="AZV155" s="56"/>
      <c r="AZW155" s="56"/>
      <c r="AZX155" s="56"/>
      <c r="AZY155" s="56"/>
      <c r="AZZ155" s="56"/>
      <c r="BAA155" s="56"/>
      <c r="BAB155" s="56"/>
      <c r="BAC155" s="56"/>
      <c r="BAD155" s="56"/>
      <c r="BAE155" s="56"/>
      <c r="BAF155" s="56"/>
      <c r="BAG155" s="56"/>
      <c r="BAH155" s="56"/>
      <c r="BAI155" s="56"/>
      <c r="BAJ155" s="56"/>
      <c r="BAK155" s="56"/>
      <c r="BAL155" s="56"/>
      <c r="BAM155" s="56"/>
      <c r="BAN155" s="56"/>
      <c r="BAO155" s="56"/>
      <c r="BAP155" s="56"/>
      <c r="BAQ155" s="56"/>
      <c r="BAR155" s="56"/>
      <c r="BAS155" s="56"/>
      <c r="BAT155" s="56"/>
      <c r="BAU155" s="56"/>
      <c r="BAV155" s="56"/>
      <c r="BAW155" s="56"/>
      <c r="BAX155" s="56"/>
      <c r="BAY155" s="56"/>
      <c r="BAZ155" s="56"/>
      <c r="BBA155" s="56"/>
      <c r="BBB155" s="56"/>
      <c r="BBC155" s="56"/>
      <c r="BBD155" s="56"/>
      <c r="BBE155" s="56"/>
      <c r="BBF155" s="56"/>
      <c r="BBG155" s="56"/>
      <c r="BBH155" s="56"/>
      <c r="BBI155" s="56"/>
      <c r="BBJ155" s="56"/>
      <c r="BBK155" s="56"/>
      <c r="BBL155" s="56"/>
      <c r="BBM155" s="56"/>
      <c r="BBN155" s="56"/>
      <c r="BBO155" s="56"/>
      <c r="BBP155" s="56"/>
      <c r="BBQ155" s="56"/>
      <c r="BBR155" s="56"/>
      <c r="BBS155" s="56"/>
      <c r="BBT155" s="56"/>
      <c r="BBU155" s="56"/>
      <c r="BBV155" s="56"/>
      <c r="BBW155" s="56"/>
      <c r="BBX155" s="56"/>
      <c r="BBY155" s="56"/>
      <c r="BBZ155" s="56"/>
      <c r="BCA155" s="56"/>
      <c r="BCB155" s="56"/>
      <c r="BCC155" s="56"/>
      <c r="BCD155" s="56"/>
      <c r="BCE155" s="56"/>
      <c r="BCF155" s="56"/>
      <c r="BCG155" s="56"/>
      <c r="BCH155" s="56"/>
      <c r="BCI155" s="56"/>
      <c r="BCJ155" s="56"/>
      <c r="BCK155" s="56"/>
      <c r="BCL155" s="56"/>
      <c r="BCM155" s="56"/>
      <c r="BCN155" s="56"/>
      <c r="BCO155" s="56"/>
      <c r="BCP155" s="56"/>
      <c r="BCQ155" s="56"/>
      <c r="BCR155" s="56"/>
      <c r="BCS155" s="56"/>
      <c r="BCT155" s="56"/>
      <c r="BCU155" s="56"/>
      <c r="BCV155" s="56"/>
      <c r="BCW155" s="56"/>
      <c r="BCX155" s="56"/>
      <c r="BCY155" s="56"/>
      <c r="BCZ155" s="56"/>
      <c r="BDA155" s="56"/>
      <c r="BDB155" s="56"/>
      <c r="BDC155" s="56"/>
      <c r="BDD155" s="56"/>
      <c r="BDE155" s="56"/>
      <c r="BDF155" s="56"/>
      <c r="BDG155" s="56"/>
      <c r="BDH155" s="56"/>
      <c r="BDI155" s="56"/>
      <c r="BDJ155" s="56"/>
      <c r="BDK155" s="56"/>
      <c r="BDL155" s="56"/>
      <c r="BDM155" s="56"/>
      <c r="BDN155" s="56"/>
      <c r="BDO155" s="56"/>
      <c r="BDP155" s="56"/>
      <c r="BDQ155" s="56"/>
      <c r="BDR155" s="56"/>
      <c r="BDS155" s="56"/>
      <c r="BDT155" s="56"/>
      <c r="BDU155" s="56"/>
      <c r="BDV155" s="56"/>
      <c r="BDW155" s="56"/>
      <c r="BDX155" s="56"/>
      <c r="BDY155" s="56"/>
      <c r="BDZ155" s="56"/>
      <c r="BEA155" s="56"/>
      <c r="BEB155" s="56"/>
      <c r="BEC155" s="56"/>
      <c r="BED155" s="56"/>
      <c r="BEE155" s="56"/>
      <c r="BEF155" s="56"/>
      <c r="BEG155" s="56"/>
      <c r="BEH155" s="56"/>
      <c r="BEI155" s="56"/>
      <c r="BEJ155" s="56"/>
      <c r="BEK155" s="56"/>
      <c r="BEL155" s="56"/>
      <c r="BEM155" s="56"/>
      <c r="BEN155" s="56"/>
      <c r="BEO155" s="56"/>
      <c r="BEP155" s="56"/>
      <c r="BEQ155" s="56"/>
      <c r="BER155" s="56"/>
      <c r="BES155" s="56"/>
      <c r="BET155" s="56"/>
      <c r="BEU155" s="56"/>
      <c r="BEV155" s="56"/>
      <c r="BEW155" s="56"/>
      <c r="BEX155" s="56"/>
      <c r="BEY155" s="56"/>
      <c r="BEZ155" s="56"/>
      <c r="BFA155" s="56"/>
      <c r="BFB155" s="56"/>
      <c r="BFC155" s="56"/>
      <c r="BFD155" s="56"/>
      <c r="BFE155" s="56"/>
      <c r="BFF155" s="56"/>
      <c r="BFG155" s="56"/>
      <c r="BFH155" s="56"/>
      <c r="BFI155" s="56"/>
      <c r="BFJ155" s="56"/>
      <c r="BFK155" s="56"/>
      <c r="BFL155" s="56"/>
      <c r="BFM155" s="56"/>
      <c r="BFN155" s="56"/>
      <c r="BFO155" s="56"/>
      <c r="BFP155" s="56"/>
      <c r="BFQ155" s="56"/>
      <c r="BFR155" s="56"/>
      <c r="BFS155" s="56"/>
      <c r="BFT155" s="56"/>
      <c r="BFU155" s="56"/>
      <c r="BFV155" s="56"/>
      <c r="BFW155" s="56"/>
      <c r="BFX155" s="56"/>
      <c r="BFY155" s="56"/>
      <c r="BFZ155" s="56"/>
      <c r="BGA155" s="56"/>
      <c r="BGB155" s="56"/>
      <c r="BGC155" s="56"/>
      <c r="BGD155" s="56"/>
      <c r="BGE155" s="56"/>
      <c r="BGF155" s="56"/>
      <c r="BGG155" s="56"/>
      <c r="BGH155" s="56"/>
      <c r="BGI155" s="56"/>
      <c r="BGJ155" s="56"/>
      <c r="BGK155" s="56"/>
      <c r="BGL155" s="56"/>
      <c r="BGM155" s="56"/>
      <c r="BGN155" s="56"/>
      <c r="BGO155" s="56"/>
      <c r="BGP155" s="56"/>
      <c r="BGQ155" s="56"/>
      <c r="BGR155" s="56"/>
      <c r="BGS155" s="56"/>
      <c r="BGT155" s="56"/>
      <c r="BGU155" s="56"/>
      <c r="BGV155" s="56"/>
      <c r="BGW155" s="56"/>
      <c r="BGX155" s="56"/>
      <c r="BGY155" s="56"/>
      <c r="BGZ155" s="56"/>
      <c r="BHA155" s="56"/>
      <c r="BHB155" s="56"/>
      <c r="BHC155" s="56"/>
      <c r="BHD155" s="56"/>
      <c r="BHE155" s="56"/>
      <c r="BHF155" s="56"/>
      <c r="BHG155" s="56"/>
      <c r="BHH155" s="56"/>
      <c r="BHI155" s="56"/>
      <c r="BHJ155" s="56"/>
      <c r="BHK155" s="56"/>
      <c r="BHL155" s="56"/>
      <c r="BHM155" s="56"/>
      <c r="BHN155" s="56"/>
      <c r="BHO155" s="56"/>
      <c r="BHP155" s="56"/>
      <c r="BHQ155" s="56"/>
      <c r="BHR155" s="56"/>
      <c r="BHS155" s="56"/>
      <c r="BHT155" s="56"/>
      <c r="BHU155" s="56"/>
      <c r="BHV155" s="56"/>
      <c r="BHW155" s="56"/>
      <c r="BHX155" s="56"/>
      <c r="BHY155" s="56"/>
      <c r="BHZ155" s="56"/>
      <c r="BIA155" s="56"/>
      <c r="BIB155" s="56"/>
      <c r="BIC155" s="56"/>
      <c r="BID155" s="56"/>
      <c r="BIE155" s="56"/>
      <c r="BIF155" s="56"/>
      <c r="BIG155" s="56"/>
      <c r="BIH155" s="56"/>
      <c r="BII155" s="56"/>
      <c r="BIJ155" s="56"/>
      <c r="BIK155" s="56"/>
      <c r="BIL155" s="56"/>
      <c r="BIM155" s="56"/>
      <c r="BIN155" s="56"/>
      <c r="BIO155" s="56"/>
      <c r="BIP155" s="56"/>
      <c r="BIQ155" s="56"/>
      <c r="BIR155" s="56"/>
      <c r="BIS155" s="56"/>
      <c r="BIT155" s="56"/>
      <c r="BIU155" s="56"/>
      <c r="BIV155" s="56"/>
      <c r="BIW155" s="56"/>
      <c r="BIX155" s="56"/>
      <c r="BIY155" s="56"/>
      <c r="BIZ155" s="56"/>
      <c r="BJA155" s="56"/>
      <c r="BJB155" s="56"/>
      <c r="BJC155" s="56"/>
      <c r="BJD155" s="56"/>
      <c r="BJE155" s="56"/>
      <c r="BJF155" s="56"/>
      <c r="BJG155" s="56"/>
      <c r="BJH155" s="56"/>
      <c r="BJI155" s="56"/>
      <c r="BJJ155" s="56"/>
      <c r="BJK155" s="56"/>
      <c r="BJL155" s="56"/>
    </row>
    <row r="156" spans="1:1624" s="57" customFormat="1" ht="24.95" customHeight="1" x14ac:dyDescent="0.25">
      <c r="A156" s="11" t="s">
        <v>2533</v>
      </c>
      <c r="B156" s="12">
        <v>43566</v>
      </c>
      <c r="C156" s="25" t="s">
        <v>1519</v>
      </c>
      <c r="D156" s="26" t="s">
        <v>1520</v>
      </c>
      <c r="E156" s="15" t="s">
        <v>368</v>
      </c>
      <c r="F156" s="16">
        <v>3</v>
      </c>
      <c r="G156" s="16">
        <f>VLOOKUP(A156,Entradas!A197:KQ1005,303)</f>
        <v>0</v>
      </c>
      <c r="H156" s="16">
        <f>VLOOKUP(A156,Salidas!A197:BVY1013,1949,0)</f>
        <v>0</v>
      </c>
      <c r="I156" s="16">
        <v>1</v>
      </c>
      <c r="J156" s="17" t="s">
        <v>991</v>
      </c>
      <c r="K156" s="16" t="s">
        <v>1491</v>
      </c>
      <c r="L156" s="18" t="s">
        <v>1274</v>
      </c>
      <c r="M156" s="19">
        <f>Tabla1[[#This Row],[COSTO UNITARIO]]*Tabla1[[#This Row],[EXITENCIA ]]</f>
        <v>26</v>
      </c>
      <c r="N156" s="20"/>
      <c r="O156" s="21">
        <f>Tabla1[[#This Row],[COSTO UNITARIO]]*Tabla1[[#This Row],[EXITENCIA ]]</f>
        <v>26</v>
      </c>
      <c r="P156" s="22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6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6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6"/>
      <c r="KA156" s="56"/>
      <c r="KB156" s="56"/>
      <c r="KC156" s="56"/>
      <c r="KD156" s="56"/>
      <c r="KE156" s="56"/>
      <c r="KF156" s="56"/>
      <c r="KG156" s="56"/>
      <c r="KH156" s="56"/>
      <c r="KI156" s="56"/>
      <c r="KJ156" s="56"/>
      <c r="KK156" s="56"/>
      <c r="KL156" s="56"/>
      <c r="KM156" s="56"/>
      <c r="KN156" s="56"/>
      <c r="KO156" s="56"/>
      <c r="KP156" s="56"/>
      <c r="KQ156" s="56"/>
      <c r="KR156" s="56"/>
      <c r="KS156" s="56"/>
      <c r="KT156" s="56"/>
      <c r="KU156" s="56"/>
      <c r="KV156" s="56"/>
      <c r="KW156" s="56"/>
      <c r="KX156" s="56"/>
      <c r="KY156" s="56"/>
      <c r="KZ156" s="56"/>
      <c r="LA156" s="56"/>
      <c r="LB156" s="56"/>
      <c r="LC156" s="56"/>
      <c r="LD156" s="56"/>
      <c r="LE156" s="56"/>
      <c r="LF156" s="56"/>
      <c r="LG156" s="56"/>
      <c r="LH156" s="56"/>
      <c r="LI156" s="56"/>
      <c r="LJ156" s="56"/>
      <c r="LK156" s="56"/>
      <c r="LL156" s="56"/>
      <c r="LM156" s="56"/>
      <c r="LN156" s="56"/>
      <c r="LO156" s="56"/>
      <c r="LP156" s="56"/>
      <c r="LQ156" s="56"/>
      <c r="LR156" s="56"/>
      <c r="LS156" s="56"/>
      <c r="LT156" s="56"/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  <c r="OL156" s="56"/>
      <c r="OM156" s="56"/>
      <c r="ON156" s="56"/>
      <c r="OO156" s="56"/>
      <c r="OP156" s="56"/>
      <c r="OQ156" s="56"/>
      <c r="OR156" s="56"/>
      <c r="OS156" s="56"/>
      <c r="OT156" s="56"/>
      <c r="OU156" s="56"/>
      <c r="OV156" s="56"/>
      <c r="OW156" s="56"/>
      <c r="OX156" s="56"/>
      <c r="OY156" s="56"/>
      <c r="OZ156" s="56"/>
      <c r="PA156" s="56"/>
      <c r="PB156" s="56"/>
      <c r="PC156" s="56"/>
      <c r="PD156" s="56"/>
      <c r="PE156" s="56"/>
      <c r="PF156" s="56"/>
      <c r="PG156" s="56"/>
      <c r="PH156" s="56"/>
      <c r="PI156" s="56"/>
      <c r="PJ156" s="56"/>
      <c r="PK156" s="56"/>
      <c r="PL156" s="56"/>
      <c r="PM156" s="56"/>
      <c r="PN156" s="56"/>
      <c r="PO156" s="56"/>
      <c r="PP156" s="56"/>
      <c r="PQ156" s="56"/>
      <c r="PR156" s="56"/>
      <c r="PS156" s="56"/>
      <c r="PT156" s="56"/>
      <c r="PU156" s="56"/>
      <c r="PV156" s="56"/>
      <c r="PW156" s="56"/>
      <c r="PX156" s="56"/>
      <c r="PY156" s="56"/>
      <c r="PZ156" s="56"/>
      <c r="QA156" s="56"/>
      <c r="QB156" s="56"/>
      <c r="QC156" s="56"/>
      <c r="QD156" s="56"/>
      <c r="QE156" s="56"/>
      <c r="QF156" s="56"/>
      <c r="QG156" s="56"/>
      <c r="QH156" s="56"/>
      <c r="QI156" s="56"/>
      <c r="QJ156" s="56"/>
      <c r="QK156" s="56"/>
      <c r="QL156" s="56"/>
      <c r="QM156" s="56"/>
      <c r="QN156" s="56"/>
      <c r="QO156" s="56"/>
      <c r="QP156" s="56"/>
      <c r="QQ156" s="56"/>
      <c r="QR156" s="56"/>
      <c r="QS156" s="56"/>
      <c r="QT156" s="56"/>
      <c r="QU156" s="56"/>
      <c r="QV156" s="56"/>
      <c r="QW156" s="56"/>
      <c r="QX156" s="56"/>
      <c r="QY156" s="56"/>
      <c r="QZ156" s="56"/>
      <c r="RA156" s="56"/>
      <c r="RB156" s="56"/>
      <c r="RC156" s="56"/>
      <c r="RD156" s="56"/>
      <c r="RE156" s="56"/>
      <c r="RF156" s="56"/>
      <c r="RG156" s="56"/>
      <c r="RH156" s="56"/>
      <c r="RI156" s="56"/>
      <c r="RJ156" s="56"/>
      <c r="RK156" s="56"/>
      <c r="RL156" s="56"/>
      <c r="RM156" s="56"/>
      <c r="RN156" s="56"/>
      <c r="RO156" s="56"/>
      <c r="RP156" s="56"/>
      <c r="RQ156" s="56"/>
      <c r="RR156" s="56"/>
      <c r="RS156" s="56"/>
      <c r="RT156" s="56"/>
      <c r="RU156" s="56"/>
      <c r="RV156" s="56"/>
      <c r="RW156" s="56"/>
      <c r="RX156" s="56"/>
      <c r="RY156" s="56"/>
      <c r="RZ156" s="56"/>
      <c r="SA156" s="56"/>
      <c r="SB156" s="56"/>
      <c r="SC156" s="56"/>
      <c r="SD156" s="56"/>
      <c r="SE156" s="56"/>
      <c r="SF156" s="56"/>
      <c r="SG156" s="56"/>
      <c r="SH156" s="56"/>
      <c r="SI156" s="56"/>
      <c r="SJ156" s="56"/>
      <c r="SK156" s="56"/>
      <c r="SL156" s="56"/>
      <c r="SM156" s="56"/>
      <c r="SN156" s="56"/>
      <c r="SO156" s="56"/>
      <c r="SP156" s="56"/>
      <c r="SQ156" s="56"/>
      <c r="SR156" s="56"/>
      <c r="SS156" s="56"/>
      <c r="ST156" s="56"/>
      <c r="SU156" s="56"/>
      <c r="SV156" s="56"/>
      <c r="SW156" s="56"/>
      <c r="SX156" s="56"/>
      <c r="SY156" s="56"/>
      <c r="SZ156" s="56"/>
      <c r="TA156" s="56"/>
      <c r="TB156" s="56"/>
      <c r="TC156" s="56"/>
      <c r="TD156" s="56"/>
      <c r="TE156" s="56"/>
      <c r="TF156" s="56"/>
      <c r="TG156" s="56"/>
      <c r="TH156" s="56"/>
      <c r="TI156" s="56"/>
      <c r="TJ156" s="56"/>
      <c r="TK156" s="56"/>
      <c r="TL156" s="56"/>
      <c r="TM156" s="56"/>
      <c r="TN156" s="56"/>
      <c r="TO156" s="56"/>
      <c r="TP156" s="56"/>
      <c r="TQ156" s="56"/>
      <c r="TR156" s="56"/>
      <c r="TS156" s="56"/>
      <c r="TT156" s="56"/>
      <c r="TU156" s="56"/>
      <c r="TV156" s="56"/>
      <c r="TW156" s="56"/>
      <c r="TX156" s="56"/>
      <c r="TY156" s="56"/>
      <c r="TZ156" s="56"/>
      <c r="UA156" s="56"/>
      <c r="UB156" s="56"/>
      <c r="UC156" s="56"/>
      <c r="UD156" s="56"/>
      <c r="UE156" s="56"/>
      <c r="UF156" s="56"/>
      <c r="UG156" s="56"/>
      <c r="UH156" s="56"/>
      <c r="UI156" s="56"/>
      <c r="UJ156" s="56"/>
      <c r="UK156" s="56"/>
      <c r="UL156" s="56"/>
      <c r="UM156" s="56"/>
      <c r="UN156" s="56"/>
      <c r="UO156" s="56"/>
      <c r="UP156" s="56"/>
      <c r="UQ156" s="56"/>
      <c r="UR156" s="56"/>
      <c r="US156" s="56"/>
      <c r="UT156" s="56"/>
      <c r="UU156" s="56"/>
      <c r="UV156" s="56"/>
      <c r="UW156" s="56"/>
      <c r="UX156" s="56"/>
      <c r="UY156" s="56"/>
      <c r="UZ156" s="56"/>
      <c r="VA156" s="56"/>
      <c r="VB156" s="56"/>
      <c r="VC156" s="56"/>
      <c r="VD156" s="56"/>
      <c r="VE156" s="56"/>
      <c r="VF156" s="56"/>
      <c r="VG156" s="56"/>
      <c r="VH156" s="56"/>
      <c r="VI156" s="56"/>
      <c r="VJ156" s="56"/>
      <c r="VK156" s="56"/>
      <c r="VL156" s="56"/>
      <c r="VM156" s="56"/>
      <c r="VN156" s="56"/>
      <c r="VO156" s="56"/>
      <c r="VP156" s="56"/>
      <c r="VQ156" s="56"/>
      <c r="VR156" s="56"/>
      <c r="VS156" s="56"/>
      <c r="VT156" s="56"/>
      <c r="VU156" s="56"/>
      <c r="VV156" s="56"/>
      <c r="VW156" s="56"/>
      <c r="VX156" s="56"/>
      <c r="VY156" s="56"/>
      <c r="VZ156" s="56"/>
      <c r="WA156" s="56"/>
      <c r="WB156" s="56"/>
      <c r="WC156" s="56"/>
      <c r="WD156" s="56"/>
      <c r="WE156" s="56"/>
      <c r="WF156" s="56"/>
      <c r="WG156" s="56"/>
      <c r="WH156" s="56"/>
      <c r="WI156" s="56"/>
      <c r="WJ156" s="56"/>
      <c r="WK156" s="56"/>
      <c r="WL156" s="56"/>
      <c r="WM156" s="56"/>
      <c r="WN156" s="56"/>
      <c r="WO156" s="56"/>
      <c r="WP156" s="56"/>
      <c r="WQ156" s="56"/>
      <c r="WR156" s="56"/>
      <c r="WS156" s="56"/>
      <c r="WT156" s="56"/>
      <c r="WU156" s="56"/>
      <c r="WV156" s="56"/>
      <c r="WW156" s="56"/>
      <c r="WX156" s="56"/>
      <c r="WY156" s="56"/>
      <c r="WZ156" s="56"/>
      <c r="XA156" s="56"/>
      <c r="XB156" s="56"/>
      <c r="XC156" s="56"/>
      <c r="XD156" s="56"/>
      <c r="XE156" s="56"/>
      <c r="XF156" s="56"/>
      <c r="XG156" s="56"/>
      <c r="XH156" s="56"/>
      <c r="XI156" s="56"/>
      <c r="XJ156" s="56"/>
      <c r="XK156" s="56"/>
      <c r="XL156" s="56"/>
      <c r="XM156" s="56"/>
      <c r="XN156" s="56"/>
      <c r="XO156" s="56"/>
      <c r="XP156" s="56"/>
      <c r="XQ156" s="56"/>
      <c r="XR156" s="56"/>
      <c r="XS156" s="56"/>
      <c r="XT156" s="56"/>
      <c r="XU156" s="56"/>
      <c r="XV156" s="56"/>
      <c r="XW156" s="56"/>
      <c r="XX156" s="56"/>
      <c r="XY156" s="56"/>
      <c r="XZ156" s="56"/>
      <c r="YA156" s="56"/>
      <c r="YB156" s="56"/>
      <c r="YC156" s="56"/>
      <c r="YD156" s="56"/>
      <c r="YE156" s="56"/>
      <c r="YF156" s="56"/>
      <c r="YG156" s="56"/>
      <c r="YH156" s="56"/>
      <c r="YI156" s="56"/>
      <c r="YJ156" s="56"/>
      <c r="YK156" s="56"/>
      <c r="YL156" s="56"/>
      <c r="YM156" s="56"/>
      <c r="YN156" s="56"/>
      <c r="YO156" s="56"/>
      <c r="YP156" s="56"/>
      <c r="YQ156" s="56"/>
      <c r="YR156" s="56"/>
      <c r="YS156" s="56"/>
      <c r="YT156" s="56"/>
      <c r="YU156" s="56"/>
      <c r="YV156" s="56"/>
      <c r="YW156" s="56"/>
      <c r="YX156" s="56"/>
      <c r="YY156" s="56"/>
      <c r="YZ156" s="56"/>
      <c r="ZA156" s="56"/>
      <c r="ZB156" s="56"/>
      <c r="ZC156" s="56"/>
      <c r="ZD156" s="56"/>
      <c r="ZE156" s="56"/>
      <c r="ZF156" s="56"/>
      <c r="ZG156" s="56"/>
      <c r="ZH156" s="56"/>
      <c r="ZI156" s="56"/>
      <c r="ZJ156" s="56"/>
      <c r="ZK156" s="56"/>
      <c r="ZL156" s="56"/>
      <c r="ZM156" s="56"/>
      <c r="ZN156" s="56"/>
      <c r="ZO156" s="56"/>
      <c r="ZP156" s="56"/>
      <c r="ZQ156" s="56"/>
      <c r="ZR156" s="56"/>
      <c r="ZS156" s="56"/>
      <c r="ZT156" s="56"/>
      <c r="ZU156" s="56"/>
      <c r="ZV156" s="56"/>
      <c r="ZW156" s="56"/>
      <c r="ZX156" s="56"/>
      <c r="ZY156" s="56"/>
      <c r="ZZ156" s="56"/>
      <c r="AAA156" s="56"/>
      <c r="AAB156" s="56"/>
      <c r="AAC156" s="56"/>
      <c r="AAD156" s="56"/>
      <c r="AAE156" s="56"/>
      <c r="AAF156" s="56"/>
      <c r="AAG156" s="56"/>
      <c r="AAH156" s="56"/>
      <c r="AAI156" s="56"/>
      <c r="AAJ156" s="56"/>
      <c r="AAK156" s="56"/>
      <c r="AAL156" s="56"/>
      <c r="AAM156" s="56"/>
      <c r="AAN156" s="56"/>
      <c r="AAO156" s="56"/>
      <c r="AAP156" s="56"/>
      <c r="AAQ156" s="56"/>
      <c r="AAR156" s="56"/>
      <c r="AAS156" s="56"/>
      <c r="AAT156" s="56"/>
      <c r="AAU156" s="56"/>
      <c r="AAV156" s="56"/>
      <c r="AAW156" s="56"/>
      <c r="AAX156" s="56"/>
      <c r="AAY156" s="56"/>
      <c r="AAZ156" s="56"/>
      <c r="ABA156" s="56"/>
      <c r="ABB156" s="56"/>
      <c r="ABC156" s="56"/>
      <c r="ABD156" s="56"/>
      <c r="ABE156" s="56"/>
      <c r="ABF156" s="56"/>
      <c r="ABG156" s="56"/>
      <c r="ABH156" s="56"/>
      <c r="ABI156" s="56"/>
      <c r="ABJ156" s="56"/>
      <c r="ABK156" s="56"/>
      <c r="ABL156" s="56"/>
      <c r="ABM156" s="56"/>
      <c r="ABN156" s="56"/>
      <c r="ABO156" s="56"/>
      <c r="ABP156" s="56"/>
      <c r="ABQ156" s="56"/>
      <c r="ABR156" s="56"/>
      <c r="ABS156" s="56"/>
      <c r="ABT156" s="56"/>
      <c r="ABU156" s="56"/>
      <c r="ABV156" s="56"/>
      <c r="ABW156" s="56"/>
      <c r="ABX156" s="56"/>
      <c r="ABY156" s="56"/>
      <c r="ABZ156" s="56"/>
      <c r="ACA156" s="56"/>
      <c r="ACB156" s="56"/>
      <c r="ACC156" s="56"/>
      <c r="ACD156" s="56"/>
      <c r="ACE156" s="56"/>
      <c r="ACF156" s="56"/>
      <c r="ACG156" s="56"/>
      <c r="ACH156" s="56"/>
      <c r="ACI156" s="56"/>
      <c r="ACJ156" s="56"/>
      <c r="ACK156" s="56"/>
      <c r="ACL156" s="56"/>
      <c r="ACM156" s="56"/>
      <c r="ACN156" s="56"/>
      <c r="ACO156" s="56"/>
      <c r="ACP156" s="56"/>
      <c r="ACQ156" s="56"/>
      <c r="ACR156" s="56"/>
      <c r="ACS156" s="56"/>
      <c r="ACT156" s="56"/>
      <c r="ACU156" s="56"/>
      <c r="ACV156" s="56"/>
      <c r="ACW156" s="56"/>
      <c r="ACX156" s="56"/>
      <c r="ACY156" s="56"/>
      <c r="ACZ156" s="56"/>
      <c r="ADA156" s="56"/>
      <c r="ADB156" s="56"/>
      <c r="ADC156" s="56"/>
      <c r="ADD156" s="56"/>
      <c r="ADE156" s="56"/>
      <c r="ADF156" s="56"/>
      <c r="ADG156" s="56"/>
      <c r="ADH156" s="56"/>
      <c r="ADI156" s="56"/>
      <c r="ADJ156" s="56"/>
      <c r="ADK156" s="56"/>
      <c r="ADL156" s="56"/>
      <c r="ADM156" s="56"/>
      <c r="ADN156" s="56"/>
      <c r="ADO156" s="56"/>
      <c r="ADP156" s="56"/>
      <c r="ADQ156" s="56"/>
      <c r="ADR156" s="56"/>
      <c r="ADS156" s="56"/>
      <c r="ADT156" s="56"/>
      <c r="ADU156" s="56"/>
      <c r="ADV156" s="56"/>
      <c r="ADW156" s="56"/>
      <c r="ADX156" s="56"/>
      <c r="ADY156" s="56"/>
      <c r="ADZ156" s="56"/>
      <c r="AEA156" s="56"/>
      <c r="AEB156" s="56"/>
      <c r="AEC156" s="56"/>
      <c r="AED156" s="56"/>
      <c r="AEE156" s="56"/>
      <c r="AEF156" s="56"/>
      <c r="AEG156" s="56"/>
      <c r="AEH156" s="56"/>
      <c r="AEI156" s="56"/>
      <c r="AEJ156" s="56"/>
      <c r="AEK156" s="56"/>
      <c r="AEL156" s="56"/>
      <c r="AEM156" s="56"/>
      <c r="AEN156" s="56"/>
      <c r="AEO156" s="56"/>
      <c r="AEP156" s="56"/>
      <c r="AEQ156" s="56"/>
      <c r="AER156" s="56"/>
      <c r="AES156" s="56"/>
      <c r="AET156" s="56"/>
      <c r="AEU156" s="56"/>
      <c r="AEV156" s="56"/>
      <c r="AEW156" s="56"/>
      <c r="AEX156" s="56"/>
      <c r="AEY156" s="56"/>
      <c r="AEZ156" s="56"/>
      <c r="AFA156" s="56"/>
      <c r="AFB156" s="56"/>
      <c r="AFC156" s="56"/>
      <c r="AFD156" s="56"/>
      <c r="AFE156" s="56"/>
      <c r="AFF156" s="56"/>
      <c r="AFG156" s="56"/>
      <c r="AFH156" s="56"/>
      <c r="AFI156" s="56"/>
      <c r="AFJ156" s="56"/>
      <c r="AFK156" s="56"/>
      <c r="AFL156" s="56"/>
      <c r="AFM156" s="56"/>
      <c r="AFN156" s="56"/>
      <c r="AFO156" s="56"/>
      <c r="AFP156" s="56"/>
      <c r="AFQ156" s="56"/>
      <c r="AFR156" s="56"/>
      <c r="AFS156" s="56"/>
      <c r="AFT156" s="56"/>
      <c r="AFU156" s="56"/>
      <c r="AFV156" s="56"/>
      <c r="AFW156" s="56"/>
      <c r="AFX156" s="56"/>
      <c r="AFY156" s="56"/>
      <c r="AFZ156" s="56"/>
      <c r="AGA156" s="56"/>
      <c r="AGB156" s="56"/>
      <c r="AGC156" s="56"/>
      <c r="AGD156" s="56"/>
      <c r="AGE156" s="56"/>
      <c r="AGF156" s="56"/>
      <c r="AGG156" s="56"/>
      <c r="AGH156" s="56"/>
      <c r="AGI156" s="56"/>
      <c r="AGJ156" s="56"/>
      <c r="AGK156" s="56"/>
      <c r="AGL156" s="56"/>
      <c r="AGM156" s="56"/>
      <c r="AGN156" s="56"/>
      <c r="AGO156" s="56"/>
      <c r="AGP156" s="56"/>
      <c r="AGQ156" s="56"/>
      <c r="AGR156" s="56"/>
      <c r="AGS156" s="56"/>
      <c r="AGT156" s="56"/>
      <c r="AGU156" s="56"/>
      <c r="AGV156" s="56"/>
      <c r="AGW156" s="56"/>
      <c r="AGX156" s="56"/>
      <c r="AGY156" s="56"/>
      <c r="AGZ156" s="56"/>
      <c r="AHA156" s="56"/>
      <c r="AHB156" s="56"/>
      <c r="AHC156" s="56"/>
      <c r="AHD156" s="56"/>
      <c r="AHE156" s="56"/>
      <c r="AHF156" s="56"/>
      <c r="AHG156" s="56"/>
      <c r="AHH156" s="56"/>
      <c r="AHI156" s="56"/>
      <c r="AHJ156" s="56"/>
      <c r="AHK156" s="56"/>
      <c r="AHL156" s="56"/>
      <c r="AHM156" s="56"/>
      <c r="AHN156" s="56"/>
      <c r="AHO156" s="56"/>
      <c r="AHP156" s="56"/>
      <c r="AHQ156" s="56"/>
      <c r="AHR156" s="56"/>
      <c r="AHS156" s="56"/>
      <c r="AHT156" s="56"/>
      <c r="AHU156" s="56"/>
      <c r="AHV156" s="56"/>
      <c r="AHW156" s="56"/>
      <c r="AHX156" s="56"/>
      <c r="AHY156" s="56"/>
      <c r="AHZ156" s="56"/>
      <c r="AIA156" s="56"/>
      <c r="AIB156" s="56"/>
      <c r="AIC156" s="56"/>
      <c r="AID156" s="56"/>
      <c r="AIE156" s="56"/>
      <c r="AIF156" s="56"/>
      <c r="AIG156" s="56"/>
      <c r="AIH156" s="56"/>
      <c r="AII156" s="56"/>
      <c r="AIJ156" s="56"/>
      <c r="AIK156" s="56"/>
      <c r="AIL156" s="56"/>
      <c r="AIM156" s="56"/>
      <c r="AIN156" s="56"/>
      <c r="AIO156" s="56"/>
      <c r="AIP156" s="56"/>
      <c r="AIQ156" s="56"/>
      <c r="AIR156" s="56"/>
      <c r="AIS156" s="56"/>
      <c r="AIT156" s="56"/>
      <c r="AIU156" s="56"/>
      <c r="AIV156" s="56"/>
      <c r="AIW156" s="56"/>
      <c r="AIX156" s="56"/>
      <c r="AIY156" s="56"/>
      <c r="AIZ156" s="56"/>
      <c r="AJA156" s="56"/>
      <c r="AJB156" s="56"/>
      <c r="AJC156" s="56"/>
      <c r="AJD156" s="56"/>
      <c r="AJE156" s="56"/>
      <c r="AJF156" s="56"/>
      <c r="AJG156" s="56"/>
      <c r="AJH156" s="56"/>
      <c r="AJI156" s="56"/>
      <c r="AJJ156" s="56"/>
      <c r="AJK156" s="56"/>
      <c r="AJL156" s="56"/>
      <c r="AJM156" s="56"/>
      <c r="AJN156" s="56"/>
      <c r="AJO156" s="56"/>
      <c r="AJP156" s="56"/>
      <c r="AJQ156" s="56"/>
      <c r="AJR156" s="56"/>
      <c r="AJS156" s="56"/>
      <c r="AJT156" s="56"/>
      <c r="AJU156" s="56"/>
      <c r="AJV156" s="56"/>
      <c r="AJW156" s="56"/>
      <c r="AJX156" s="56"/>
      <c r="AJY156" s="56"/>
      <c r="AJZ156" s="56"/>
      <c r="AKA156" s="56"/>
      <c r="AKB156" s="56"/>
      <c r="AKC156" s="56"/>
      <c r="AKD156" s="56"/>
      <c r="AKE156" s="56"/>
      <c r="AKF156" s="56"/>
      <c r="AKG156" s="56"/>
      <c r="AKH156" s="56"/>
      <c r="AKI156" s="56"/>
      <c r="AKJ156" s="56"/>
      <c r="AKK156" s="56"/>
      <c r="AKL156" s="56"/>
      <c r="AKM156" s="56"/>
      <c r="AKN156" s="56"/>
      <c r="AKO156" s="56"/>
      <c r="AKP156" s="56"/>
      <c r="AKQ156" s="56"/>
      <c r="AKR156" s="56"/>
      <c r="AKS156" s="56"/>
      <c r="AKT156" s="56"/>
      <c r="AKU156" s="56"/>
      <c r="AKV156" s="56"/>
      <c r="AKW156" s="56"/>
      <c r="AKX156" s="56"/>
      <c r="AKY156" s="56"/>
      <c r="AKZ156" s="56"/>
      <c r="ALA156" s="56"/>
      <c r="ALB156" s="56"/>
      <c r="ALC156" s="56"/>
      <c r="ALD156" s="56"/>
      <c r="ALE156" s="56"/>
      <c r="ALF156" s="56"/>
      <c r="ALG156" s="56"/>
      <c r="ALH156" s="56"/>
      <c r="ALI156" s="56"/>
      <c r="ALJ156" s="56"/>
      <c r="ALK156" s="56"/>
      <c r="ALL156" s="56"/>
      <c r="ALM156" s="56"/>
      <c r="ALN156" s="56"/>
      <c r="ALO156" s="56"/>
      <c r="ALP156" s="56"/>
      <c r="ALQ156" s="56"/>
      <c r="ALR156" s="56"/>
      <c r="ALS156" s="56"/>
      <c r="ALT156" s="56"/>
      <c r="ALU156" s="56"/>
      <c r="ALV156" s="56"/>
      <c r="ALW156" s="56"/>
      <c r="ALX156" s="56"/>
      <c r="ALY156" s="56"/>
      <c r="ALZ156" s="56"/>
      <c r="AMA156" s="56"/>
      <c r="AMB156" s="56"/>
      <c r="AMC156" s="56"/>
      <c r="AMD156" s="56"/>
      <c r="AME156" s="56"/>
      <c r="AMF156" s="56"/>
      <c r="AMG156" s="56"/>
      <c r="AMH156" s="56"/>
      <c r="AMI156" s="56"/>
      <c r="AMJ156" s="56"/>
      <c r="AMK156" s="56"/>
      <c r="AML156" s="56"/>
      <c r="AMM156" s="56"/>
      <c r="AMN156" s="56"/>
      <c r="AMO156" s="56"/>
      <c r="AMP156" s="56"/>
      <c r="AMQ156" s="56"/>
      <c r="AMR156" s="56"/>
      <c r="AMS156" s="56"/>
      <c r="AMT156" s="56"/>
      <c r="AMU156" s="56"/>
      <c r="AMV156" s="56"/>
      <c r="AMW156" s="56"/>
      <c r="AMX156" s="56"/>
      <c r="AMY156" s="56"/>
      <c r="AMZ156" s="56"/>
      <c r="ANA156" s="56"/>
      <c r="ANB156" s="56"/>
      <c r="ANC156" s="56"/>
      <c r="AND156" s="56"/>
      <c r="ANE156" s="56"/>
      <c r="ANF156" s="56"/>
      <c r="ANG156" s="56"/>
      <c r="ANH156" s="56"/>
      <c r="ANI156" s="56"/>
      <c r="ANJ156" s="56"/>
      <c r="ANK156" s="56"/>
      <c r="ANL156" s="56"/>
      <c r="ANM156" s="56"/>
      <c r="ANN156" s="56"/>
      <c r="ANO156" s="56"/>
      <c r="ANP156" s="56"/>
      <c r="ANQ156" s="56"/>
      <c r="ANR156" s="56"/>
      <c r="ANS156" s="56"/>
      <c r="ANT156" s="56"/>
      <c r="ANU156" s="56"/>
      <c r="ANV156" s="56"/>
      <c r="ANW156" s="56"/>
      <c r="ANX156" s="56"/>
      <c r="ANY156" s="56"/>
      <c r="ANZ156" s="56"/>
      <c r="AOA156" s="56"/>
      <c r="AOB156" s="56"/>
      <c r="AOC156" s="56"/>
      <c r="AOD156" s="56"/>
      <c r="AOE156" s="56"/>
      <c r="AOF156" s="56"/>
      <c r="AOG156" s="56"/>
      <c r="AOH156" s="56"/>
      <c r="AOI156" s="56"/>
      <c r="AOJ156" s="56"/>
      <c r="AOK156" s="56"/>
      <c r="AOL156" s="56"/>
      <c r="AOM156" s="56"/>
      <c r="AON156" s="56"/>
      <c r="AOO156" s="56"/>
      <c r="AOP156" s="56"/>
      <c r="AOQ156" s="56"/>
      <c r="AOR156" s="56"/>
      <c r="AOS156" s="56"/>
      <c r="AOT156" s="56"/>
      <c r="AOU156" s="56"/>
      <c r="AOV156" s="56"/>
      <c r="AOW156" s="56"/>
      <c r="AOX156" s="56"/>
      <c r="AOY156" s="56"/>
      <c r="AOZ156" s="56"/>
      <c r="APA156" s="56"/>
      <c r="APB156" s="56"/>
      <c r="APC156" s="56"/>
      <c r="APD156" s="56"/>
      <c r="APE156" s="56"/>
      <c r="APF156" s="56"/>
      <c r="APG156" s="56"/>
      <c r="APH156" s="56"/>
      <c r="API156" s="56"/>
      <c r="APJ156" s="56"/>
      <c r="APK156" s="56"/>
      <c r="APL156" s="56"/>
      <c r="APM156" s="56"/>
      <c r="APN156" s="56"/>
      <c r="APO156" s="56"/>
      <c r="APP156" s="56"/>
      <c r="APQ156" s="56"/>
      <c r="APR156" s="56"/>
      <c r="APS156" s="56"/>
      <c r="APT156" s="56"/>
      <c r="APU156" s="56"/>
      <c r="APV156" s="56"/>
      <c r="APW156" s="56"/>
      <c r="APX156" s="56"/>
      <c r="APY156" s="56"/>
      <c r="APZ156" s="56"/>
      <c r="AQA156" s="56"/>
      <c r="AQB156" s="56"/>
      <c r="AQC156" s="56"/>
      <c r="AQD156" s="56"/>
      <c r="AQE156" s="56"/>
      <c r="AQF156" s="56"/>
      <c r="AQG156" s="56"/>
      <c r="AQH156" s="56"/>
      <c r="AQI156" s="56"/>
      <c r="AQJ156" s="56"/>
      <c r="AQK156" s="56"/>
      <c r="AQL156" s="56"/>
      <c r="AQM156" s="56"/>
      <c r="AQN156" s="56"/>
      <c r="AQO156" s="56"/>
      <c r="AQP156" s="56"/>
      <c r="AQQ156" s="56"/>
      <c r="AQR156" s="56"/>
      <c r="AQS156" s="56"/>
      <c r="AQT156" s="56"/>
      <c r="AQU156" s="56"/>
      <c r="AQV156" s="56"/>
      <c r="AQW156" s="56"/>
      <c r="AQX156" s="56"/>
      <c r="AQY156" s="56"/>
      <c r="AQZ156" s="56"/>
      <c r="ARA156" s="56"/>
      <c r="ARB156" s="56"/>
      <c r="ARC156" s="56"/>
      <c r="ARD156" s="56"/>
      <c r="ARE156" s="56"/>
      <c r="ARF156" s="56"/>
      <c r="ARG156" s="56"/>
      <c r="ARH156" s="56"/>
      <c r="ARI156" s="56"/>
      <c r="ARJ156" s="56"/>
      <c r="ARK156" s="56"/>
      <c r="ARL156" s="56"/>
      <c r="ARM156" s="56"/>
      <c r="ARN156" s="56"/>
      <c r="ARO156" s="56"/>
      <c r="ARP156" s="56"/>
      <c r="ARQ156" s="56"/>
      <c r="ARR156" s="56"/>
      <c r="ARS156" s="56"/>
      <c r="ART156" s="56"/>
      <c r="ARU156" s="56"/>
      <c r="ARV156" s="56"/>
      <c r="ARW156" s="56"/>
      <c r="ARX156" s="56"/>
      <c r="ARY156" s="56"/>
      <c r="ARZ156" s="56"/>
      <c r="ASA156" s="56"/>
      <c r="ASB156" s="56"/>
      <c r="ASC156" s="56"/>
      <c r="ASD156" s="56"/>
      <c r="ASE156" s="56"/>
      <c r="ASF156" s="56"/>
      <c r="ASG156" s="56"/>
      <c r="ASH156" s="56"/>
      <c r="ASI156" s="56"/>
      <c r="ASJ156" s="56"/>
      <c r="ASK156" s="56"/>
      <c r="ASL156" s="56"/>
      <c r="ASM156" s="56"/>
      <c r="ASN156" s="56"/>
      <c r="ASO156" s="56"/>
      <c r="ASP156" s="56"/>
      <c r="ASQ156" s="56"/>
      <c r="ASR156" s="56"/>
      <c r="ASS156" s="56"/>
      <c r="AST156" s="56"/>
      <c r="ASU156" s="56"/>
      <c r="ASV156" s="56"/>
      <c r="ASW156" s="56"/>
      <c r="ASX156" s="56"/>
      <c r="ASY156" s="56"/>
      <c r="ASZ156" s="56"/>
      <c r="ATA156" s="56"/>
      <c r="ATB156" s="56"/>
      <c r="ATC156" s="56"/>
      <c r="ATD156" s="56"/>
      <c r="ATE156" s="56"/>
      <c r="ATF156" s="56"/>
      <c r="ATG156" s="56"/>
      <c r="ATH156" s="56"/>
      <c r="ATI156" s="56"/>
      <c r="ATJ156" s="56"/>
      <c r="ATK156" s="56"/>
      <c r="ATL156" s="56"/>
      <c r="ATM156" s="56"/>
      <c r="ATN156" s="56"/>
      <c r="ATO156" s="56"/>
      <c r="ATP156" s="56"/>
      <c r="ATQ156" s="56"/>
      <c r="ATR156" s="56"/>
      <c r="ATS156" s="56"/>
      <c r="ATT156" s="56"/>
      <c r="ATU156" s="56"/>
      <c r="ATV156" s="56"/>
      <c r="ATW156" s="56"/>
      <c r="ATX156" s="56"/>
      <c r="ATY156" s="56"/>
      <c r="ATZ156" s="56"/>
      <c r="AUA156" s="56"/>
      <c r="AUB156" s="56"/>
      <c r="AUC156" s="56"/>
      <c r="AUD156" s="56"/>
      <c r="AUE156" s="56"/>
      <c r="AUF156" s="56"/>
      <c r="AUG156" s="56"/>
      <c r="AUH156" s="56"/>
      <c r="AUI156" s="56"/>
      <c r="AUJ156" s="56"/>
      <c r="AUK156" s="56"/>
      <c r="AUL156" s="56"/>
      <c r="AUM156" s="56"/>
      <c r="AUN156" s="56"/>
      <c r="AUO156" s="56"/>
      <c r="AUP156" s="56"/>
      <c r="AUQ156" s="56"/>
      <c r="AUR156" s="56"/>
      <c r="AUS156" s="56"/>
      <c r="AUT156" s="56"/>
      <c r="AUU156" s="56"/>
      <c r="AUV156" s="56"/>
      <c r="AUW156" s="56"/>
      <c r="AUX156" s="56"/>
      <c r="AUY156" s="56"/>
      <c r="AUZ156" s="56"/>
      <c r="AVA156" s="56"/>
      <c r="AVB156" s="56"/>
      <c r="AVC156" s="56"/>
      <c r="AVD156" s="56"/>
      <c r="AVE156" s="56"/>
      <c r="AVF156" s="56"/>
      <c r="AVG156" s="56"/>
      <c r="AVH156" s="56"/>
      <c r="AVI156" s="56"/>
      <c r="AVJ156" s="56"/>
      <c r="AVK156" s="56"/>
      <c r="AVL156" s="56"/>
      <c r="AVM156" s="56"/>
      <c r="AVN156" s="56"/>
      <c r="AVO156" s="56"/>
      <c r="AVP156" s="56"/>
      <c r="AVQ156" s="56"/>
      <c r="AVR156" s="56"/>
      <c r="AVS156" s="56"/>
      <c r="AVT156" s="56"/>
      <c r="AVU156" s="56"/>
      <c r="AVV156" s="56"/>
      <c r="AVW156" s="56"/>
      <c r="AVX156" s="56"/>
      <c r="AVY156" s="56"/>
      <c r="AVZ156" s="56"/>
      <c r="AWA156" s="56"/>
      <c r="AWB156" s="56"/>
      <c r="AWC156" s="56"/>
      <c r="AWD156" s="56"/>
      <c r="AWE156" s="56"/>
      <c r="AWF156" s="56"/>
      <c r="AWG156" s="56"/>
      <c r="AWH156" s="56"/>
      <c r="AWI156" s="56"/>
      <c r="AWJ156" s="56"/>
      <c r="AWK156" s="56"/>
      <c r="AWL156" s="56"/>
      <c r="AWM156" s="56"/>
      <c r="AWN156" s="56"/>
      <c r="AWO156" s="56"/>
      <c r="AWP156" s="56"/>
      <c r="AWQ156" s="56"/>
      <c r="AWR156" s="56"/>
      <c r="AWS156" s="56"/>
      <c r="AWT156" s="56"/>
      <c r="AWU156" s="56"/>
      <c r="AWV156" s="56"/>
      <c r="AWW156" s="56"/>
      <c r="AWX156" s="56"/>
      <c r="AWY156" s="56"/>
      <c r="AWZ156" s="56"/>
      <c r="AXA156" s="56"/>
      <c r="AXB156" s="56"/>
      <c r="AXC156" s="56"/>
      <c r="AXD156" s="56"/>
      <c r="AXE156" s="56"/>
      <c r="AXF156" s="56"/>
      <c r="AXG156" s="56"/>
      <c r="AXH156" s="56"/>
      <c r="AXI156" s="56"/>
      <c r="AXJ156" s="56"/>
      <c r="AXK156" s="56"/>
      <c r="AXL156" s="56"/>
      <c r="AXM156" s="56"/>
      <c r="AXN156" s="56"/>
      <c r="AXO156" s="56"/>
      <c r="AXP156" s="56"/>
      <c r="AXQ156" s="56"/>
      <c r="AXR156" s="56"/>
      <c r="AXS156" s="56"/>
      <c r="AXT156" s="56"/>
      <c r="AXU156" s="56"/>
      <c r="AXV156" s="56"/>
      <c r="AXW156" s="56"/>
      <c r="AXX156" s="56"/>
      <c r="AXY156" s="56"/>
      <c r="AXZ156" s="56"/>
      <c r="AYA156" s="56"/>
      <c r="AYB156" s="56"/>
      <c r="AYC156" s="56"/>
      <c r="AYD156" s="56"/>
      <c r="AYE156" s="56"/>
      <c r="AYF156" s="56"/>
      <c r="AYG156" s="56"/>
      <c r="AYH156" s="56"/>
      <c r="AYI156" s="56"/>
      <c r="AYJ156" s="56"/>
      <c r="AYK156" s="56"/>
      <c r="AYL156" s="56"/>
      <c r="AYM156" s="56"/>
      <c r="AYN156" s="56"/>
      <c r="AYO156" s="56"/>
      <c r="AYP156" s="56"/>
      <c r="AYQ156" s="56"/>
      <c r="AYR156" s="56"/>
      <c r="AYS156" s="56"/>
      <c r="AYT156" s="56"/>
      <c r="AYU156" s="56"/>
      <c r="AYV156" s="56"/>
      <c r="AYW156" s="56"/>
      <c r="AYX156" s="56"/>
      <c r="AYY156" s="56"/>
      <c r="AYZ156" s="56"/>
      <c r="AZA156" s="56"/>
      <c r="AZB156" s="56"/>
      <c r="AZC156" s="56"/>
      <c r="AZD156" s="56"/>
      <c r="AZE156" s="56"/>
      <c r="AZF156" s="56"/>
      <c r="AZG156" s="56"/>
      <c r="AZH156" s="56"/>
      <c r="AZI156" s="56"/>
      <c r="AZJ156" s="56"/>
      <c r="AZK156" s="56"/>
      <c r="AZL156" s="56"/>
      <c r="AZM156" s="56"/>
      <c r="AZN156" s="56"/>
      <c r="AZO156" s="56"/>
      <c r="AZP156" s="56"/>
      <c r="AZQ156" s="56"/>
      <c r="AZR156" s="56"/>
      <c r="AZS156" s="56"/>
      <c r="AZT156" s="56"/>
      <c r="AZU156" s="56"/>
      <c r="AZV156" s="56"/>
      <c r="AZW156" s="56"/>
      <c r="AZX156" s="56"/>
      <c r="AZY156" s="56"/>
      <c r="AZZ156" s="56"/>
      <c r="BAA156" s="56"/>
      <c r="BAB156" s="56"/>
      <c r="BAC156" s="56"/>
      <c r="BAD156" s="56"/>
      <c r="BAE156" s="56"/>
      <c r="BAF156" s="56"/>
      <c r="BAG156" s="56"/>
      <c r="BAH156" s="56"/>
      <c r="BAI156" s="56"/>
      <c r="BAJ156" s="56"/>
      <c r="BAK156" s="56"/>
      <c r="BAL156" s="56"/>
      <c r="BAM156" s="56"/>
      <c r="BAN156" s="56"/>
      <c r="BAO156" s="56"/>
      <c r="BAP156" s="56"/>
      <c r="BAQ156" s="56"/>
      <c r="BAR156" s="56"/>
      <c r="BAS156" s="56"/>
      <c r="BAT156" s="56"/>
      <c r="BAU156" s="56"/>
      <c r="BAV156" s="56"/>
      <c r="BAW156" s="56"/>
      <c r="BAX156" s="56"/>
      <c r="BAY156" s="56"/>
      <c r="BAZ156" s="56"/>
      <c r="BBA156" s="56"/>
      <c r="BBB156" s="56"/>
      <c r="BBC156" s="56"/>
      <c r="BBD156" s="56"/>
      <c r="BBE156" s="56"/>
      <c r="BBF156" s="56"/>
      <c r="BBG156" s="56"/>
      <c r="BBH156" s="56"/>
      <c r="BBI156" s="56"/>
      <c r="BBJ156" s="56"/>
      <c r="BBK156" s="56"/>
      <c r="BBL156" s="56"/>
      <c r="BBM156" s="56"/>
      <c r="BBN156" s="56"/>
      <c r="BBO156" s="56"/>
      <c r="BBP156" s="56"/>
      <c r="BBQ156" s="56"/>
      <c r="BBR156" s="56"/>
      <c r="BBS156" s="56"/>
      <c r="BBT156" s="56"/>
      <c r="BBU156" s="56"/>
      <c r="BBV156" s="56"/>
      <c r="BBW156" s="56"/>
      <c r="BBX156" s="56"/>
      <c r="BBY156" s="56"/>
      <c r="BBZ156" s="56"/>
      <c r="BCA156" s="56"/>
      <c r="BCB156" s="56"/>
      <c r="BCC156" s="56"/>
      <c r="BCD156" s="56"/>
      <c r="BCE156" s="56"/>
      <c r="BCF156" s="56"/>
      <c r="BCG156" s="56"/>
      <c r="BCH156" s="56"/>
      <c r="BCI156" s="56"/>
      <c r="BCJ156" s="56"/>
      <c r="BCK156" s="56"/>
      <c r="BCL156" s="56"/>
      <c r="BCM156" s="56"/>
      <c r="BCN156" s="56"/>
      <c r="BCO156" s="56"/>
      <c r="BCP156" s="56"/>
      <c r="BCQ156" s="56"/>
      <c r="BCR156" s="56"/>
      <c r="BCS156" s="56"/>
      <c r="BCT156" s="56"/>
      <c r="BCU156" s="56"/>
      <c r="BCV156" s="56"/>
      <c r="BCW156" s="56"/>
      <c r="BCX156" s="56"/>
      <c r="BCY156" s="56"/>
      <c r="BCZ156" s="56"/>
      <c r="BDA156" s="56"/>
      <c r="BDB156" s="56"/>
      <c r="BDC156" s="56"/>
      <c r="BDD156" s="56"/>
      <c r="BDE156" s="56"/>
      <c r="BDF156" s="56"/>
      <c r="BDG156" s="56"/>
      <c r="BDH156" s="56"/>
      <c r="BDI156" s="56"/>
      <c r="BDJ156" s="56"/>
      <c r="BDK156" s="56"/>
      <c r="BDL156" s="56"/>
      <c r="BDM156" s="56"/>
      <c r="BDN156" s="56"/>
      <c r="BDO156" s="56"/>
      <c r="BDP156" s="56"/>
      <c r="BDQ156" s="56"/>
      <c r="BDR156" s="56"/>
      <c r="BDS156" s="56"/>
      <c r="BDT156" s="56"/>
      <c r="BDU156" s="56"/>
      <c r="BDV156" s="56"/>
      <c r="BDW156" s="56"/>
      <c r="BDX156" s="56"/>
      <c r="BDY156" s="56"/>
      <c r="BDZ156" s="56"/>
      <c r="BEA156" s="56"/>
      <c r="BEB156" s="56"/>
      <c r="BEC156" s="56"/>
      <c r="BED156" s="56"/>
      <c r="BEE156" s="56"/>
      <c r="BEF156" s="56"/>
      <c r="BEG156" s="56"/>
      <c r="BEH156" s="56"/>
      <c r="BEI156" s="56"/>
      <c r="BEJ156" s="56"/>
      <c r="BEK156" s="56"/>
      <c r="BEL156" s="56"/>
      <c r="BEM156" s="56"/>
      <c r="BEN156" s="56"/>
      <c r="BEO156" s="56"/>
      <c r="BEP156" s="56"/>
      <c r="BEQ156" s="56"/>
      <c r="BER156" s="56"/>
      <c r="BES156" s="56"/>
      <c r="BET156" s="56"/>
      <c r="BEU156" s="56"/>
      <c r="BEV156" s="56"/>
      <c r="BEW156" s="56"/>
      <c r="BEX156" s="56"/>
      <c r="BEY156" s="56"/>
      <c r="BEZ156" s="56"/>
      <c r="BFA156" s="56"/>
      <c r="BFB156" s="56"/>
      <c r="BFC156" s="56"/>
      <c r="BFD156" s="56"/>
      <c r="BFE156" s="56"/>
      <c r="BFF156" s="56"/>
      <c r="BFG156" s="56"/>
      <c r="BFH156" s="56"/>
      <c r="BFI156" s="56"/>
      <c r="BFJ156" s="56"/>
      <c r="BFK156" s="56"/>
      <c r="BFL156" s="56"/>
      <c r="BFM156" s="56"/>
      <c r="BFN156" s="56"/>
      <c r="BFO156" s="56"/>
      <c r="BFP156" s="56"/>
      <c r="BFQ156" s="56"/>
      <c r="BFR156" s="56"/>
      <c r="BFS156" s="56"/>
      <c r="BFT156" s="56"/>
      <c r="BFU156" s="56"/>
      <c r="BFV156" s="56"/>
      <c r="BFW156" s="56"/>
      <c r="BFX156" s="56"/>
      <c r="BFY156" s="56"/>
      <c r="BFZ156" s="56"/>
      <c r="BGA156" s="56"/>
      <c r="BGB156" s="56"/>
      <c r="BGC156" s="56"/>
      <c r="BGD156" s="56"/>
      <c r="BGE156" s="56"/>
      <c r="BGF156" s="56"/>
      <c r="BGG156" s="56"/>
      <c r="BGH156" s="56"/>
      <c r="BGI156" s="56"/>
      <c r="BGJ156" s="56"/>
      <c r="BGK156" s="56"/>
      <c r="BGL156" s="56"/>
      <c r="BGM156" s="56"/>
      <c r="BGN156" s="56"/>
      <c r="BGO156" s="56"/>
      <c r="BGP156" s="56"/>
      <c r="BGQ156" s="56"/>
      <c r="BGR156" s="56"/>
      <c r="BGS156" s="56"/>
      <c r="BGT156" s="56"/>
      <c r="BGU156" s="56"/>
      <c r="BGV156" s="56"/>
      <c r="BGW156" s="56"/>
      <c r="BGX156" s="56"/>
      <c r="BGY156" s="56"/>
      <c r="BGZ156" s="56"/>
      <c r="BHA156" s="56"/>
      <c r="BHB156" s="56"/>
      <c r="BHC156" s="56"/>
      <c r="BHD156" s="56"/>
      <c r="BHE156" s="56"/>
      <c r="BHF156" s="56"/>
      <c r="BHG156" s="56"/>
      <c r="BHH156" s="56"/>
      <c r="BHI156" s="56"/>
      <c r="BHJ156" s="56"/>
      <c r="BHK156" s="56"/>
      <c r="BHL156" s="56"/>
      <c r="BHM156" s="56"/>
      <c r="BHN156" s="56"/>
      <c r="BHO156" s="56"/>
      <c r="BHP156" s="56"/>
      <c r="BHQ156" s="56"/>
      <c r="BHR156" s="56"/>
      <c r="BHS156" s="56"/>
      <c r="BHT156" s="56"/>
      <c r="BHU156" s="56"/>
      <c r="BHV156" s="56"/>
      <c r="BHW156" s="56"/>
      <c r="BHX156" s="56"/>
      <c r="BHY156" s="56"/>
      <c r="BHZ156" s="56"/>
      <c r="BIA156" s="56"/>
      <c r="BIB156" s="56"/>
      <c r="BIC156" s="56"/>
      <c r="BID156" s="56"/>
      <c r="BIE156" s="56"/>
      <c r="BIF156" s="56"/>
      <c r="BIG156" s="56"/>
      <c r="BIH156" s="56"/>
      <c r="BII156" s="56"/>
      <c r="BIJ156" s="56"/>
      <c r="BIK156" s="56"/>
      <c r="BIL156" s="56"/>
      <c r="BIM156" s="56"/>
      <c r="BIN156" s="56"/>
      <c r="BIO156" s="56"/>
      <c r="BIP156" s="56"/>
      <c r="BIQ156" s="56"/>
      <c r="BIR156" s="56"/>
      <c r="BIS156" s="56"/>
      <c r="BIT156" s="56"/>
      <c r="BIU156" s="56"/>
      <c r="BIV156" s="56"/>
      <c r="BIW156" s="56"/>
      <c r="BIX156" s="56"/>
      <c r="BIY156" s="56"/>
      <c r="BIZ156" s="56"/>
      <c r="BJA156" s="56"/>
      <c r="BJB156" s="56"/>
      <c r="BJC156" s="56"/>
      <c r="BJD156" s="56"/>
      <c r="BJE156" s="56"/>
      <c r="BJF156" s="56"/>
      <c r="BJG156" s="56"/>
      <c r="BJH156" s="56"/>
      <c r="BJI156" s="56"/>
      <c r="BJJ156" s="56"/>
      <c r="BJK156" s="56"/>
      <c r="BJL156" s="56"/>
    </row>
    <row r="157" spans="1:1624" s="57" customFormat="1" ht="24.95" customHeight="1" x14ac:dyDescent="0.25">
      <c r="A157" s="11" t="s">
        <v>2534</v>
      </c>
      <c r="B157" s="12">
        <v>40821</v>
      </c>
      <c r="C157" s="25" t="s">
        <v>1521</v>
      </c>
      <c r="D157" s="26" t="s">
        <v>1522</v>
      </c>
      <c r="E157" s="15" t="s">
        <v>368</v>
      </c>
      <c r="F157" s="16">
        <v>1</v>
      </c>
      <c r="G157" s="16">
        <f>VLOOKUP(A157,Entradas!A198:KQ1006,303)</f>
        <v>0</v>
      </c>
      <c r="H157" s="16">
        <f>VLOOKUP(A157,Salidas!A198:BVY1014,1949,0)</f>
        <v>0</v>
      </c>
      <c r="I157" s="16">
        <f>(F157+G157)-H157</f>
        <v>1</v>
      </c>
      <c r="J157" s="17" t="s">
        <v>991</v>
      </c>
      <c r="K157" s="16" t="s">
        <v>1523</v>
      </c>
      <c r="L157" s="18" t="s">
        <v>1524</v>
      </c>
      <c r="M157" s="19">
        <f>Tabla1[[#This Row],[COSTO UNITARIO]]*Tabla1[[#This Row],[EXITENCIA ]]</f>
        <v>2253</v>
      </c>
      <c r="N157" s="20"/>
      <c r="O157" s="21">
        <f>Tabla1[[#This Row],[COSTO UNITARIO]]*Tabla1[[#This Row],[EXITENCIA ]]</f>
        <v>2253</v>
      </c>
      <c r="P157" s="22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6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6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6"/>
      <c r="KA157" s="56"/>
      <c r="KB157" s="56"/>
      <c r="KC157" s="56"/>
      <c r="KD157" s="56"/>
      <c r="KE157" s="56"/>
      <c r="KF157" s="56"/>
      <c r="KG157" s="56"/>
      <c r="KH157" s="56"/>
      <c r="KI157" s="56"/>
      <c r="KJ157" s="56"/>
      <c r="KK157" s="56"/>
      <c r="KL157" s="56"/>
      <c r="KM157" s="56"/>
      <c r="KN157" s="56"/>
      <c r="KO157" s="56"/>
      <c r="KP157" s="56"/>
      <c r="KQ157" s="56"/>
      <c r="KR157" s="56"/>
      <c r="KS157" s="56"/>
      <c r="KT157" s="56"/>
      <c r="KU157" s="56"/>
      <c r="KV157" s="56"/>
      <c r="KW157" s="56"/>
      <c r="KX157" s="56"/>
      <c r="KY157" s="56"/>
      <c r="KZ157" s="56"/>
      <c r="LA157" s="56"/>
      <c r="LB157" s="56"/>
      <c r="LC157" s="56"/>
      <c r="LD157" s="56"/>
      <c r="LE157" s="56"/>
      <c r="LF157" s="56"/>
      <c r="LG157" s="56"/>
      <c r="LH157" s="56"/>
      <c r="LI157" s="56"/>
      <c r="LJ157" s="56"/>
      <c r="LK157" s="56"/>
      <c r="LL157" s="56"/>
      <c r="LM157" s="56"/>
      <c r="LN157" s="56"/>
      <c r="LO157" s="56"/>
      <c r="LP157" s="56"/>
      <c r="LQ157" s="56"/>
      <c r="LR157" s="56"/>
      <c r="LS157" s="56"/>
      <c r="LT157" s="56"/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  <c r="OL157" s="56"/>
      <c r="OM157" s="56"/>
      <c r="ON157" s="56"/>
      <c r="OO157" s="56"/>
      <c r="OP157" s="56"/>
      <c r="OQ157" s="56"/>
      <c r="OR157" s="56"/>
      <c r="OS157" s="56"/>
      <c r="OT157" s="56"/>
      <c r="OU157" s="56"/>
      <c r="OV157" s="56"/>
      <c r="OW157" s="56"/>
      <c r="OX157" s="56"/>
      <c r="OY157" s="56"/>
      <c r="OZ157" s="56"/>
      <c r="PA157" s="56"/>
      <c r="PB157" s="56"/>
      <c r="PC157" s="56"/>
      <c r="PD157" s="56"/>
      <c r="PE157" s="56"/>
      <c r="PF157" s="56"/>
      <c r="PG157" s="56"/>
      <c r="PH157" s="56"/>
      <c r="PI157" s="56"/>
      <c r="PJ157" s="56"/>
      <c r="PK157" s="56"/>
      <c r="PL157" s="56"/>
      <c r="PM157" s="56"/>
      <c r="PN157" s="56"/>
      <c r="PO157" s="56"/>
      <c r="PP157" s="56"/>
      <c r="PQ157" s="56"/>
      <c r="PR157" s="56"/>
      <c r="PS157" s="56"/>
      <c r="PT157" s="56"/>
      <c r="PU157" s="56"/>
      <c r="PV157" s="56"/>
      <c r="PW157" s="56"/>
      <c r="PX157" s="56"/>
      <c r="PY157" s="56"/>
      <c r="PZ157" s="56"/>
      <c r="QA157" s="56"/>
      <c r="QB157" s="56"/>
      <c r="QC157" s="56"/>
      <c r="QD157" s="56"/>
      <c r="QE157" s="56"/>
      <c r="QF157" s="56"/>
      <c r="QG157" s="56"/>
      <c r="QH157" s="56"/>
      <c r="QI157" s="56"/>
      <c r="QJ157" s="56"/>
      <c r="QK157" s="56"/>
      <c r="QL157" s="56"/>
      <c r="QM157" s="56"/>
      <c r="QN157" s="56"/>
      <c r="QO157" s="56"/>
      <c r="QP157" s="56"/>
      <c r="QQ157" s="56"/>
      <c r="QR157" s="56"/>
      <c r="QS157" s="56"/>
      <c r="QT157" s="56"/>
      <c r="QU157" s="56"/>
      <c r="QV157" s="56"/>
      <c r="QW157" s="56"/>
      <c r="QX157" s="56"/>
      <c r="QY157" s="56"/>
      <c r="QZ157" s="56"/>
      <c r="RA157" s="56"/>
      <c r="RB157" s="56"/>
      <c r="RC157" s="56"/>
      <c r="RD157" s="56"/>
      <c r="RE157" s="56"/>
      <c r="RF157" s="56"/>
      <c r="RG157" s="56"/>
      <c r="RH157" s="56"/>
      <c r="RI157" s="56"/>
      <c r="RJ157" s="56"/>
      <c r="RK157" s="56"/>
      <c r="RL157" s="56"/>
      <c r="RM157" s="56"/>
      <c r="RN157" s="56"/>
      <c r="RO157" s="56"/>
      <c r="RP157" s="56"/>
      <c r="RQ157" s="56"/>
      <c r="RR157" s="56"/>
      <c r="RS157" s="56"/>
      <c r="RT157" s="56"/>
      <c r="RU157" s="56"/>
      <c r="RV157" s="56"/>
      <c r="RW157" s="56"/>
      <c r="RX157" s="56"/>
      <c r="RY157" s="56"/>
      <c r="RZ157" s="56"/>
      <c r="SA157" s="56"/>
      <c r="SB157" s="56"/>
      <c r="SC157" s="56"/>
      <c r="SD157" s="56"/>
      <c r="SE157" s="56"/>
      <c r="SF157" s="56"/>
      <c r="SG157" s="56"/>
      <c r="SH157" s="56"/>
      <c r="SI157" s="56"/>
      <c r="SJ157" s="56"/>
      <c r="SK157" s="56"/>
      <c r="SL157" s="56"/>
      <c r="SM157" s="56"/>
      <c r="SN157" s="56"/>
      <c r="SO157" s="56"/>
      <c r="SP157" s="56"/>
      <c r="SQ157" s="56"/>
      <c r="SR157" s="56"/>
      <c r="SS157" s="56"/>
      <c r="ST157" s="56"/>
      <c r="SU157" s="56"/>
      <c r="SV157" s="56"/>
      <c r="SW157" s="56"/>
      <c r="SX157" s="56"/>
      <c r="SY157" s="56"/>
      <c r="SZ157" s="56"/>
      <c r="TA157" s="56"/>
      <c r="TB157" s="56"/>
      <c r="TC157" s="56"/>
      <c r="TD157" s="56"/>
      <c r="TE157" s="56"/>
      <c r="TF157" s="56"/>
      <c r="TG157" s="56"/>
      <c r="TH157" s="56"/>
      <c r="TI157" s="56"/>
      <c r="TJ157" s="56"/>
      <c r="TK157" s="56"/>
      <c r="TL157" s="56"/>
      <c r="TM157" s="56"/>
      <c r="TN157" s="56"/>
      <c r="TO157" s="56"/>
      <c r="TP157" s="56"/>
      <c r="TQ157" s="56"/>
      <c r="TR157" s="56"/>
      <c r="TS157" s="56"/>
      <c r="TT157" s="56"/>
      <c r="TU157" s="56"/>
      <c r="TV157" s="56"/>
      <c r="TW157" s="56"/>
      <c r="TX157" s="56"/>
      <c r="TY157" s="56"/>
      <c r="TZ157" s="56"/>
      <c r="UA157" s="56"/>
      <c r="UB157" s="56"/>
      <c r="UC157" s="56"/>
      <c r="UD157" s="56"/>
      <c r="UE157" s="56"/>
      <c r="UF157" s="56"/>
      <c r="UG157" s="56"/>
      <c r="UH157" s="56"/>
      <c r="UI157" s="56"/>
      <c r="UJ157" s="56"/>
      <c r="UK157" s="56"/>
      <c r="UL157" s="56"/>
      <c r="UM157" s="56"/>
      <c r="UN157" s="56"/>
      <c r="UO157" s="56"/>
      <c r="UP157" s="56"/>
      <c r="UQ157" s="56"/>
      <c r="UR157" s="56"/>
      <c r="US157" s="56"/>
      <c r="UT157" s="56"/>
      <c r="UU157" s="56"/>
      <c r="UV157" s="56"/>
      <c r="UW157" s="56"/>
      <c r="UX157" s="56"/>
      <c r="UY157" s="56"/>
      <c r="UZ157" s="56"/>
      <c r="VA157" s="56"/>
      <c r="VB157" s="56"/>
      <c r="VC157" s="56"/>
      <c r="VD157" s="56"/>
      <c r="VE157" s="56"/>
      <c r="VF157" s="56"/>
      <c r="VG157" s="56"/>
      <c r="VH157" s="56"/>
      <c r="VI157" s="56"/>
      <c r="VJ157" s="56"/>
      <c r="VK157" s="56"/>
      <c r="VL157" s="56"/>
      <c r="VM157" s="56"/>
      <c r="VN157" s="56"/>
      <c r="VO157" s="56"/>
      <c r="VP157" s="56"/>
      <c r="VQ157" s="56"/>
      <c r="VR157" s="56"/>
      <c r="VS157" s="56"/>
      <c r="VT157" s="56"/>
      <c r="VU157" s="56"/>
      <c r="VV157" s="56"/>
      <c r="VW157" s="56"/>
      <c r="VX157" s="56"/>
      <c r="VY157" s="56"/>
      <c r="VZ157" s="56"/>
      <c r="WA157" s="56"/>
      <c r="WB157" s="56"/>
      <c r="WC157" s="56"/>
      <c r="WD157" s="56"/>
      <c r="WE157" s="56"/>
      <c r="WF157" s="56"/>
      <c r="WG157" s="56"/>
      <c r="WH157" s="56"/>
      <c r="WI157" s="56"/>
      <c r="WJ157" s="56"/>
      <c r="WK157" s="56"/>
      <c r="WL157" s="56"/>
      <c r="WM157" s="56"/>
      <c r="WN157" s="56"/>
      <c r="WO157" s="56"/>
      <c r="WP157" s="56"/>
      <c r="WQ157" s="56"/>
      <c r="WR157" s="56"/>
      <c r="WS157" s="56"/>
      <c r="WT157" s="56"/>
      <c r="WU157" s="56"/>
      <c r="WV157" s="56"/>
      <c r="WW157" s="56"/>
      <c r="WX157" s="56"/>
      <c r="WY157" s="56"/>
      <c r="WZ157" s="56"/>
      <c r="XA157" s="56"/>
      <c r="XB157" s="56"/>
      <c r="XC157" s="56"/>
      <c r="XD157" s="56"/>
      <c r="XE157" s="56"/>
      <c r="XF157" s="56"/>
      <c r="XG157" s="56"/>
      <c r="XH157" s="56"/>
      <c r="XI157" s="56"/>
      <c r="XJ157" s="56"/>
      <c r="XK157" s="56"/>
      <c r="XL157" s="56"/>
      <c r="XM157" s="56"/>
      <c r="XN157" s="56"/>
      <c r="XO157" s="56"/>
      <c r="XP157" s="56"/>
      <c r="XQ157" s="56"/>
      <c r="XR157" s="56"/>
      <c r="XS157" s="56"/>
      <c r="XT157" s="56"/>
      <c r="XU157" s="56"/>
      <c r="XV157" s="56"/>
      <c r="XW157" s="56"/>
      <c r="XX157" s="56"/>
      <c r="XY157" s="56"/>
      <c r="XZ157" s="56"/>
      <c r="YA157" s="56"/>
      <c r="YB157" s="56"/>
      <c r="YC157" s="56"/>
      <c r="YD157" s="56"/>
      <c r="YE157" s="56"/>
      <c r="YF157" s="56"/>
      <c r="YG157" s="56"/>
      <c r="YH157" s="56"/>
      <c r="YI157" s="56"/>
      <c r="YJ157" s="56"/>
      <c r="YK157" s="56"/>
      <c r="YL157" s="56"/>
      <c r="YM157" s="56"/>
      <c r="YN157" s="56"/>
      <c r="YO157" s="56"/>
      <c r="YP157" s="56"/>
      <c r="YQ157" s="56"/>
      <c r="YR157" s="56"/>
      <c r="YS157" s="56"/>
      <c r="YT157" s="56"/>
      <c r="YU157" s="56"/>
      <c r="YV157" s="56"/>
      <c r="YW157" s="56"/>
      <c r="YX157" s="56"/>
      <c r="YY157" s="56"/>
      <c r="YZ157" s="56"/>
      <c r="ZA157" s="56"/>
      <c r="ZB157" s="56"/>
      <c r="ZC157" s="56"/>
      <c r="ZD157" s="56"/>
      <c r="ZE157" s="56"/>
      <c r="ZF157" s="56"/>
      <c r="ZG157" s="56"/>
      <c r="ZH157" s="56"/>
      <c r="ZI157" s="56"/>
      <c r="ZJ157" s="56"/>
      <c r="ZK157" s="56"/>
      <c r="ZL157" s="56"/>
      <c r="ZM157" s="56"/>
      <c r="ZN157" s="56"/>
      <c r="ZO157" s="56"/>
      <c r="ZP157" s="56"/>
      <c r="ZQ157" s="56"/>
      <c r="ZR157" s="56"/>
      <c r="ZS157" s="56"/>
      <c r="ZT157" s="56"/>
      <c r="ZU157" s="56"/>
      <c r="ZV157" s="56"/>
      <c r="ZW157" s="56"/>
      <c r="ZX157" s="56"/>
      <c r="ZY157" s="56"/>
      <c r="ZZ157" s="56"/>
      <c r="AAA157" s="56"/>
      <c r="AAB157" s="56"/>
      <c r="AAC157" s="56"/>
      <c r="AAD157" s="56"/>
      <c r="AAE157" s="56"/>
      <c r="AAF157" s="56"/>
      <c r="AAG157" s="56"/>
      <c r="AAH157" s="56"/>
      <c r="AAI157" s="56"/>
      <c r="AAJ157" s="56"/>
      <c r="AAK157" s="56"/>
      <c r="AAL157" s="56"/>
      <c r="AAM157" s="56"/>
      <c r="AAN157" s="56"/>
      <c r="AAO157" s="56"/>
      <c r="AAP157" s="56"/>
      <c r="AAQ157" s="56"/>
      <c r="AAR157" s="56"/>
      <c r="AAS157" s="56"/>
      <c r="AAT157" s="56"/>
      <c r="AAU157" s="56"/>
      <c r="AAV157" s="56"/>
      <c r="AAW157" s="56"/>
      <c r="AAX157" s="56"/>
      <c r="AAY157" s="56"/>
      <c r="AAZ157" s="56"/>
      <c r="ABA157" s="56"/>
      <c r="ABB157" s="56"/>
      <c r="ABC157" s="56"/>
      <c r="ABD157" s="56"/>
      <c r="ABE157" s="56"/>
      <c r="ABF157" s="56"/>
      <c r="ABG157" s="56"/>
      <c r="ABH157" s="56"/>
      <c r="ABI157" s="56"/>
      <c r="ABJ157" s="56"/>
      <c r="ABK157" s="56"/>
      <c r="ABL157" s="56"/>
      <c r="ABM157" s="56"/>
      <c r="ABN157" s="56"/>
      <c r="ABO157" s="56"/>
      <c r="ABP157" s="56"/>
      <c r="ABQ157" s="56"/>
      <c r="ABR157" s="56"/>
      <c r="ABS157" s="56"/>
      <c r="ABT157" s="56"/>
      <c r="ABU157" s="56"/>
      <c r="ABV157" s="56"/>
      <c r="ABW157" s="56"/>
      <c r="ABX157" s="56"/>
      <c r="ABY157" s="56"/>
      <c r="ABZ157" s="56"/>
      <c r="ACA157" s="56"/>
      <c r="ACB157" s="56"/>
      <c r="ACC157" s="56"/>
      <c r="ACD157" s="56"/>
      <c r="ACE157" s="56"/>
      <c r="ACF157" s="56"/>
      <c r="ACG157" s="56"/>
      <c r="ACH157" s="56"/>
      <c r="ACI157" s="56"/>
      <c r="ACJ157" s="56"/>
      <c r="ACK157" s="56"/>
      <c r="ACL157" s="56"/>
      <c r="ACM157" s="56"/>
      <c r="ACN157" s="56"/>
      <c r="ACO157" s="56"/>
      <c r="ACP157" s="56"/>
      <c r="ACQ157" s="56"/>
      <c r="ACR157" s="56"/>
      <c r="ACS157" s="56"/>
      <c r="ACT157" s="56"/>
      <c r="ACU157" s="56"/>
      <c r="ACV157" s="56"/>
      <c r="ACW157" s="56"/>
      <c r="ACX157" s="56"/>
      <c r="ACY157" s="56"/>
      <c r="ACZ157" s="56"/>
      <c r="ADA157" s="56"/>
      <c r="ADB157" s="56"/>
      <c r="ADC157" s="56"/>
      <c r="ADD157" s="56"/>
      <c r="ADE157" s="56"/>
      <c r="ADF157" s="56"/>
      <c r="ADG157" s="56"/>
      <c r="ADH157" s="56"/>
      <c r="ADI157" s="56"/>
      <c r="ADJ157" s="56"/>
      <c r="ADK157" s="56"/>
      <c r="ADL157" s="56"/>
      <c r="ADM157" s="56"/>
      <c r="ADN157" s="56"/>
      <c r="ADO157" s="56"/>
      <c r="ADP157" s="56"/>
      <c r="ADQ157" s="56"/>
      <c r="ADR157" s="56"/>
      <c r="ADS157" s="56"/>
      <c r="ADT157" s="56"/>
      <c r="ADU157" s="56"/>
      <c r="ADV157" s="56"/>
      <c r="ADW157" s="56"/>
      <c r="ADX157" s="56"/>
      <c r="ADY157" s="56"/>
      <c r="ADZ157" s="56"/>
      <c r="AEA157" s="56"/>
      <c r="AEB157" s="56"/>
      <c r="AEC157" s="56"/>
      <c r="AED157" s="56"/>
      <c r="AEE157" s="56"/>
      <c r="AEF157" s="56"/>
      <c r="AEG157" s="56"/>
      <c r="AEH157" s="56"/>
      <c r="AEI157" s="56"/>
      <c r="AEJ157" s="56"/>
      <c r="AEK157" s="56"/>
      <c r="AEL157" s="56"/>
      <c r="AEM157" s="56"/>
      <c r="AEN157" s="56"/>
      <c r="AEO157" s="56"/>
      <c r="AEP157" s="56"/>
      <c r="AEQ157" s="56"/>
      <c r="AER157" s="56"/>
      <c r="AES157" s="56"/>
      <c r="AET157" s="56"/>
      <c r="AEU157" s="56"/>
      <c r="AEV157" s="56"/>
      <c r="AEW157" s="56"/>
      <c r="AEX157" s="56"/>
      <c r="AEY157" s="56"/>
      <c r="AEZ157" s="56"/>
      <c r="AFA157" s="56"/>
      <c r="AFB157" s="56"/>
      <c r="AFC157" s="56"/>
      <c r="AFD157" s="56"/>
      <c r="AFE157" s="56"/>
      <c r="AFF157" s="56"/>
      <c r="AFG157" s="56"/>
      <c r="AFH157" s="56"/>
      <c r="AFI157" s="56"/>
      <c r="AFJ157" s="56"/>
      <c r="AFK157" s="56"/>
      <c r="AFL157" s="56"/>
      <c r="AFM157" s="56"/>
      <c r="AFN157" s="56"/>
      <c r="AFO157" s="56"/>
      <c r="AFP157" s="56"/>
      <c r="AFQ157" s="56"/>
      <c r="AFR157" s="56"/>
      <c r="AFS157" s="56"/>
      <c r="AFT157" s="56"/>
      <c r="AFU157" s="56"/>
      <c r="AFV157" s="56"/>
      <c r="AFW157" s="56"/>
      <c r="AFX157" s="56"/>
      <c r="AFY157" s="56"/>
      <c r="AFZ157" s="56"/>
      <c r="AGA157" s="56"/>
      <c r="AGB157" s="56"/>
      <c r="AGC157" s="56"/>
      <c r="AGD157" s="56"/>
      <c r="AGE157" s="56"/>
      <c r="AGF157" s="56"/>
      <c r="AGG157" s="56"/>
      <c r="AGH157" s="56"/>
      <c r="AGI157" s="56"/>
      <c r="AGJ157" s="56"/>
      <c r="AGK157" s="56"/>
      <c r="AGL157" s="56"/>
      <c r="AGM157" s="56"/>
      <c r="AGN157" s="56"/>
      <c r="AGO157" s="56"/>
      <c r="AGP157" s="56"/>
      <c r="AGQ157" s="56"/>
      <c r="AGR157" s="56"/>
      <c r="AGS157" s="56"/>
      <c r="AGT157" s="56"/>
      <c r="AGU157" s="56"/>
      <c r="AGV157" s="56"/>
      <c r="AGW157" s="56"/>
      <c r="AGX157" s="56"/>
      <c r="AGY157" s="56"/>
      <c r="AGZ157" s="56"/>
      <c r="AHA157" s="56"/>
      <c r="AHB157" s="56"/>
      <c r="AHC157" s="56"/>
      <c r="AHD157" s="56"/>
      <c r="AHE157" s="56"/>
      <c r="AHF157" s="56"/>
      <c r="AHG157" s="56"/>
      <c r="AHH157" s="56"/>
      <c r="AHI157" s="56"/>
      <c r="AHJ157" s="56"/>
      <c r="AHK157" s="56"/>
      <c r="AHL157" s="56"/>
      <c r="AHM157" s="56"/>
      <c r="AHN157" s="56"/>
      <c r="AHO157" s="56"/>
      <c r="AHP157" s="56"/>
      <c r="AHQ157" s="56"/>
      <c r="AHR157" s="56"/>
      <c r="AHS157" s="56"/>
      <c r="AHT157" s="56"/>
      <c r="AHU157" s="56"/>
      <c r="AHV157" s="56"/>
      <c r="AHW157" s="56"/>
      <c r="AHX157" s="56"/>
      <c r="AHY157" s="56"/>
      <c r="AHZ157" s="56"/>
      <c r="AIA157" s="56"/>
      <c r="AIB157" s="56"/>
      <c r="AIC157" s="56"/>
      <c r="AID157" s="56"/>
      <c r="AIE157" s="56"/>
      <c r="AIF157" s="56"/>
      <c r="AIG157" s="56"/>
      <c r="AIH157" s="56"/>
      <c r="AII157" s="56"/>
      <c r="AIJ157" s="56"/>
      <c r="AIK157" s="56"/>
      <c r="AIL157" s="56"/>
      <c r="AIM157" s="56"/>
      <c r="AIN157" s="56"/>
      <c r="AIO157" s="56"/>
      <c r="AIP157" s="56"/>
      <c r="AIQ157" s="56"/>
      <c r="AIR157" s="56"/>
      <c r="AIS157" s="56"/>
      <c r="AIT157" s="56"/>
      <c r="AIU157" s="56"/>
      <c r="AIV157" s="56"/>
      <c r="AIW157" s="56"/>
      <c r="AIX157" s="56"/>
      <c r="AIY157" s="56"/>
      <c r="AIZ157" s="56"/>
      <c r="AJA157" s="56"/>
      <c r="AJB157" s="56"/>
      <c r="AJC157" s="56"/>
      <c r="AJD157" s="56"/>
      <c r="AJE157" s="56"/>
      <c r="AJF157" s="56"/>
      <c r="AJG157" s="56"/>
      <c r="AJH157" s="56"/>
      <c r="AJI157" s="56"/>
      <c r="AJJ157" s="56"/>
      <c r="AJK157" s="56"/>
      <c r="AJL157" s="56"/>
      <c r="AJM157" s="56"/>
      <c r="AJN157" s="56"/>
      <c r="AJO157" s="56"/>
      <c r="AJP157" s="56"/>
      <c r="AJQ157" s="56"/>
      <c r="AJR157" s="56"/>
      <c r="AJS157" s="56"/>
      <c r="AJT157" s="56"/>
      <c r="AJU157" s="56"/>
      <c r="AJV157" s="56"/>
      <c r="AJW157" s="56"/>
      <c r="AJX157" s="56"/>
      <c r="AJY157" s="56"/>
      <c r="AJZ157" s="56"/>
      <c r="AKA157" s="56"/>
      <c r="AKB157" s="56"/>
      <c r="AKC157" s="56"/>
      <c r="AKD157" s="56"/>
      <c r="AKE157" s="56"/>
      <c r="AKF157" s="56"/>
      <c r="AKG157" s="56"/>
      <c r="AKH157" s="56"/>
      <c r="AKI157" s="56"/>
      <c r="AKJ157" s="56"/>
      <c r="AKK157" s="56"/>
      <c r="AKL157" s="56"/>
      <c r="AKM157" s="56"/>
      <c r="AKN157" s="56"/>
      <c r="AKO157" s="56"/>
      <c r="AKP157" s="56"/>
      <c r="AKQ157" s="56"/>
      <c r="AKR157" s="56"/>
      <c r="AKS157" s="56"/>
      <c r="AKT157" s="56"/>
      <c r="AKU157" s="56"/>
      <c r="AKV157" s="56"/>
      <c r="AKW157" s="56"/>
      <c r="AKX157" s="56"/>
      <c r="AKY157" s="56"/>
      <c r="AKZ157" s="56"/>
      <c r="ALA157" s="56"/>
      <c r="ALB157" s="56"/>
      <c r="ALC157" s="56"/>
      <c r="ALD157" s="56"/>
      <c r="ALE157" s="56"/>
      <c r="ALF157" s="56"/>
      <c r="ALG157" s="56"/>
      <c r="ALH157" s="56"/>
      <c r="ALI157" s="56"/>
      <c r="ALJ157" s="56"/>
      <c r="ALK157" s="56"/>
      <c r="ALL157" s="56"/>
      <c r="ALM157" s="56"/>
      <c r="ALN157" s="56"/>
      <c r="ALO157" s="56"/>
      <c r="ALP157" s="56"/>
      <c r="ALQ157" s="56"/>
      <c r="ALR157" s="56"/>
      <c r="ALS157" s="56"/>
      <c r="ALT157" s="56"/>
      <c r="ALU157" s="56"/>
      <c r="ALV157" s="56"/>
      <c r="ALW157" s="56"/>
      <c r="ALX157" s="56"/>
      <c r="ALY157" s="56"/>
      <c r="ALZ157" s="56"/>
      <c r="AMA157" s="56"/>
      <c r="AMB157" s="56"/>
      <c r="AMC157" s="56"/>
      <c r="AMD157" s="56"/>
      <c r="AME157" s="56"/>
      <c r="AMF157" s="56"/>
      <c r="AMG157" s="56"/>
      <c r="AMH157" s="56"/>
      <c r="AMI157" s="56"/>
      <c r="AMJ157" s="56"/>
      <c r="AMK157" s="56"/>
      <c r="AML157" s="56"/>
      <c r="AMM157" s="56"/>
      <c r="AMN157" s="56"/>
      <c r="AMO157" s="56"/>
      <c r="AMP157" s="56"/>
      <c r="AMQ157" s="56"/>
      <c r="AMR157" s="56"/>
      <c r="AMS157" s="56"/>
      <c r="AMT157" s="56"/>
      <c r="AMU157" s="56"/>
      <c r="AMV157" s="56"/>
      <c r="AMW157" s="56"/>
      <c r="AMX157" s="56"/>
      <c r="AMY157" s="56"/>
      <c r="AMZ157" s="56"/>
      <c r="ANA157" s="56"/>
      <c r="ANB157" s="56"/>
      <c r="ANC157" s="56"/>
      <c r="AND157" s="56"/>
      <c r="ANE157" s="56"/>
      <c r="ANF157" s="56"/>
      <c r="ANG157" s="56"/>
      <c r="ANH157" s="56"/>
      <c r="ANI157" s="56"/>
      <c r="ANJ157" s="56"/>
      <c r="ANK157" s="56"/>
      <c r="ANL157" s="56"/>
      <c r="ANM157" s="56"/>
      <c r="ANN157" s="56"/>
      <c r="ANO157" s="56"/>
      <c r="ANP157" s="56"/>
      <c r="ANQ157" s="56"/>
      <c r="ANR157" s="56"/>
      <c r="ANS157" s="56"/>
      <c r="ANT157" s="56"/>
      <c r="ANU157" s="56"/>
      <c r="ANV157" s="56"/>
      <c r="ANW157" s="56"/>
      <c r="ANX157" s="56"/>
      <c r="ANY157" s="56"/>
      <c r="ANZ157" s="56"/>
      <c r="AOA157" s="56"/>
      <c r="AOB157" s="56"/>
      <c r="AOC157" s="56"/>
      <c r="AOD157" s="56"/>
      <c r="AOE157" s="56"/>
      <c r="AOF157" s="56"/>
      <c r="AOG157" s="56"/>
      <c r="AOH157" s="56"/>
      <c r="AOI157" s="56"/>
      <c r="AOJ157" s="56"/>
      <c r="AOK157" s="56"/>
      <c r="AOL157" s="56"/>
      <c r="AOM157" s="56"/>
      <c r="AON157" s="56"/>
      <c r="AOO157" s="56"/>
      <c r="AOP157" s="56"/>
      <c r="AOQ157" s="56"/>
      <c r="AOR157" s="56"/>
      <c r="AOS157" s="56"/>
      <c r="AOT157" s="56"/>
      <c r="AOU157" s="56"/>
      <c r="AOV157" s="56"/>
      <c r="AOW157" s="56"/>
      <c r="AOX157" s="56"/>
      <c r="AOY157" s="56"/>
      <c r="AOZ157" s="56"/>
      <c r="APA157" s="56"/>
      <c r="APB157" s="56"/>
      <c r="APC157" s="56"/>
      <c r="APD157" s="56"/>
      <c r="APE157" s="56"/>
      <c r="APF157" s="56"/>
      <c r="APG157" s="56"/>
      <c r="APH157" s="56"/>
      <c r="API157" s="56"/>
      <c r="APJ157" s="56"/>
      <c r="APK157" s="56"/>
      <c r="APL157" s="56"/>
      <c r="APM157" s="56"/>
      <c r="APN157" s="56"/>
      <c r="APO157" s="56"/>
      <c r="APP157" s="56"/>
      <c r="APQ157" s="56"/>
      <c r="APR157" s="56"/>
      <c r="APS157" s="56"/>
      <c r="APT157" s="56"/>
      <c r="APU157" s="56"/>
      <c r="APV157" s="56"/>
      <c r="APW157" s="56"/>
      <c r="APX157" s="56"/>
      <c r="APY157" s="56"/>
      <c r="APZ157" s="56"/>
      <c r="AQA157" s="56"/>
      <c r="AQB157" s="56"/>
      <c r="AQC157" s="56"/>
      <c r="AQD157" s="56"/>
      <c r="AQE157" s="56"/>
      <c r="AQF157" s="56"/>
      <c r="AQG157" s="56"/>
      <c r="AQH157" s="56"/>
      <c r="AQI157" s="56"/>
      <c r="AQJ157" s="56"/>
      <c r="AQK157" s="56"/>
      <c r="AQL157" s="56"/>
      <c r="AQM157" s="56"/>
      <c r="AQN157" s="56"/>
      <c r="AQO157" s="56"/>
      <c r="AQP157" s="56"/>
      <c r="AQQ157" s="56"/>
      <c r="AQR157" s="56"/>
      <c r="AQS157" s="56"/>
      <c r="AQT157" s="56"/>
      <c r="AQU157" s="56"/>
      <c r="AQV157" s="56"/>
      <c r="AQW157" s="56"/>
      <c r="AQX157" s="56"/>
      <c r="AQY157" s="56"/>
      <c r="AQZ157" s="56"/>
      <c r="ARA157" s="56"/>
      <c r="ARB157" s="56"/>
      <c r="ARC157" s="56"/>
      <c r="ARD157" s="56"/>
      <c r="ARE157" s="56"/>
      <c r="ARF157" s="56"/>
      <c r="ARG157" s="56"/>
      <c r="ARH157" s="56"/>
      <c r="ARI157" s="56"/>
      <c r="ARJ157" s="56"/>
      <c r="ARK157" s="56"/>
      <c r="ARL157" s="56"/>
      <c r="ARM157" s="56"/>
      <c r="ARN157" s="56"/>
      <c r="ARO157" s="56"/>
      <c r="ARP157" s="56"/>
      <c r="ARQ157" s="56"/>
      <c r="ARR157" s="56"/>
      <c r="ARS157" s="56"/>
      <c r="ART157" s="56"/>
      <c r="ARU157" s="56"/>
      <c r="ARV157" s="56"/>
      <c r="ARW157" s="56"/>
      <c r="ARX157" s="56"/>
      <c r="ARY157" s="56"/>
      <c r="ARZ157" s="56"/>
      <c r="ASA157" s="56"/>
      <c r="ASB157" s="56"/>
      <c r="ASC157" s="56"/>
      <c r="ASD157" s="56"/>
      <c r="ASE157" s="56"/>
      <c r="ASF157" s="56"/>
      <c r="ASG157" s="56"/>
      <c r="ASH157" s="56"/>
      <c r="ASI157" s="56"/>
      <c r="ASJ157" s="56"/>
      <c r="ASK157" s="56"/>
      <c r="ASL157" s="56"/>
      <c r="ASM157" s="56"/>
      <c r="ASN157" s="56"/>
      <c r="ASO157" s="56"/>
      <c r="ASP157" s="56"/>
      <c r="ASQ157" s="56"/>
      <c r="ASR157" s="56"/>
      <c r="ASS157" s="56"/>
      <c r="AST157" s="56"/>
      <c r="ASU157" s="56"/>
      <c r="ASV157" s="56"/>
      <c r="ASW157" s="56"/>
      <c r="ASX157" s="56"/>
      <c r="ASY157" s="56"/>
      <c r="ASZ157" s="56"/>
      <c r="ATA157" s="56"/>
      <c r="ATB157" s="56"/>
      <c r="ATC157" s="56"/>
      <c r="ATD157" s="56"/>
      <c r="ATE157" s="56"/>
      <c r="ATF157" s="56"/>
      <c r="ATG157" s="56"/>
      <c r="ATH157" s="56"/>
      <c r="ATI157" s="56"/>
      <c r="ATJ157" s="56"/>
      <c r="ATK157" s="56"/>
      <c r="ATL157" s="56"/>
      <c r="ATM157" s="56"/>
      <c r="ATN157" s="56"/>
      <c r="ATO157" s="56"/>
      <c r="ATP157" s="56"/>
      <c r="ATQ157" s="56"/>
      <c r="ATR157" s="56"/>
      <c r="ATS157" s="56"/>
      <c r="ATT157" s="56"/>
      <c r="ATU157" s="56"/>
      <c r="ATV157" s="56"/>
      <c r="ATW157" s="56"/>
      <c r="ATX157" s="56"/>
      <c r="ATY157" s="56"/>
      <c r="ATZ157" s="56"/>
      <c r="AUA157" s="56"/>
      <c r="AUB157" s="56"/>
      <c r="AUC157" s="56"/>
      <c r="AUD157" s="56"/>
      <c r="AUE157" s="56"/>
      <c r="AUF157" s="56"/>
      <c r="AUG157" s="56"/>
      <c r="AUH157" s="56"/>
      <c r="AUI157" s="56"/>
      <c r="AUJ157" s="56"/>
      <c r="AUK157" s="56"/>
      <c r="AUL157" s="56"/>
      <c r="AUM157" s="56"/>
      <c r="AUN157" s="56"/>
      <c r="AUO157" s="56"/>
      <c r="AUP157" s="56"/>
      <c r="AUQ157" s="56"/>
      <c r="AUR157" s="56"/>
      <c r="AUS157" s="56"/>
      <c r="AUT157" s="56"/>
      <c r="AUU157" s="56"/>
      <c r="AUV157" s="56"/>
      <c r="AUW157" s="56"/>
      <c r="AUX157" s="56"/>
      <c r="AUY157" s="56"/>
      <c r="AUZ157" s="56"/>
      <c r="AVA157" s="56"/>
      <c r="AVB157" s="56"/>
      <c r="AVC157" s="56"/>
      <c r="AVD157" s="56"/>
      <c r="AVE157" s="56"/>
      <c r="AVF157" s="56"/>
      <c r="AVG157" s="56"/>
      <c r="AVH157" s="56"/>
      <c r="AVI157" s="56"/>
      <c r="AVJ157" s="56"/>
      <c r="AVK157" s="56"/>
      <c r="AVL157" s="56"/>
      <c r="AVM157" s="56"/>
      <c r="AVN157" s="56"/>
      <c r="AVO157" s="56"/>
      <c r="AVP157" s="56"/>
      <c r="AVQ157" s="56"/>
      <c r="AVR157" s="56"/>
      <c r="AVS157" s="56"/>
      <c r="AVT157" s="56"/>
      <c r="AVU157" s="56"/>
      <c r="AVV157" s="56"/>
      <c r="AVW157" s="56"/>
      <c r="AVX157" s="56"/>
      <c r="AVY157" s="56"/>
      <c r="AVZ157" s="56"/>
      <c r="AWA157" s="56"/>
      <c r="AWB157" s="56"/>
      <c r="AWC157" s="56"/>
      <c r="AWD157" s="56"/>
      <c r="AWE157" s="56"/>
      <c r="AWF157" s="56"/>
      <c r="AWG157" s="56"/>
      <c r="AWH157" s="56"/>
      <c r="AWI157" s="56"/>
      <c r="AWJ157" s="56"/>
      <c r="AWK157" s="56"/>
      <c r="AWL157" s="56"/>
      <c r="AWM157" s="56"/>
      <c r="AWN157" s="56"/>
      <c r="AWO157" s="56"/>
      <c r="AWP157" s="56"/>
      <c r="AWQ157" s="56"/>
      <c r="AWR157" s="56"/>
      <c r="AWS157" s="56"/>
      <c r="AWT157" s="56"/>
      <c r="AWU157" s="56"/>
      <c r="AWV157" s="56"/>
      <c r="AWW157" s="56"/>
      <c r="AWX157" s="56"/>
      <c r="AWY157" s="56"/>
      <c r="AWZ157" s="56"/>
      <c r="AXA157" s="56"/>
      <c r="AXB157" s="56"/>
      <c r="AXC157" s="56"/>
      <c r="AXD157" s="56"/>
      <c r="AXE157" s="56"/>
      <c r="AXF157" s="56"/>
      <c r="AXG157" s="56"/>
      <c r="AXH157" s="56"/>
      <c r="AXI157" s="56"/>
      <c r="AXJ157" s="56"/>
      <c r="AXK157" s="56"/>
      <c r="AXL157" s="56"/>
      <c r="AXM157" s="56"/>
      <c r="AXN157" s="56"/>
      <c r="AXO157" s="56"/>
      <c r="AXP157" s="56"/>
      <c r="AXQ157" s="56"/>
      <c r="AXR157" s="56"/>
      <c r="AXS157" s="56"/>
      <c r="AXT157" s="56"/>
      <c r="AXU157" s="56"/>
      <c r="AXV157" s="56"/>
      <c r="AXW157" s="56"/>
      <c r="AXX157" s="56"/>
      <c r="AXY157" s="56"/>
      <c r="AXZ157" s="56"/>
      <c r="AYA157" s="56"/>
      <c r="AYB157" s="56"/>
      <c r="AYC157" s="56"/>
      <c r="AYD157" s="56"/>
      <c r="AYE157" s="56"/>
      <c r="AYF157" s="56"/>
      <c r="AYG157" s="56"/>
      <c r="AYH157" s="56"/>
      <c r="AYI157" s="56"/>
      <c r="AYJ157" s="56"/>
      <c r="AYK157" s="56"/>
      <c r="AYL157" s="56"/>
      <c r="AYM157" s="56"/>
      <c r="AYN157" s="56"/>
      <c r="AYO157" s="56"/>
      <c r="AYP157" s="56"/>
      <c r="AYQ157" s="56"/>
      <c r="AYR157" s="56"/>
      <c r="AYS157" s="56"/>
      <c r="AYT157" s="56"/>
      <c r="AYU157" s="56"/>
      <c r="AYV157" s="56"/>
      <c r="AYW157" s="56"/>
      <c r="AYX157" s="56"/>
      <c r="AYY157" s="56"/>
      <c r="AYZ157" s="56"/>
      <c r="AZA157" s="56"/>
      <c r="AZB157" s="56"/>
      <c r="AZC157" s="56"/>
      <c r="AZD157" s="56"/>
      <c r="AZE157" s="56"/>
      <c r="AZF157" s="56"/>
      <c r="AZG157" s="56"/>
      <c r="AZH157" s="56"/>
      <c r="AZI157" s="56"/>
      <c r="AZJ157" s="56"/>
      <c r="AZK157" s="56"/>
      <c r="AZL157" s="56"/>
      <c r="AZM157" s="56"/>
      <c r="AZN157" s="56"/>
      <c r="AZO157" s="56"/>
      <c r="AZP157" s="56"/>
      <c r="AZQ157" s="56"/>
      <c r="AZR157" s="56"/>
      <c r="AZS157" s="56"/>
      <c r="AZT157" s="56"/>
      <c r="AZU157" s="56"/>
      <c r="AZV157" s="56"/>
      <c r="AZW157" s="56"/>
      <c r="AZX157" s="56"/>
      <c r="AZY157" s="56"/>
      <c r="AZZ157" s="56"/>
      <c r="BAA157" s="56"/>
      <c r="BAB157" s="56"/>
      <c r="BAC157" s="56"/>
      <c r="BAD157" s="56"/>
      <c r="BAE157" s="56"/>
      <c r="BAF157" s="56"/>
      <c r="BAG157" s="56"/>
      <c r="BAH157" s="56"/>
      <c r="BAI157" s="56"/>
      <c r="BAJ157" s="56"/>
      <c r="BAK157" s="56"/>
      <c r="BAL157" s="56"/>
      <c r="BAM157" s="56"/>
      <c r="BAN157" s="56"/>
      <c r="BAO157" s="56"/>
      <c r="BAP157" s="56"/>
      <c r="BAQ157" s="56"/>
      <c r="BAR157" s="56"/>
      <c r="BAS157" s="56"/>
      <c r="BAT157" s="56"/>
      <c r="BAU157" s="56"/>
      <c r="BAV157" s="56"/>
      <c r="BAW157" s="56"/>
      <c r="BAX157" s="56"/>
      <c r="BAY157" s="56"/>
      <c r="BAZ157" s="56"/>
      <c r="BBA157" s="56"/>
      <c r="BBB157" s="56"/>
      <c r="BBC157" s="56"/>
      <c r="BBD157" s="56"/>
      <c r="BBE157" s="56"/>
      <c r="BBF157" s="56"/>
      <c r="BBG157" s="56"/>
      <c r="BBH157" s="56"/>
      <c r="BBI157" s="56"/>
      <c r="BBJ157" s="56"/>
      <c r="BBK157" s="56"/>
      <c r="BBL157" s="56"/>
      <c r="BBM157" s="56"/>
      <c r="BBN157" s="56"/>
      <c r="BBO157" s="56"/>
      <c r="BBP157" s="56"/>
      <c r="BBQ157" s="56"/>
      <c r="BBR157" s="56"/>
      <c r="BBS157" s="56"/>
      <c r="BBT157" s="56"/>
      <c r="BBU157" s="56"/>
      <c r="BBV157" s="56"/>
      <c r="BBW157" s="56"/>
      <c r="BBX157" s="56"/>
      <c r="BBY157" s="56"/>
      <c r="BBZ157" s="56"/>
      <c r="BCA157" s="56"/>
      <c r="BCB157" s="56"/>
      <c r="BCC157" s="56"/>
      <c r="BCD157" s="56"/>
      <c r="BCE157" s="56"/>
      <c r="BCF157" s="56"/>
      <c r="BCG157" s="56"/>
      <c r="BCH157" s="56"/>
      <c r="BCI157" s="56"/>
      <c r="BCJ157" s="56"/>
      <c r="BCK157" s="56"/>
      <c r="BCL157" s="56"/>
      <c r="BCM157" s="56"/>
      <c r="BCN157" s="56"/>
      <c r="BCO157" s="56"/>
      <c r="BCP157" s="56"/>
      <c r="BCQ157" s="56"/>
      <c r="BCR157" s="56"/>
      <c r="BCS157" s="56"/>
      <c r="BCT157" s="56"/>
      <c r="BCU157" s="56"/>
      <c r="BCV157" s="56"/>
      <c r="BCW157" s="56"/>
      <c r="BCX157" s="56"/>
      <c r="BCY157" s="56"/>
      <c r="BCZ157" s="56"/>
      <c r="BDA157" s="56"/>
      <c r="BDB157" s="56"/>
      <c r="BDC157" s="56"/>
      <c r="BDD157" s="56"/>
      <c r="BDE157" s="56"/>
      <c r="BDF157" s="56"/>
      <c r="BDG157" s="56"/>
      <c r="BDH157" s="56"/>
      <c r="BDI157" s="56"/>
      <c r="BDJ157" s="56"/>
      <c r="BDK157" s="56"/>
      <c r="BDL157" s="56"/>
      <c r="BDM157" s="56"/>
      <c r="BDN157" s="56"/>
      <c r="BDO157" s="56"/>
      <c r="BDP157" s="56"/>
      <c r="BDQ157" s="56"/>
      <c r="BDR157" s="56"/>
      <c r="BDS157" s="56"/>
      <c r="BDT157" s="56"/>
      <c r="BDU157" s="56"/>
      <c r="BDV157" s="56"/>
      <c r="BDW157" s="56"/>
      <c r="BDX157" s="56"/>
      <c r="BDY157" s="56"/>
      <c r="BDZ157" s="56"/>
      <c r="BEA157" s="56"/>
      <c r="BEB157" s="56"/>
      <c r="BEC157" s="56"/>
      <c r="BED157" s="56"/>
      <c r="BEE157" s="56"/>
      <c r="BEF157" s="56"/>
      <c r="BEG157" s="56"/>
      <c r="BEH157" s="56"/>
      <c r="BEI157" s="56"/>
      <c r="BEJ157" s="56"/>
      <c r="BEK157" s="56"/>
      <c r="BEL157" s="56"/>
      <c r="BEM157" s="56"/>
      <c r="BEN157" s="56"/>
      <c r="BEO157" s="56"/>
      <c r="BEP157" s="56"/>
      <c r="BEQ157" s="56"/>
      <c r="BER157" s="56"/>
      <c r="BES157" s="56"/>
      <c r="BET157" s="56"/>
      <c r="BEU157" s="56"/>
      <c r="BEV157" s="56"/>
      <c r="BEW157" s="56"/>
      <c r="BEX157" s="56"/>
      <c r="BEY157" s="56"/>
      <c r="BEZ157" s="56"/>
      <c r="BFA157" s="56"/>
      <c r="BFB157" s="56"/>
      <c r="BFC157" s="56"/>
      <c r="BFD157" s="56"/>
      <c r="BFE157" s="56"/>
      <c r="BFF157" s="56"/>
      <c r="BFG157" s="56"/>
      <c r="BFH157" s="56"/>
      <c r="BFI157" s="56"/>
      <c r="BFJ157" s="56"/>
      <c r="BFK157" s="56"/>
      <c r="BFL157" s="56"/>
      <c r="BFM157" s="56"/>
      <c r="BFN157" s="56"/>
      <c r="BFO157" s="56"/>
      <c r="BFP157" s="56"/>
      <c r="BFQ157" s="56"/>
      <c r="BFR157" s="56"/>
      <c r="BFS157" s="56"/>
      <c r="BFT157" s="56"/>
      <c r="BFU157" s="56"/>
      <c r="BFV157" s="56"/>
      <c r="BFW157" s="56"/>
      <c r="BFX157" s="56"/>
      <c r="BFY157" s="56"/>
      <c r="BFZ157" s="56"/>
      <c r="BGA157" s="56"/>
      <c r="BGB157" s="56"/>
      <c r="BGC157" s="56"/>
      <c r="BGD157" s="56"/>
      <c r="BGE157" s="56"/>
      <c r="BGF157" s="56"/>
      <c r="BGG157" s="56"/>
      <c r="BGH157" s="56"/>
      <c r="BGI157" s="56"/>
      <c r="BGJ157" s="56"/>
      <c r="BGK157" s="56"/>
      <c r="BGL157" s="56"/>
      <c r="BGM157" s="56"/>
      <c r="BGN157" s="56"/>
      <c r="BGO157" s="56"/>
      <c r="BGP157" s="56"/>
      <c r="BGQ157" s="56"/>
      <c r="BGR157" s="56"/>
      <c r="BGS157" s="56"/>
      <c r="BGT157" s="56"/>
      <c r="BGU157" s="56"/>
      <c r="BGV157" s="56"/>
      <c r="BGW157" s="56"/>
      <c r="BGX157" s="56"/>
      <c r="BGY157" s="56"/>
      <c r="BGZ157" s="56"/>
      <c r="BHA157" s="56"/>
      <c r="BHB157" s="56"/>
      <c r="BHC157" s="56"/>
      <c r="BHD157" s="56"/>
      <c r="BHE157" s="56"/>
      <c r="BHF157" s="56"/>
      <c r="BHG157" s="56"/>
      <c r="BHH157" s="56"/>
      <c r="BHI157" s="56"/>
      <c r="BHJ157" s="56"/>
      <c r="BHK157" s="56"/>
      <c r="BHL157" s="56"/>
      <c r="BHM157" s="56"/>
      <c r="BHN157" s="56"/>
      <c r="BHO157" s="56"/>
      <c r="BHP157" s="56"/>
      <c r="BHQ157" s="56"/>
      <c r="BHR157" s="56"/>
      <c r="BHS157" s="56"/>
      <c r="BHT157" s="56"/>
      <c r="BHU157" s="56"/>
      <c r="BHV157" s="56"/>
      <c r="BHW157" s="56"/>
      <c r="BHX157" s="56"/>
      <c r="BHY157" s="56"/>
      <c r="BHZ157" s="56"/>
      <c r="BIA157" s="56"/>
      <c r="BIB157" s="56"/>
      <c r="BIC157" s="56"/>
      <c r="BID157" s="56"/>
      <c r="BIE157" s="56"/>
      <c r="BIF157" s="56"/>
      <c r="BIG157" s="56"/>
      <c r="BIH157" s="56"/>
      <c r="BII157" s="56"/>
      <c r="BIJ157" s="56"/>
      <c r="BIK157" s="56"/>
      <c r="BIL157" s="56"/>
      <c r="BIM157" s="56"/>
      <c r="BIN157" s="56"/>
      <c r="BIO157" s="56"/>
      <c r="BIP157" s="56"/>
      <c r="BIQ157" s="56"/>
      <c r="BIR157" s="56"/>
      <c r="BIS157" s="56"/>
      <c r="BIT157" s="56"/>
      <c r="BIU157" s="56"/>
      <c r="BIV157" s="56"/>
      <c r="BIW157" s="56"/>
      <c r="BIX157" s="56"/>
      <c r="BIY157" s="56"/>
      <c r="BIZ157" s="56"/>
      <c r="BJA157" s="56"/>
      <c r="BJB157" s="56"/>
      <c r="BJC157" s="56"/>
      <c r="BJD157" s="56"/>
      <c r="BJE157" s="56"/>
      <c r="BJF157" s="56"/>
      <c r="BJG157" s="56"/>
      <c r="BJH157" s="56"/>
      <c r="BJI157" s="56"/>
      <c r="BJJ157" s="56"/>
      <c r="BJK157" s="56"/>
      <c r="BJL157" s="56"/>
    </row>
    <row r="158" spans="1:1624" s="57" customFormat="1" ht="24.95" customHeight="1" x14ac:dyDescent="0.25">
      <c r="A158" s="11" t="s">
        <v>1950</v>
      </c>
      <c r="B158" s="12">
        <v>40926</v>
      </c>
      <c r="C158" s="53" t="s">
        <v>15</v>
      </c>
      <c r="D158" s="41" t="s">
        <v>185</v>
      </c>
      <c r="E158" s="16" t="s">
        <v>5</v>
      </c>
      <c r="F158" s="16">
        <v>4</v>
      </c>
      <c r="G158" s="16">
        <f>VLOOKUP(A158,Entradas!A317:KQ1125,303)</f>
        <v>0</v>
      </c>
      <c r="H158" s="16">
        <v>0</v>
      </c>
      <c r="I158" s="54">
        <v>0</v>
      </c>
      <c r="J158" s="17" t="s">
        <v>559</v>
      </c>
      <c r="K158" s="16" t="s">
        <v>506</v>
      </c>
      <c r="L158" s="58" t="s">
        <v>13</v>
      </c>
      <c r="M158" s="19">
        <f>Tabla1[[#This Row],[COSTO UNITARIO]]*Tabla1[[#This Row],[EXITENCIA ]]</f>
        <v>0</v>
      </c>
      <c r="N158" s="32"/>
      <c r="O158" s="21">
        <f>Tabla1[[#This Row],[COSTO UNITARIO]]*Tabla1[[#This Row],[EXITENCIA ]]</f>
        <v>0</v>
      </c>
      <c r="P158" s="22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6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6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6"/>
      <c r="KA158" s="56"/>
      <c r="KB158" s="56"/>
      <c r="KC158" s="56"/>
      <c r="KD158" s="56"/>
      <c r="KE158" s="56"/>
      <c r="KF158" s="56"/>
      <c r="KG158" s="56"/>
      <c r="KH158" s="56"/>
      <c r="KI158" s="56"/>
      <c r="KJ158" s="56"/>
      <c r="KK158" s="56"/>
      <c r="KL158" s="56"/>
      <c r="KM158" s="56"/>
      <c r="KN158" s="56"/>
      <c r="KO158" s="56"/>
      <c r="KP158" s="56"/>
      <c r="KQ158" s="56"/>
      <c r="KR158" s="56"/>
      <c r="KS158" s="56"/>
      <c r="KT158" s="56"/>
      <c r="KU158" s="56"/>
      <c r="KV158" s="56"/>
      <c r="KW158" s="56"/>
      <c r="KX158" s="56"/>
      <c r="KY158" s="56"/>
      <c r="KZ158" s="56"/>
      <c r="LA158" s="56"/>
      <c r="LB158" s="56"/>
      <c r="LC158" s="56"/>
      <c r="LD158" s="56"/>
      <c r="LE158" s="56"/>
      <c r="LF158" s="56"/>
      <c r="LG158" s="56"/>
      <c r="LH158" s="56"/>
      <c r="LI158" s="56"/>
      <c r="LJ158" s="56"/>
      <c r="LK158" s="56"/>
      <c r="LL158" s="56"/>
      <c r="LM158" s="56"/>
      <c r="LN158" s="56"/>
      <c r="LO158" s="56"/>
      <c r="LP158" s="56"/>
      <c r="LQ158" s="56"/>
      <c r="LR158" s="56"/>
      <c r="LS158" s="56"/>
      <c r="LT158" s="56"/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  <c r="OL158" s="56"/>
      <c r="OM158" s="56"/>
      <c r="ON158" s="56"/>
      <c r="OO158" s="56"/>
      <c r="OP158" s="56"/>
      <c r="OQ158" s="56"/>
      <c r="OR158" s="56"/>
      <c r="OS158" s="56"/>
      <c r="OT158" s="56"/>
      <c r="OU158" s="56"/>
      <c r="OV158" s="56"/>
      <c r="OW158" s="56"/>
      <c r="OX158" s="56"/>
      <c r="OY158" s="56"/>
      <c r="OZ158" s="56"/>
      <c r="PA158" s="56"/>
      <c r="PB158" s="56"/>
      <c r="PC158" s="56"/>
      <c r="PD158" s="56"/>
      <c r="PE158" s="56"/>
      <c r="PF158" s="56"/>
      <c r="PG158" s="56"/>
      <c r="PH158" s="56"/>
      <c r="PI158" s="56"/>
      <c r="PJ158" s="56"/>
      <c r="PK158" s="56"/>
      <c r="PL158" s="56"/>
      <c r="PM158" s="56"/>
      <c r="PN158" s="56"/>
      <c r="PO158" s="56"/>
      <c r="PP158" s="56"/>
      <c r="PQ158" s="56"/>
      <c r="PR158" s="56"/>
      <c r="PS158" s="56"/>
      <c r="PT158" s="56"/>
      <c r="PU158" s="56"/>
      <c r="PV158" s="56"/>
      <c r="PW158" s="56"/>
      <c r="PX158" s="56"/>
      <c r="PY158" s="56"/>
      <c r="PZ158" s="56"/>
      <c r="QA158" s="56"/>
      <c r="QB158" s="56"/>
      <c r="QC158" s="56"/>
      <c r="QD158" s="56"/>
      <c r="QE158" s="56"/>
      <c r="QF158" s="56"/>
      <c r="QG158" s="56"/>
      <c r="QH158" s="56"/>
      <c r="QI158" s="56"/>
      <c r="QJ158" s="56"/>
      <c r="QK158" s="56"/>
      <c r="QL158" s="56"/>
      <c r="QM158" s="56"/>
      <c r="QN158" s="56"/>
      <c r="QO158" s="56"/>
      <c r="QP158" s="56"/>
      <c r="QQ158" s="56"/>
      <c r="QR158" s="56"/>
      <c r="QS158" s="56"/>
      <c r="QT158" s="56"/>
      <c r="QU158" s="56"/>
      <c r="QV158" s="56"/>
      <c r="QW158" s="56"/>
      <c r="QX158" s="56"/>
      <c r="QY158" s="56"/>
      <c r="QZ158" s="56"/>
      <c r="RA158" s="56"/>
      <c r="RB158" s="56"/>
      <c r="RC158" s="56"/>
      <c r="RD158" s="56"/>
      <c r="RE158" s="56"/>
      <c r="RF158" s="56"/>
      <c r="RG158" s="56"/>
      <c r="RH158" s="56"/>
      <c r="RI158" s="56"/>
      <c r="RJ158" s="56"/>
      <c r="RK158" s="56"/>
      <c r="RL158" s="56"/>
      <c r="RM158" s="56"/>
      <c r="RN158" s="56"/>
      <c r="RO158" s="56"/>
      <c r="RP158" s="56"/>
      <c r="RQ158" s="56"/>
      <c r="RR158" s="56"/>
      <c r="RS158" s="56"/>
      <c r="RT158" s="56"/>
      <c r="RU158" s="56"/>
      <c r="RV158" s="56"/>
      <c r="RW158" s="56"/>
      <c r="RX158" s="56"/>
      <c r="RY158" s="56"/>
      <c r="RZ158" s="56"/>
      <c r="SA158" s="56"/>
      <c r="SB158" s="56"/>
      <c r="SC158" s="56"/>
      <c r="SD158" s="56"/>
      <c r="SE158" s="56"/>
      <c r="SF158" s="56"/>
      <c r="SG158" s="56"/>
      <c r="SH158" s="56"/>
      <c r="SI158" s="56"/>
      <c r="SJ158" s="56"/>
      <c r="SK158" s="56"/>
      <c r="SL158" s="56"/>
      <c r="SM158" s="56"/>
      <c r="SN158" s="56"/>
      <c r="SO158" s="56"/>
      <c r="SP158" s="56"/>
      <c r="SQ158" s="56"/>
      <c r="SR158" s="56"/>
      <c r="SS158" s="56"/>
      <c r="ST158" s="56"/>
      <c r="SU158" s="56"/>
      <c r="SV158" s="56"/>
      <c r="SW158" s="56"/>
      <c r="SX158" s="56"/>
      <c r="SY158" s="56"/>
      <c r="SZ158" s="56"/>
      <c r="TA158" s="56"/>
      <c r="TB158" s="56"/>
      <c r="TC158" s="56"/>
      <c r="TD158" s="56"/>
      <c r="TE158" s="56"/>
      <c r="TF158" s="56"/>
      <c r="TG158" s="56"/>
      <c r="TH158" s="56"/>
      <c r="TI158" s="56"/>
      <c r="TJ158" s="56"/>
      <c r="TK158" s="56"/>
      <c r="TL158" s="56"/>
      <c r="TM158" s="56"/>
      <c r="TN158" s="56"/>
      <c r="TO158" s="56"/>
      <c r="TP158" s="56"/>
      <c r="TQ158" s="56"/>
      <c r="TR158" s="56"/>
      <c r="TS158" s="56"/>
      <c r="TT158" s="56"/>
      <c r="TU158" s="56"/>
      <c r="TV158" s="56"/>
      <c r="TW158" s="56"/>
      <c r="TX158" s="56"/>
      <c r="TY158" s="56"/>
      <c r="TZ158" s="56"/>
      <c r="UA158" s="56"/>
      <c r="UB158" s="56"/>
      <c r="UC158" s="56"/>
      <c r="UD158" s="56"/>
      <c r="UE158" s="56"/>
      <c r="UF158" s="56"/>
      <c r="UG158" s="56"/>
      <c r="UH158" s="56"/>
      <c r="UI158" s="56"/>
      <c r="UJ158" s="56"/>
      <c r="UK158" s="56"/>
      <c r="UL158" s="56"/>
      <c r="UM158" s="56"/>
      <c r="UN158" s="56"/>
      <c r="UO158" s="56"/>
      <c r="UP158" s="56"/>
      <c r="UQ158" s="56"/>
      <c r="UR158" s="56"/>
      <c r="US158" s="56"/>
      <c r="UT158" s="56"/>
      <c r="UU158" s="56"/>
      <c r="UV158" s="56"/>
      <c r="UW158" s="56"/>
      <c r="UX158" s="56"/>
      <c r="UY158" s="56"/>
      <c r="UZ158" s="56"/>
      <c r="VA158" s="56"/>
      <c r="VB158" s="56"/>
      <c r="VC158" s="56"/>
      <c r="VD158" s="56"/>
      <c r="VE158" s="56"/>
      <c r="VF158" s="56"/>
      <c r="VG158" s="56"/>
      <c r="VH158" s="56"/>
      <c r="VI158" s="56"/>
      <c r="VJ158" s="56"/>
      <c r="VK158" s="56"/>
      <c r="VL158" s="56"/>
      <c r="VM158" s="56"/>
      <c r="VN158" s="56"/>
      <c r="VO158" s="56"/>
      <c r="VP158" s="56"/>
      <c r="VQ158" s="56"/>
      <c r="VR158" s="56"/>
      <c r="VS158" s="56"/>
      <c r="VT158" s="56"/>
      <c r="VU158" s="56"/>
      <c r="VV158" s="56"/>
      <c r="VW158" s="56"/>
      <c r="VX158" s="56"/>
      <c r="VY158" s="56"/>
      <c r="VZ158" s="56"/>
      <c r="WA158" s="56"/>
      <c r="WB158" s="56"/>
      <c r="WC158" s="56"/>
      <c r="WD158" s="56"/>
      <c r="WE158" s="56"/>
      <c r="WF158" s="56"/>
      <c r="WG158" s="56"/>
      <c r="WH158" s="56"/>
      <c r="WI158" s="56"/>
      <c r="WJ158" s="56"/>
      <c r="WK158" s="56"/>
      <c r="WL158" s="56"/>
      <c r="WM158" s="56"/>
      <c r="WN158" s="56"/>
      <c r="WO158" s="56"/>
      <c r="WP158" s="56"/>
      <c r="WQ158" s="56"/>
      <c r="WR158" s="56"/>
      <c r="WS158" s="56"/>
      <c r="WT158" s="56"/>
      <c r="WU158" s="56"/>
      <c r="WV158" s="56"/>
      <c r="WW158" s="56"/>
      <c r="WX158" s="56"/>
      <c r="WY158" s="56"/>
      <c r="WZ158" s="56"/>
      <c r="XA158" s="56"/>
      <c r="XB158" s="56"/>
      <c r="XC158" s="56"/>
      <c r="XD158" s="56"/>
      <c r="XE158" s="56"/>
      <c r="XF158" s="56"/>
      <c r="XG158" s="56"/>
      <c r="XH158" s="56"/>
      <c r="XI158" s="56"/>
      <c r="XJ158" s="56"/>
      <c r="XK158" s="56"/>
      <c r="XL158" s="56"/>
      <c r="XM158" s="56"/>
      <c r="XN158" s="56"/>
      <c r="XO158" s="56"/>
      <c r="XP158" s="56"/>
      <c r="XQ158" s="56"/>
      <c r="XR158" s="56"/>
      <c r="XS158" s="56"/>
      <c r="XT158" s="56"/>
      <c r="XU158" s="56"/>
      <c r="XV158" s="56"/>
      <c r="XW158" s="56"/>
      <c r="XX158" s="56"/>
      <c r="XY158" s="56"/>
      <c r="XZ158" s="56"/>
      <c r="YA158" s="56"/>
      <c r="YB158" s="56"/>
      <c r="YC158" s="56"/>
      <c r="YD158" s="56"/>
      <c r="YE158" s="56"/>
      <c r="YF158" s="56"/>
      <c r="YG158" s="56"/>
      <c r="YH158" s="56"/>
      <c r="YI158" s="56"/>
      <c r="YJ158" s="56"/>
      <c r="YK158" s="56"/>
      <c r="YL158" s="56"/>
      <c r="YM158" s="56"/>
      <c r="YN158" s="56"/>
      <c r="YO158" s="56"/>
      <c r="YP158" s="56"/>
      <c r="YQ158" s="56"/>
      <c r="YR158" s="56"/>
      <c r="YS158" s="56"/>
      <c r="YT158" s="56"/>
      <c r="YU158" s="56"/>
      <c r="YV158" s="56"/>
      <c r="YW158" s="56"/>
      <c r="YX158" s="56"/>
      <c r="YY158" s="56"/>
      <c r="YZ158" s="56"/>
      <c r="ZA158" s="56"/>
      <c r="ZB158" s="56"/>
      <c r="ZC158" s="56"/>
      <c r="ZD158" s="56"/>
      <c r="ZE158" s="56"/>
      <c r="ZF158" s="56"/>
      <c r="ZG158" s="56"/>
      <c r="ZH158" s="56"/>
      <c r="ZI158" s="56"/>
      <c r="ZJ158" s="56"/>
      <c r="ZK158" s="56"/>
      <c r="ZL158" s="56"/>
      <c r="ZM158" s="56"/>
      <c r="ZN158" s="56"/>
      <c r="ZO158" s="56"/>
      <c r="ZP158" s="56"/>
      <c r="ZQ158" s="56"/>
      <c r="ZR158" s="56"/>
      <c r="ZS158" s="56"/>
      <c r="ZT158" s="56"/>
      <c r="ZU158" s="56"/>
      <c r="ZV158" s="56"/>
      <c r="ZW158" s="56"/>
      <c r="ZX158" s="56"/>
      <c r="ZY158" s="56"/>
      <c r="ZZ158" s="56"/>
      <c r="AAA158" s="56"/>
      <c r="AAB158" s="56"/>
      <c r="AAC158" s="56"/>
      <c r="AAD158" s="56"/>
      <c r="AAE158" s="56"/>
      <c r="AAF158" s="56"/>
      <c r="AAG158" s="56"/>
      <c r="AAH158" s="56"/>
      <c r="AAI158" s="56"/>
      <c r="AAJ158" s="56"/>
      <c r="AAK158" s="56"/>
      <c r="AAL158" s="56"/>
      <c r="AAM158" s="56"/>
      <c r="AAN158" s="56"/>
      <c r="AAO158" s="56"/>
      <c r="AAP158" s="56"/>
      <c r="AAQ158" s="56"/>
      <c r="AAR158" s="56"/>
      <c r="AAS158" s="56"/>
      <c r="AAT158" s="56"/>
      <c r="AAU158" s="56"/>
      <c r="AAV158" s="56"/>
      <c r="AAW158" s="56"/>
      <c r="AAX158" s="56"/>
      <c r="AAY158" s="56"/>
      <c r="AAZ158" s="56"/>
      <c r="ABA158" s="56"/>
      <c r="ABB158" s="56"/>
      <c r="ABC158" s="56"/>
      <c r="ABD158" s="56"/>
      <c r="ABE158" s="56"/>
      <c r="ABF158" s="56"/>
      <c r="ABG158" s="56"/>
      <c r="ABH158" s="56"/>
      <c r="ABI158" s="56"/>
      <c r="ABJ158" s="56"/>
      <c r="ABK158" s="56"/>
      <c r="ABL158" s="56"/>
      <c r="ABM158" s="56"/>
      <c r="ABN158" s="56"/>
      <c r="ABO158" s="56"/>
      <c r="ABP158" s="56"/>
      <c r="ABQ158" s="56"/>
      <c r="ABR158" s="56"/>
      <c r="ABS158" s="56"/>
      <c r="ABT158" s="56"/>
      <c r="ABU158" s="56"/>
      <c r="ABV158" s="56"/>
      <c r="ABW158" s="56"/>
      <c r="ABX158" s="56"/>
      <c r="ABY158" s="56"/>
      <c r="ABZ158" s="56"/>
      <c r="ACA158" s="56"/>
      <c r="ACB158" s="56"/>
      <c r="ACC158" s="56"/>
      <c r="ACD158" s="56"/>
      <c r="ACE158" s="56"/>
      <c r="ACF158" s="56"/>
      <c r="ACG158" s="56"/>
      <c r="ACH158" s="56"/>
      <c r="ACI158" s="56"/>
      <c r="ACJ158" s="56"/>
      <c r="ACK158" s="56"/>
      <c r="ACL158" s="56"/>
      <c r="ACM158" s="56"/>
      <c r="ACN158" s="56"/>
      <c r="ACO158" s="56"/>
      <c r="ACP158" s="56"/>
      <c r="ACQ158" s="56"/>
      <c r="ACR158" s="56"/>
      <c r="ACS158" s="56"/>
      <c r="ACT158" s="56"/>
      <c r="ACU158" s="56"/>
      <c r="ACV158" s="56"/>
      <c r="ACW158" s="56"/>
      <c r="ACX158" s="56"/>
      <c r="ACY158" s="56"/>
      <c r="ACZ158" s="56"/>
      <c r="ADA158" s="56"/>
      <c r="ADB158" s="56"/>
      <c r="ADC158" s="56"/>
      <c r="ADD158" s="56"/>
      <c r="ADE158" s="56"/>
      <c r="ADF158" s="56"/>
      <c r="ADG158" s="56"/>
      <c r="ADH158" s="56"/>
      <c r="ADI158" s="56"/>
      <c r="ADJ158" s="56"/>
      <c r="ADK158" s="56"/>
      <c r="ADL158" s="56"/>
      <c r="ADM158" s="56"/>
      <c r="ADN158" s="56"/>
      <c r="ADO158" s="56"/>
      <c r="ADP158" s="56"/>
      <c r="ADQ158" s="56"/>
      <c r="ADR158" s="56"/>
      <c r="ADS158" s="56"/>
      <c r="ADT158" s="56"/>
      <c r="ADU158" s="56"/>
      <c r="ADV158" s="56"/>
      <c r="ADW158" s="56"/>
      <c r="ADX158" s="56"/>
      <c r="ADY158" s="56"/>
      <c r="ADZ158" s="56"/>
      <c r="AEA158" s="56"/>
      <c r="AEB158" s="56"/>
      <c r="AEC158" s="56"/>
      <c r="AED158" s="56"/>
      <c r="AEE158" s="56"/>
      <c r="AEF158" s="56"/>
      <c r="AEG158" s="56"/>
      <c r="AEH158" s="56"/>
      <c r="AEI158" s="56"/>
      <c r="AEJ158" s="56"/>
      <c r="AEK158" s="56"/>
      <c r="AEL158" s="56"/>
      <c r="AEM158" s="56"/>
      <c r="AEN158" s="56"/>
      <c r="AEO158" s="56"/>
      <c r="AEP158" s="56"/>
      <c r="AEQ158" s="56"/>
      <c r="AER158" s="56"/>
      <c r="AES158" s="56"/>
      <c r="AET158" s="56"/>
      <c r="AEU158" s="56"/>
      <c r="AEV158" s="56"/>
      <c r="AEW158" s="56"/>
      <c r="AEX158" s="56"/>
      <c r="AEY158" s="56"/>
      <c r="AEZ158" s="56"/>
      <c r="AFA158" s="56"/>
      <c r="AFB158" s="56"/>
      <c r="AFC158" s="56"/>
      <c r="AFD158" s="56"/>
      <c r="AFE158" s="56"/>
      <c r="AFF158" s="56"/>
      <c r="AFG158" s="56"/>
      <c r="AFH158" s="56"/>
      <c r="AFI158" s="56"/>
      <c r="AFJ158" s="56"/>
      <c r="AFK158" s="56"/>
      <c r="AFL158" s="56"/>
      <c r="AFM158" s="56"/>
      <c r="AFN158" s="56"/>
      <c r="AFO158" s="56"/>
      <c r="AFP158" s="56"/>
      <c r="AFQ158" s="56"/>
      <c r="AFR158" s="56"/>
      <c r="AFS158" s="56"/>
      <c r="AFT158" s="56"/>
      <c r="AFU158" s="56"/>
      <c r="AFV158" s="56"/>
      <c r="AFW158" s="56"/>
      <c r="AFX158" s="56"/>
      <c r="AFY158" s="56"/>
      <c r="AFZ158" s="56"/>
      <c r="AGA158" s="56"/>
      <c r="AGB158" s="56"/>
      <c r="AGC158" s="56"/>
      <c r="AGD158" s="56"/>
      <c r="AGE158" s="56"/>
      <c r="AGF158" s="56"/>
      <c r="AGG158" s="56"/>
      <c r="AGH158" s="56"/>
      <c r="AGI158" s="56"/>
      <c r="AGJ158" s="56"/>
      <c r="AGK158" s="56"/>
      <c r="AGL158" s="56"/>
      <c r="AGM158" s="56"/>
      <c r="AGN158" s="56"/>
      <c r="AGO158" s="56"/>
      <c r="AGP158" s="56"/>
      <c r="AGQ158" s="56"/>
      <c r="AGR158" s="56"/>
      <c r="AGS158" s="56"/>
      <c r="AGT158" s="56"/>
      <c r="AGU158" s="56"/>
      <c r="AGV158" s="56"/>
      <c r="AGW158" s="56"/>
      <c r="AGX158" s="56"/>
      <c r="AGY158" s="56"/>
      <c r="AGZ158" s="56"/>
      <c r="AHA158" s="56"/>
      <c r="AHB158" s="56"/>
      <c r="AHC158" s="56"/>
      <c r="AHD158" s="56"/>
      <c r="AHE158" s="56"/>
      <c r="AHF158" s="56"/>
      <c r="AHG158" s="56"/>
      <c r="AHH158" s="56"/>
      <c r="AHI158" s="56"/>
      <c r="AHJ158" s="56"/>
      <c r="AHK158" s="56"/>
      <c r="AHL158" s="56"/>
      <c r="AHM158" s="56"/>
      <c r="AHN158" s="56"/>
      <c r="AHO158" s="56"/>
      <c r="AHP158" s="56"/>
      <c r="AHQ158" s="56"/>
      <c r="AHR158" s="56"/>
      <c r="AHS158" s="56"/>
      <c r="AHT158" s="56"/>
      <c r="AHU158" s="56"/>
      <c r="AHV158" s="56"/>
      <c r="AHW158" s="56"/>
      <c r="AHX158" s="56"/>
      <c r="AHY158" s="56"/>
      <c r="AHZ158" s="56"/>
      <c r="AIA158" s="56"/>
      <c r="AIB158" s="56"/>
      <c r="AIC158" s="56"/>
      <c r="AID158" s="56"/>
      <c r="AIE158" s="56"/>
      <c r="AIF158" s="56"/>
      <c r="AIG158" s="56"/>
      <c r="AIH158" s="56"/>
      <c r="AII158" s="56"/>
      <c r="AIJ158" s="56"/>
      <c r="AIK158" s="56"/>
      <c r="AIL158" s="56"/>
      <c r="AIM158" s="56"/>
      <c r="AIN158" s="56"/>
      <c r="AIO158" s="56"/>
      <c r="AIP158" s="56"/>
      <c r="AIQ158" s="56"/>
      <c r="AIR158" s="56"/>
      <c r="AIS158" s="56"/>
      <c r="AIT158" s="56"/>
      <c r="AIU158" s="56"/>
      <c r="AIV158" s="56"/>
      <c r="AIW158" s="56"/>
      <c r="AIX158" s="56"/>
      <c r="AIY158" s="56"/>
      <c r="AIZ158" s="56"/>
      <c r="AJA158" s="56"/>
      <c r="AJB158" s="56"/>
      <c r="AJC158" s="56"/>
      <c r="AJD158" s="56"/>
      <c r="AJE158" s="56"/>
      <c r="AJF158" s="56"/>
      <c r="AJG158" s="56"/>
      <c r="AJH158" s="56"/>
      <c r="AJI158" s="56"/>
      <c r="AJJ158" s="56"/>
      <c r="AJK158" s="56"/>
      <c r="AJL158" s="56"/>
      <c r="AJM158" s="56"/>
      <c r="AJN158" s="56"/>
      <c r="AJO158" s="56"/>
      <c r="AJP158" s="56"/>
      <c r="AJQ158" s="56"/>
      <c r="AJR158" s="56"/>
      <c r="AJS158" s="56"/>
      <c r="AJT158" s="56"/>
      <c r="AJU158" s="56"/>
      <c r="AJV158" s="56"/>
      <c r="AJW158" s="56"/>
      <c r="AJX158" s="56"/>
      <c r="AJY158" s="56"/>
      <c r="AJZ158" s="56"/>
      <c r="AKA158" s="56"/>
      <c r="AKB158" s="56"/>
      <c r="AKC158" s="56"/>
      <c r="AKD158" s="56"/>
      <c r="AKE158" s="56"/>
      <c r="AKF158" s="56"/>
      <c r="AKG158" s="56"/>
      <c r="AKH158" s="56"/>
      <c r="AKI158" s="56"/>
      <c r="AKJ158" s="56"/>
      <c r="AKK158" s="56"/>
      <c r="AKL158" s="56"/>
      <c r="AKM158" s="56"/>
      <c r="AKN158" s="56"/>
      <c r="AKO158" s="56"/>
      <c r="AKP158" s="56"/>
      <c r="AKQ158" s="56"/>
      <c r="AKR158" s="56"/>
      <c r="AKS158" s="56"/>
      <c r="AKT158" s="56"/>
      <c r="AKU158" s="56"/>
      <c r="AKV158" s="56"/>
      <c r="AKW158" s="56"/>
      <c r="AKX158" s="56"/>
      <c r="AKY158" s="56"/>
      <c r="AKZ158" s="56"/>
      <c r="ALA158" s="56"/>
      <c r="ALB158" s="56"/>
      <c r="ALC158" s="56"/>
      <c r="ALD158" s="56"/>
      <c r="ALE158" s="56"/>
      <c r="ALF158" s="56"/>
      <c r="ALG158" s="56"/>
      <c r="ALH158" s="56"/>
      <c r="ALI158" s="56"/>
      <c r="ALJ158" s="56"/>
      <c r="ALK158" s="56"/>
      <c r="ALL158" s="56"/>
      <c r="ALM158" s="56"/>
      <c r="ALN158" s="56"/>
      <c r="ALO158" s="56"/>
      <c r="ALP158" s="56"/>
      <c r="ALQ158" s="56"/>
      <c r="ALR158" s="56"/>
      <c r="ALS158" s="56"/>
      <c r="ALT158" s="56"/>
      <c r="ALU158" s="56"/>
      <c r="ALV158" s="56"/>
      <c r="ALW158" s="56"/>
      <c r="ALX158" s="56"/>
      <c r="ALY158" s="56"/>
      <c r="ALZ158" s="56"/>
      <c r="AMA158" s="56"/>
      <c r="AMB158" s="56"/>
      <c r="AMC158" s="56"/>
      <c r="AMD158" s="56"/>
      <c r="AME158" s="56"/>
      <c r="AMF158" s="56"/>
      <c r="AMG158" s="56"/>
      <c r="AMH158" s="56"/>
      <c r="AMI158" s="56"/>
      <c r="AMJ158" s="56"/>
      <c r="AMK158" s="56"/>
      <c r="AML158" s="56"/>
      <c r="AMM158" s="56"/>
      <c r="AMN158" s="56"/>
      <c r="AMO158" s="56"/>
      <c r="AMP158" s="56"/>
      <c r="AMQ158" s="56"/>
      <c r="AMR158" s="56"/>
      <c r="AMS158" s="56"/>
      <c r="AMT158" s="56"/>
      <c r="AMU158" s="56"/>
      <c r="AMV158" s="56"/>
      <c r="AMW158" s="56"/>
      <c r="AMX158" s="56"/>
      <c r="AMY158" s="56"/>
      <c r="AMZ158" s="56"/>
      <c r="ANA158" s="56"/>
      <c r="ANB158" s="56"/>
      <c r="ANC158" s="56"/>
      <c r="AND158" s="56"/>
      <c r="ANE158" s="56"/>
      <c r="ANF158" s="56"/>
      <c r="ANG158" s="56"/>
      <c r="ANH158" s="56"/>
      <c r="ANI158" s="56"/>
      <c r="ANJ158" s="56"/>
      <c r="ANK158" s="56"/>
      <c r="ANL158" s="56"/>
      <c r="ANM158" s="56"/>
      <c r="ANN158" s="56"/>
      <c r="ANO158" s="56"/>
      <c r="ANP158" s="56"/>
      <c r="ANQ158" s="56"/>
      <c r="ANR158" s="56"/>
      <c r="ANS158" s="56"/>
      <c r="ANT158" s="56"/>
      <c r="ANU158" s="56"/>
      <c r="ANV158" s="56"/>
      <c r="ANW158" s="56"/>
      <c r="ANX158" s="56"/>
      <c r="ANY158" s="56"/>
      <c r="ANZ158" s="56"/>
      <c r="AOA158" s="56"/>
      <c r="AOB158" s="56"/>
      <c r="AOC158" s="56"/>
      <c r="AOD158" s="56"/>
      <c r="AOE158" s="56"/>
      <c r="AOF158" s="56"/>
      <c r="AOG158" s="56"/>
      <c r="AOH158" s="56"/>
      <c r="AOI158" s="56"/>
      <c r="AOJ158" s="56"/>
      <c r="AOK158" s="56"/>
      <c r="AOL158" s="56"/>
      <c r="AOM158" s="56"/>
      <c r="AON158" s="56"/>
      <c r="AOO158" s="56"/>
      <c r="AOP158" s="56"/>
      <c r="AOQ158" s="56"/>
      <c r="AOR158" s="56"/>
      <c r="AOS158" s="56"/>
      <c r="AOT158" s="56"/>
      <c r="AOU158" s="56"/>
      <c r="AOV158" s="56"/>
      <c r="AOW158" s="56"/>
      <c r="AOX158" s="56"/>
      <c r="AOY158" s="56"/>
      <c r="AOZ158" s="56"/>
      <c r="APA158" s="56"/>
      <c r="APB158" s="56"/>
      <c r="APC158" s="56"/>
      <c r="APD158" s="56"/>
      <c r="APE158" s="56"/>
      <c r="APF158" s="56"/>
      <c r="APG158" s="56"/>
      <c r="APH158" s="56"/>
      <c r="API158" s="56"/>
      <c r="APJ158" s="56"/>
      <c r="APK158" s="56"/>
      <c r="APL158" s="56"/>
      <c r="APM158" s="56"/>
      <c r="APN158" s="56"/>
      <c r="APO158" s="56"/>
      <c r="APP158" s="56"/>
      <c r="APQ158" s="56"/>
      <c r="APR158" s="56"/>
      <c r="APS158" s="56"/>
      <c r="APT158" s="56"/>
      <c r="APU158" s="56"/>
      <c r="APV158" s="56"/>
      <c r="APW158" s="56"/>
      <c r="APX158" s="56"/>
      <c r="APY158" s="56"/>
      <c r="APZ158" s="56"/>
      <c r="AQA158" s="56"/>
      <c r="AQB158" s="56"/>
      <c r="AQC158" s="56"/>
      <c r="AQD158" s="56"/>
      <c r="AQE158" s="56"/>
      <c r="AQF158" s="56"/>
      <c r="AQG158" s="56"/>
      <c r="AQH158" s="56"/>
      <c r="AQI158" s="56"/>
      <c r="AQJ158" s="56"/>
      <c r="AQK158" s="56"/>
      <c r="AQL158" s="56"/>
      <c r="AQM158" s="56"/>
      <c r="AQN158" s="56"/>
      <c r="AQO158" s="56"/>
      <c r="AQP158" s="56"/>
      <c r="AQQ158" s="56"/>
      <c r="AQR158" s="56"/>
      <c r="AQS158" s="56"/>
      <c r="AQT158" s="56"/>
      <c r="AQU158" s="56"/>
      <c r="AQV158" s="56"/>
      <c r="AQW158" s="56"/>
      <c r="AQX158" s="56"/>
      <c r="AQY158" s="56"/>
      <c r="AQZ158" s="56"/>
      <c r="ARA158" s="56"/>
      <c r="ARB158" s="56"/>
      <c r="ARC158" s="56"/>
      <c r="ARD158" s="56"/>
      <c r="ARE158" s="56"/>
      <c r="ARF158" s="56"/>
      <c r="ARG158" s="56"/>
      <c r="ARH158" s="56"/>
      <c r="ARI158" s="56"/>
      <c r="ARJ158" s="56"/>
      <c r="ARK158" s="56"/>
      <c r="ARL158" s="56"/>
      <c r="ARM158" s="56"/>
      <c r="ARN158" s="56"/>
      <c r="ARO158" s="56"/>
      <c r="ARP158" s="56"/>
      <c r="ARQ158" s="56"/>
      <c r="ARR158" s="56"/>
      <c r="ARS158" s="56"/>
      <c r="ART158" s="56"/>
      <c r="ARU158" s="56"/>
      <c r="ARV158" s="56"/>
      <c r="ARW158" s="56"/>
      <c r="ARX158" s="56"/>
      <c r="ARY158" s="56"/>
      <c r="ARZ158" s="56"/>
      <c r="ASA158" s="56"/>
      <c r="ASB158" s="56"/>
      <c r="ASC158" s="56"/>
      <c r="ASD158" s="56"/>
      <c r="ASE158" s="56"/>
      <c r="ASF158" s="56"/>
      <c r="ASG158" s="56"/>
      <c r="ASH158" s="56"/>
      <c r="ASI158" s="56"/>
      <c r="ASJ158" s="56"/>
      <c r="ASK158" s="56"/>
      <c r="ASL158" s="56"/>
      <c r="ASM158" s="56"/>
      <c r="ASN158" s="56"/>
      <c r="ASO158" s="56"/>
      <c r="ASP158" s="56"/>
      <c r="ASQ158" s="56"/>
      <c r="ASR158" s="56"/>
      <c r="ASS158" s="56"/>
      <c r="AST158" s="56"/>
      <c r="ASU158" s="56"/>
      <c r="ASV158" s="56"/>
      <c r="ASW158" s="56"/>
      <c r="ASX158" s="56"/>
      <c r="ASY158" s="56"/>
      <c r="ASZ158" s="56"/>
      <c r="ATA158" s="56"/>
      <c r="ATB158" s="56"/>
      <c r="ATC158" s="56"/>
      <c r="ATD158" s="56"/>
      <c r="ATE158" s="56"/>
      <c r="ATF158" s="56"/>
      <c r="ATG158" s="56"/>
      <c r="ATH158" s="56"/>
      <c r="ATI158" s="56"/>
      <c r="ATJ158" s="56"/>
      <c r="ATK158" s="56"/>
      <c r="ATL158" s="56"/>
      <c r="ATM158" s="56"/>
      <c r="ATN158" s="56"/>
      <c r="ATO158" s="56"/>
      <c r="ATP158" s="56"/>
      <c r="ATQ158" s="56"/>
      <c r="ATR158" s="56"/>
      <c r="ATS158" s="56"/>
      <c r="ATT158" s="56"/>
      <c r="ATU158" s="56"/>
      <c r="ATV158" s="56"/>
      <c r="ATW158" s="56"/>
      <c r="ATX158" s="56"/>
      <c r="ATY158" s="56"/>
      <c r="ATZ158" s="56"/>
      <c r="AUA158" s="56"/>
      <c r="AUB158" s="56"/>
      <c r="AUC158" s="56"/>
      <c r="AUD158" s="56"/>
      <c r="AUE158" s="56"/>
      <c r="AUF158" s="56"/>
      <c r="AUG158" s="56"/>
      <c r="AUH158" s="56"/>
      <c r="AUI158" s="56"/>
      <c r="AUJ158" s="56"/>
      <c r="AUK158" s="56"/>
      <c r="AUL158" s="56"/>
      <c r="AUM158" s="56"/>
      <c r="AUN158" s="56"/>
      <c r="AUO158" s="56"/>
      <c r="AUP158" s="56"/>
      <c r="AUQ158" s="56"/>
      <c r="AUR158" s="56"/>
      <c r="AUS158" s="56"/>
      <c r="AUT158" s="56"/>
      <c r="AUU158" s="56"/>
      <c r="AUV158" s="56"/>
      <c r="AUW158" s="56"/>
      <c r="AUX158" s="56"/>
      <c r="AUY158" s="56"/>
      <c r="AUZ158" s="56"/>
      <c r="AVA158" s="56"/>
      <c r="AVB158" s="56"/>
      <c r="AVC158" s="56"/>
      <c r="AVD158" s="56"/>
      <c r="AVE158" s="56"/>
      <c r="AVF158" s="56"/>
      <c r="AVG158" s="56"/>
      <c r="AVH158" s="56"/>
      <c r="AVI158" s="56"/>
      <c r="AVJ158" s="56"/>
      <c r="AVK158" s="56"/>
      <c r="AVL158" s="56"/>
      <c r="AVM158" s="56"/>
      <c r="AVN158" s="56"/>
      <c r="AVO158" s="56"/>
      <c r="AVP158" s="56"/>
      <c r="AVQ158" s="56"/>
      <c r="AVR158" s="56"/>
      <c r="AVS158" s="56"/>
      <c r="AVT158" s="56"/>
      <c r="AVU158" s="56"/>
      <c r="AVV158" s="56"/>
      <c r="AVW158" s="56"/>
      <c r="AVX158" s="56"/>
      <c r="AVY158" s="56"/>
      <c r="AVZ158" s="56"/>
      <c r="AWA158" s="56"/>
      <c r="AWB158" s="56"/>
      <c r="AWC158" s="56"/>
      <c r="AWD158" s="56"/>
      <c r="AWE158" s="56"/>
      <c r="AWF158" s="56"/>
      <c r="AWG158" s="56"/>
      <c r="AWH158" s="56"/>
      <c r="AWI158" s="56"/>
      <c r="AWJ158" s="56"/>
      <c r="AWK158" s="56"/>
      <c r="AWL158" s="56"/>
      <c r="AWM158" s="56"/>
      <c r="AWN158" s="56"/>
      <c r="AWO158" s="56"/>
      <c r="AWP158" s="56"/>
      <c r="AWQ158" s="56"/>
      <c r="AWR158" s="56"/>
      <c r="AWS158" s="56"/>
      <c r="AWT158" s="56"/>
      <c r="AWU158" s="56"/>
      <c r="AWV158" s="56"/>
      <c r="AWW158" s="56"/>
      <c r="AWX158" s="56"/>
      <c r="AWY158" s="56"/>
      <c r="AWZ158" s="56"/>
      <c r="AXA158" s="56"/>
      <c r="AXB158" s="56"/>
      <c r="AXC158" s="56"/>
      <c r="AXD158" s="56"/>
      <c r="AXE158" s="56"/>
      <c r="AXF158" s="56"/>
      <c r="AXG158" s="56"/>
      <c r="AXH158" s="56"/>
      <c r="AXI158" s="56"/>
      <c r="AXJ158" s="56"/>
      <c r="AXK158" s="56"/>
      <c r="AXL158" s="56"/>
      <c r="AXM158" s="56"/>
      <c r="AXN158" s="56"/>
      <c r="AXO158" s="56"/>
      <c r="AXP158" s="56"/>
      <c r="AXQ158" s="56"/>
      <c r="AXR158" s="56"/>
      <c r="AXS158" s="56"/>
      <c r="AXT158" s="56"/>
      <c r="AXU158" s="56"/>
      <c r="AXV158" s="56"/>
      <c r="AXW158" s="56"/>
      <c r="AXX158" s="56"/>
      <c r="AXY158" s="56"/>
      <c r="AXZ158" s="56"/>
      <c r="AYA158" s="56"/>
      <c r="AYB158" s="56"/>
      <c r="AYC158" s="56"/>
      <c r="AYD158" s="56"/>
      <c r="AYE158" s="56"/>
      <c r="AYF158" s="56"/>
      <c r="AYG158" s="56"/>
      <c r="AYH158" s="56"/>
      <c r="AYI158" s="56"/>
      <c r="AYJ158" s="56"/>
      <c r="AYK158" s="56"/>
      <c r="AYL158" s="56"/>
      <c r="AYM158" s="56"/>
      <c r="AYN158" s="56"/>
      <c r="AYO158" s="56"/>
      <c r="AYP158" s="56"/>
      <c r="AYQ158" s="56"/>
      <c r="AYR158" s="56"/>
      <c r="AYS158" s="56"/>
      <c r="AYT158" s="56"/>
      <c r="AYU158" s="56"/>
      <c r="AYV158" s="56"/>
      <c r="AYW158" s="56"/>
      <c r="AYX158" s="56"/>
      <c r="AYY158" s="56"/>
      <c r="AYZ158" s="56"/>
      <c r="AZA158" s="56"/>
      <c r="AZB158" s="56"/>
      <c r="AZC158" s="56"/>
      <c r="AZD158" s="56"/>
      <c r="AZE158" s="56"/>
      <c r="AZF158" s="56"/>
      <c r="AZG158" s="56"/>
      <c r="AZH158" s="56"/>
      <c r="AZI158" s="56"/>
      <c r="AZJ158" s="56"/>
      <c r="AZK158" s="56"/>
      <c r="AZL158" s="56"/>
      <c r="AZM158" s="56"/>
      <c r="AZN158" s="56"/>
      <c r="AZO158" s="56"/>
      <c r="AZP158" s="56"/>
      <c r="AZQ158" s="56"/>
      <c r="AZR158" s="56"/>
      <c r="AZS158" s="56"/>
      <c r="AZT158" s="56"/>
      <c r="AZU158" s="56"/>
      <c r="AZV158" s="56"/>
      <c r="AZW158" s="56"/>
      <c r="AZX158" s="56"/>
      <c r="AZY158" s="56"/>
      <c r="AZZ158" s="56"/>
      <c r="BAA158" s="56"/>
      <c r="BAB158" s="56"/>
      <c r="BAC158" s="56"/>
      <c r="BAD158" s="56"/>
      <c r="BAE158" s="56"/>
      <c r="BAF158" s="56"/>
      <c r="BAG158" s="56"/>
      <c r="BAH158" s="56"/>
      <c r="BAI158" s="56"/>
      <c r="BAJ158" s="56"/>
      <c r="BAK158" s="56"/>
      <c r="BAL158" s="56"/>
      <c r="BAM158" s="56"/>
      <c r="BAN158" s="56"/>
      <c r="BAO158" s="56"/>
      <c r="BAP158" s="56"/>
      <c r="BAQ158" s="56"/>
      <c r="BAR158" s="56"/>
      <c r="BAS158" s="56"/>
      <c r="BAT158" s="56"/>
      <c r="BAU158" s="56"/>
      <c r="BAV158" s="56"/>
      <c r="BAW158" s="56"/>
      <c r="BAX158" s="56"/>
      <c r="BAY158" s="56"/>
      <c r="BAZ158" s="56"/>
      <c r="BBA158" s="56"/>
      <c r="BBB158" s="56"/>
      <c r="BBC158" s="56"/>
      <c r="BBD158" s="56"/>
      <c r="BBE158" s="56"/>
      <c r="BBF158" s="56"/>
      <c r="BBG158" s="56"/>
      <c r="BBH158" s="56"/>
      <c r="BBI158" s="56"/>
      <c r="BBJ158" s="56"/>
      <c r="BBK158" s="56"/>
      <c r="BBL158" s="56"/>
      <c r="BBM158" s="56"/>
      <c r="BBN158" s="56"/>
      <c r="BBO158" s="56"/>
      <c r="BBP158" s="56"/>
      <c r="BBQ158" s="56"/>
      <c r="BBR158" s="56"/>
      <c r="BBS158" s="56"/>
      <c r="BBT158" s="56"/>
      <c r="BBU158" s="56"/>
      <c r="BBV158" s="56"/>
      <c r="BBW158" s="56"/>
      <c r="BBX158" s="56"/>
      <c r="BBY158" s="56"/>
      <c r="BBZ158" s="56"/>
      <c r="BCA158" s="56"/>
      <c r="BCB158" s="56"/>
      <c r="BCC158" s="56"/>
      <c r="BCD158" s="56"/>
      <c r="BCE158" s="56"/>
      <c r="BCF158" s="56"/>
      <c r="BCG158" s="56"/>
      <c r="BCH158" s="56"/>
      <c r="BCI158" s="56"/>
      <c r="BCJ158" s="56"/>
      <c r="BCK158" s="56"/>
      <c r="BCL158" s="56"/>
      <c r="BCM158" s="56"/>
      <c r="BCN158" s="56"/>
      <c r="BCO158" s="56"/>
      <c r="BCP158" s="56"/>
      <c r="BCQ158" s="56"/>
      <c r="BCR158" s="56"/>
      <c r="BCS158" s="56"/>
      <c r="BCT158" s="56"/>
      <c r="BCU158" s="56"/>
      <c r="BCV158" s="56"/>
      <c r="BCW158" s="56"/>
      <c r="BCX158" s="56"/>
      <c r="BCY158" s="56"/>
      <c r="BCZ158" s="56"/>
      <c r="BDA158" s="56"/>
      <c r="BDB158" s="56"/>
      <c r="BDC158" s="56"/>
      <c r="BDD158" s="56"/>
      <c r="BDE158" s="56"/>
      <c r="BDF158" s="56"/>
      <c r="BDG158" s="56"/>
      <c r="BDH158" s="56"/>
      <c r="BDI158" s="56"/>
      <c r="BDJ158" s="56"/>
      <c r="BDK158" s="56"/>
      <c r="BDL158" s="56"/>
      <c r="BDM158" s="56"/>
      <c r="BDN158" s="56"/>
      <c r="BDO158" s="56"/>
      <c r="BDP158" s="56"/>
      <c r="BDQ158" s="56"/>
      <c r="BDR158" s="56"/>
      <c r="BDS158" s="56"/>
      <c r="BDT158" s="56"/>
      <c r="BDU158" s="56"/>
      <c r="BDV158" s="56"/>
      <c r="BDW158" s="56"/>
      <c r="BDX158" s="56"/>
      <c r="BDY158" s="56"/>
      <c r="BDZ158" s="56"/>
      <c r="BEA158" s="56"/>
      <c r="BEB158" s="56"/>
      <c r="BEC158" s="56"/>
      <c r="BED158" s="56"/>
      <c r="BEE158" s="56"/>
      <c r="BEF158" s="56"/>
      <c r="BEG158" s="56"/>
      <c r="BEH158" s="56"/>
      <c r="BEI158" s="56"/>
      <c r="BEJ158" s="56"/>
      <c r="BEK158" s="56"/>
      <c r="BEL158" s="56"/>
      <c r="BEM158" s="56"/>
      <c r="BEN158" s="56"/>
      <c r="BEO158" s="56"/>
      <c r="BEP158" s="56"/>
      <c r="BEQ158" s="56"/>
      <c r="BER158" s="56"/>
      <c r="BES158" s="56"/>
      <c r="BET158" s="56"/>
      <c r="BEU158" s="56"/>
      <c r="BEV158" s="56"/>
      <c r="BEW158" s="56"/>
      <c r="BEX158" s="56"/>
      <c r="BEY158" s="56"/>
      <c r="BEZ158" s="56"/>
      <c r="BFA158" s="56"/>
      <c r="BFB158" s="56"/>
      <c r="BFC158" s="56"/>
      <c r="BFD158" s="56"/>
      <c r="BFE158" s="56"/>
      <c r="BFF158" s="56"/>
      <c r="BFG158" s="56"/>
      <c r="BFH158" s="56"/>
      <c r="BFI158" s="56"/>
      <c r="BFJ158" s="56"/>
      <c r="BFK158" s="56"/>
      <c r="BFL158" s="56"/>
      <c r="BFM158" s="56"/>
      <c r="BFN158" s="56"/>
      <c r="BFO158" s="56"/>
      <c r="BFP158" s="56"/>
      <c r="BFQ158" s="56"/>
      <c r="BFR158" s="56"/>
      <c r="BFS158" s="56"/>
      <c r="BFT158" s="56"/>
      <c r="BFU158" s="56"/>
      <c r="BFV158" s="56"/>
      <c r="BFW158" s="56"/>
      <c r="BFX158" s="56"/>
      <c r="BFY158" s="56"/>
      <c r="BFZ158" s="56"/>
      <c r="BGA158" s="56"/>
      <c r="BGB158" s="56"/>
      <c r="BGC158" s="56"/>
      <c r="BGD158" s="56"/>
      <c r="BGE158" s="56"/>
      <c r="BGF158" s="56"/>
      <c r="BGG158" s="56"/>
      <c r="BGH158" s="56"/>
      <c r="BGI158" s="56"/>
      <c r="BGJ158" s="56"/>
      <c r="BGK158" s="56"/>
      <c r="BGL158" s="56"/>
      <c r="BGM158" s="56"/>
      <c r="BGN158" s="56"/>
      <c r="BGO158" s="56"/>
      <c r="BGP158" s="56"/>
      <c r="BGQ158" s="56"/>
      <c r="BGR158" s="56"/>
      <c r="BGS158" s="56"/>
      <c r="BGT158" s="56"/>
      <c r="BGU158" s="56"/>
      <c r="BGV158" s="56"/>
      <c r="BGW158" s="56"/>
      <c r="BGX158" s="56"/>
      <c r="BGY158" s="56"/>
      <c r="BGZ158" s="56"/>
      <c r="BHA158" s="56"/>
      <c r="BHB158" s="56"/>
      <c r="BHC158" s="56"/>
      <c r="BHD158" s="56"/>
      <c r="BHE158" s="56"/>
      <c r="BHF158" s="56"/>
      <c r="BHG158" s="56"/>
      <c r="BHH158" s="56"/>
      <c r="BHI158" s="56"/>
      <c r="BHJ158" s="56"/>
      <c r="BHK158" s="56"/>
      <c r="BHL158" s="56"/>
      <c r="BHM158" s="56"/>
      <c r="BHN158" s="56"/>
      <c r="BHO158" s="56"/>
      <c r="BHP158" s="56"/>
      <c r="BHQ158" s="56"/>
      <c r="BHR158" s="56"/>
      <c r="BHS158" s="56"/>
      <c r="BHT158" s="56"/>
      <c r="BHU158" s="56"/>
      <c r="BHV158" s="56"/>
      <c r="BHW158" s="56"/>
      <c r="BHX158" s="56"/>
      <c r="BHY158" s="56"/>
      <c r="BHZ158" s="56"/>
      <c r="BIA158" s="56"/>
      <c r="BIB158" s="56"/>
      <c r="BIC158" s="56"/>
      <c r="BID158" s="56"/>
      <c r="BIE158" s="56"/>
      <c r="BIF158" s="56"/>
      <c r="BIG158" s="56"/>
      <c r="BIH158" s="56"/>
      <c r="BII158" s="56"/>
      <c r="BIJ158" s="56"/>
      <c r="BIK158" s="56"/>
      <c r="BIL158" s="56"/>
      <c r="BIM158" s="56"/>
      <c r="BIN158" s="56"/>
      <c r="BIO158" s="56"/>
      <c r="BIP158" s="56"/>
      <c r="BIQ158" s="56"/>
      <c r="BIR158" s="56"/>
      <c r="BIS158" s="56"/>
      <c r="BIT158" s="56"/>
      <c r="BIU158" s="56"/>
      <c r="BIV158" s="56"/>
      <c r="BIW158" s="56"/>
      <c r="BIX158" s="56"/>
      <c r="BIY158" s="56"/>
      <c r="BIZ158" s="56"/>
      <c r="BJA158" s="56"/>
      <c r="BJB158" s="56"/>
      <c r="BJC158" s="56"/>
      <c r="BJD158" s="56"/>
      <c r="BJE158" s="56"/>
      <c r="BJF158" s="56"/>
      <c r="BJG158" s="56"/>
      <c r="BJH158" s="56"/>
      <c r="BJI158" s="56"/>
      <c r="BJJ158" s="56"/>
      <c r="BJK158" s="56"/>
      <c r="BJL158" s="56"/>
    </row>
    <row r="159" spans="1:1624" s="57" customFormat="1" ht="24.95" customHeight="1" x14ac:dyDescent="0.25">
      <c r="A159" s="11" t="s">
        <v>2535</v>
      </c>
      <c r="B159" s="12">
        <v>40821</v>
      </c>
      <c r="C159" s="25" t="s">
        <v>1525</v>
      </c>
      <c r="D159" s="26" t="s">
        <v>1526</v>
      </c>
      <c r="E159" s="15" t="s">
        <v>368</v>
      </c>
      <c r="F159" s="16">
        <v>4</v>
      </c>
      <c r="G159" s="16">
        <f>VLOOKUP(A159,Entradas!A199:KQ1007,303)</f>
        <v>0</v>
      </c>
      <c r="H159" s="16">
        <f>VLOOKUP(A159,Salidas!A199:BVY1015,1949,0)</f>
        <v>0</v>
      </c>
      <c r="I159" s="16">
        <f>(F159+G159)-H159</f>
        <v>4</v>
      </c>
      <c r="J159" s="17" t="s">
        <v>991</v>
      </c>
      <c r="K159" s="16" t="s">
        <v>1523</v>
      </c>
      <c r="L159" s="18" t="s">
        <v>1527</v>
      </c>
      <c r="M159" s="19">
        <f>Tabla1[[#This Row],[COSTO UNITARIO]]*Tabla1[[#This Row],[EXITENCIA ]]</f>
        <v>8600</v>
      </c>
      <c r="N159" s="20"/>
      <c r="O159" s="21">
        <f>Tabla1[[#This Row],[COSTO UNITARIO]]*Tabla1[[#This Row],[EXITENCIA ]]</f>
        <v>8600</v>
      </c>
      <c r="P159" s="22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6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6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6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6"/>
      <c r="KA159" s="56"/>
      <c r="KB159" s="56"/>
      <c r="KC159" s="56"/>
      <c r="KD159" s="56"/>
      <c r="KE159" s="56"/>
      <c r="KF159" s="56"/>
      <c r="KG159" s="56"/>
      <c r="KH159" s="56"/>
      <c r="KI159" s="56"/>
      <c r="KJ159" s="56"/>
      <c r="KK159" s="56"/>
      <c r="KL159" s="56"/>
      <c r="KM159" s="56"/>
      <c r="KN159" s="56"/>
      <c r="KO159" s="56"/>
      <c r="KP159" s="56"/>
      <c r="KQ159" s="56"/>
      <c r="KR159" s="56"/>
      <c r="KS159" s="56"/>
      <c r="KT159" s="56"/>
      <c r="KU159" s="56"/>
      <c r="KV159" s="56"/>
      <c r="KW159" s="56"/>
      <c r="KX159" s="56"/>
      <c r="KY159" s="56"/>
      <c r="KZ159" s="56"/>
      <c r="LA159" s="56"/>
      <c r="LB159" s="56"/>
      <c r="LC159" s="56"/>
      <c r="LD159" s="56"/>
      <c r="LE159" s="56"/>
      <c r="LF159" s="56"/>
      <c r="LG159" s="56"/>
      <c r="LH159" s="56"/>
      <c r="LI159" s="56"/>
      <c r="LJ159" s="56"/>
      <c r="LK159" s="56"/>
      <c r="LL159" s="56"/>
      <c r="LM159" s="56"/>
      <c r="LN159" s="56"/>
      <c r="LO159" s="56"/>
      <c r="LP159" s="56"/>
      <c r="LQ159" s="56"/>
      <c r="LR159" s="56"/>
      <c r="LS159" s="56"/>
      <c r="LT159" s="56"/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  <c r="OL159" s="56"/>
      <c r="OM159" s="56"/>
      <c r="ON159" s="56"/>
      <c r="OO159" s="56"/>
      <c r="OP159" s="56"/>
      <c r="OQ159" s="56"/>
      <c r="OR159" s="56"/>
      <c r="OS159" s="56"/>
      <c r="OT159" s="56"/>
      <c r="OU159" s="56"/>
      <c r="OV159" s="56"/>
      <c r="OW159" s="56"/>
      <c r="OX159" s="56"/>
      <c r="OY159" s="56"/>
      <c r="OZ159" s="56"/>
      <c r="PA159" s="56"/>
      <c r="PB159" s="56"/>
      <c r="PC159" s="56"/>
      <c r="PD159" s="56"/>
      <c r="PE159" s="56"/>
      <c r="PF159" s="56"/>
      <c r="PG159" s="56"/>
      <c r="PH159" s="56"/>
      <c r="PI159" s="56"/>
      <c r="PJ159" s="56"/>
      <c r="PK159" s="56"/>
      <c r="PL159" s="56"/>
      <c r="PM159" s="56"/>
      <c r="PN159" s="56"/>
      <c r="PO159" s="56"/>
      <c r="PP159" s="56"/>
      <c r="PQ159" s="56"/>
      <c r="PR159" s="56"/>
      <c r="PS159" s="56"/>
      <c r="PT159" s="56"/>
      <c r="PU159" s="56"/>
      <c r="PV159" s="56"/>
      <c r="PW159" s="56"/>
      <c r="PX159" s="56"/>
      <c r="PY159" s="56"/>
      <c r="PZ159" s="56"/>
      <c r="QA159" s="56"/>
      <c r="QB159" s="56"/>
      <c r="QC159" s="56"/>
      <c r="QD159" s="56"/>
      <c r="QE159" s="56"/>
      <c r="QF159" s="56"/>
      <c r="QG159" s="56"/>
      <c r="QH159" s="56"/>
      <c r="QI159" s="56"/>
      <c r="QJ159" s="56"/>
      <c r="QK159" s="56"/>
      <c r="QL159" s="56"/>
      <c r="QM159" s="56"/>
      <c r="QN159" s="56"/>
      <c r="QO159" s="56"/>
      <c r="QP159" s="56"/>
      <c r="QQ159" s="56"/>
      <c r="QR159" s="56"/>
      <c r="QS159" s="56"/>
      <c r="QT159" s="56"/>
      <c r="QU159" s="56"/>
      <c r="QV159" s="56"/>
      <c r="QW159" s="56"/>
      <c r="QX159" s="56"/>
      <c r="QY159" s="56"/>
      <c r="QZ159" s="56"/>
      <c r="RA159" s="56"/>
      <c r="RB159" s="56"/>
      <c r="RC159" s="56"/>
      <c r="RD159" s="56"/>
      <c r="RE159" s="56"/>
      <c r="RF159" s="56"/>
      <c r="RG159" s="56"/>
      <c r="RH159" s="56"/>
      <c r="RI159" s="56"/>
      <c r="RJ159" s="56"/>
      <c r="RK159" s="56"/>
      <c r="RL159" s="56"/>
      <c r="RM159" s="56"/>
      <c r="RN159" s="56"/>
      <c r="RO159" s="56"/>
      <c r="RP159" s="56"/>
      <c r="RQ159" s="56"/>
      <c r="RR159" s="56"/>
      <c r="RS159" s="56"/>
      <c r="RT159" s="56"/>
      <c r="RU159" s="56"/>
      <c r="RV159" s="56"/>
      <c r="RW159" s="56"/>
      <c r="RX159" s="56"/>
      <c r="RY159" s="56"/>
      <c r="RZ159" s="56"/>
      <c r="SA159" s="56"/>
      <c r="SB159" s="56"/>
      <c r="SC159" s="56"/>
      <c r="SD159" s="56"/>
      <c r="SE159" s="56"/>
      <c r="SF159" s="56"/>
      <c r="SG159" s="56"/>
      <c r="SH159" s="56"/>
      <c r="SI159" s="56"/>
      <c r="SJ159" s="56"/>
      <c r="SK159" s="56"/>
      <c r="SL159" s="56"/>
      <c r="SM159" s="56"/>
      <c r="SN159" s="56"/>
      <c r="SO159" s="56"/>
      <c r="SP159" s="56"/>
      <c r="SQ159" s="56"/>
      <c r="SR159" s="56"/>
      <c r="SS159" s="56"/>
      <c r="ST159" s="56"/>
      <c r="SU159" s="56"/>
      <c r="SV159" s="56"/>
      <c r="SW159" s="56"/>
      <c r="SX159" s="56"/>
      <c r="SY159" s="56"/>
      <c r="SZ159" s="56"/>
      <c r="TA159" s="56"/>
      <c r="TB159" s="56"/>
      <c r="TC159" s="56"/>
      <c r="TD159" s="56"/>
      <c r="TE159" s="56"/>
      <c r="TF159" s="56"/>
      <c r="TG159" s="56"/>
      <c r="TH159" s="56"/>
      <c r="TI159" s="56"/>
      <c r="TJ159" s="56"/>
      <c r="TK159" s="56"/>
      <c r="TL159" s="56"/>
      <c r="TM159" s="56"/>
      <c r="TN159" s="56"/>
      <c r="TO159" s="56"/>
      <c r="TP159" s="56"/>
      <c r="TQ159" s="56"/>
      <c r="TR159" s="56"/>
      <c r="TS159" s="56"/>
      <c r="TT159" s="56"/>
      <c r="TU159" s="56"/>
      <c r="TV159" s="56"/>
      <c r="TW159" s="56"/>
      <c r="TX159" s="56"/>
      <c r="TY159" s="56"/>
      <c r="TZ159" s="56"/>
      <c r="UA159" s="56"/>
      <c r="UB159" s="56"/>
      <c r="UC159" s="56"/>
      <c r="UD159" s="56"/>
      <c r="UE159" s="56"/>
      <c r="UF159" s="56"/>
      <c r="UG159" s="56"/>
      <c r="UH159" s="56"/>
      <c r="UI159" s="56"/>
      <c r="UJ159" s="56"/>
      <c r="UK159" s="56"/>
      <c r="UL159" s="56"/>
      <c r="UM159" s="56"/>
      <c r="UN159" s="56"/>
      <c r="UO159" s="56"/>
      <c r="UP159" s="56"/>
      <c r="UQ159" s="56"/>
      <c r="UR159" s="56"/>
      <c r="US159" s="56"/>
      <c r="UT159" s="56"/>
      <c r="UU159" s="56"/>
      <c r="UV159" s="56"/>
      <c r="UW159" s="56"/>
      <c r="UX159" s="56"/>
      <c r="UY159" s="56"/>
      <c r="UZ159" s="56"/>
      <c r="VA159" s="56"/>
      <c r="VB159" s="56"/>
      <c r="VC159" s="56"/>
      <c r="VD159" s="56"/>
      <c r="VE159" s="56"/>
      <c r="VF159" s="56"/>
      <c r="VG159" s="56"/>
      <c r="VH159" s="56"/>
      <c r="VI159" s="56"/>
      <c r="VJ159" s="56"/>
      <c r="VK159" s="56"/>
      <c r="VL159" s="56"/>
      <c r="VM159" s="56"/>
      <c r="VN159" s="56"/>
      <c r="VO159" s="56"/>
      <c r="VP159" s="56"/>
      <c r="VQ159" s="56"/>
      <c r="VR159" s="56"/>
      <c r="VS159" s="56"/>
      <c r="VT159" s="56"/>
      <c r="VU159" s="56"/>
      <c r="VV159" s="56"/>
      <c r="VW159" s="56"/>
      <c r="VX159" s="56"/>
      <c r="VY159" s="56"/>
      <c r="VZ159" s="56"/>
      <c r="WA159" s="56"/>
      <c r="WB159" s="56"/>
      <c r="WC159" s="56"/>
      <c r="WD159" s="56"/>
      <c r="WE159" s="56"/>
      <c r="WF159" s="56"/>
      <c r="WG159" s="56"/>
      <c r="WH159" s="56"/>
      <c r="WI159" s="56"/>
      <c r="WJ159" s="56"/>
      <c r="WK159" s="56"/>
      <c r="WL159" s="56"/>
      <c r="WM159" s="56"/>
      <c r="WN159" s="56"/>
      <c r="WO159" s="56"/>
      <c r="WP159" s="56"/>
      <c r="WQ159" s="56"/>
      <c r="WR159" s="56"/>
      <c r="WS159" s="56"/>
      <c r="WT159" s="56"/>
      <c r="WU159" s="56"/>
      <c r="WV159" s="56"/>
      <c r="WW159" s="56"/>
      <c r="WX159" s="56"/>
      <c r="WY159" s="56"/>
      <c r="WZ159" s="56"/>
      <c r="XA159" s="56"/>
      <c r="XB159" s="56"/>
      <c r="XC159" s="56"/>
      <c r="XD159" s="56"/>
      <c r="XE159" s="56"/>
      <c r="XF159" s="56"/>
      <c r="XG159" s="56"/>
      <c r="XH159" s="56"/>
      <c r="XI159" s="56"/>
      <c r="XJ159" s="56"/>
      <c r="XK159" s="56"/>
      <c r="XL159" s="56"/>
      <c r="XM159" s="56"/>
      <c r="XN159" s="56"/>
      <c r="XO159" s="56"/>
      <c r="XP159" s="56"/>
      <c r="XQ159" s="56"/>
      <c r="XR159" s="56"/>
      <c r="XS159" s="56"/>
      <c r="XT159" s="56"/>
      <c r="XU159" s="56"/>
      <c r="XV159" s="56"/>
      <c r="XW159" s="56"/>
      <c r="XX159" s="56"/>
      <c r="XY159" s="56"/>
      <c r="XZ159" s="56"/>
      <c r="YA159" s="56"/>
      <c r="YB159" s="56"/>
      <c r="YC159" s="56"/>
      <c r="YD159" s="56"/>
      <c r="YE159" s="56"/>
      <c r="YF159" s="56"/>
      <c r="YG159" s="56"/>
      <c r="YH159" s="56"/>
      <c r="YI159" s="56"/>
      <c r="YJ159" s="56"/>
      <c r="YK159" s="56"/>
      <c r="YL159" s="56"/>
      <c r="YM159" s="56"/>
      <c r="YN159" s="56"/>
      <c r="YO159" s="56"/>
      <c r="YP159" s="56"/>
      <c r="YQ159" s="56"/>
      <c r="YR159" s="56"/>
      <c r="YS159" s="56"/>
      <c r="YT159" s="56"/>
      <c r="YU159" s="56"/>
      <c r="YV159" s="56"/>
      <c r="YW159" s="56"/>
      <c r="YX159" s="56"/>
      <c r="YY159" s="56"/>
      <c r="YZ159" s="56"/>
      <c r="ZA159" s="56"/>
      <c r="ZB159" s="56"/>
      <c r="ZC159" s="56"/>
      <c r="ZD159" s="56"/>
      <c r="ZE159" s="56"/>
      <c r="ZF159" s="56"/>
      <c r="ZG159" s="56"/>
      <c r="ZH159" s="56"/>
      <c r="ZI159" s="56"/>
      <c r="ZJ159" s="56"/>
      <c r="ZK159" s="56"/>
      <c r="ZL159" s="56"/>
      <c r="ZM159" s="56"/>
      <c r="ZN159" s="56"/>
      <c r="ZO159" s="56"/>
      <c r="ZP159" s="56"/>
      <c r="ZQ159" s="56"/>
      <c r="ZR159" s="56"/>
      <c r="ZS159" s="56"/>
      <c r="ZT159" s="56"/>
      <c r="ZU159" s="56"/>
      <c r="ZV159" s="56"/>
      <c r="ZW159" s="56"/>
      <c r="ZX159" s="56"/>
      <c r="ZY159" s="56"/>
      <c r="ZZ159" s="56"/>
      <c r="AAA159" s="56"/>
      <c r="AAB159" s="56"/>
      <c r="AAC159" s="56"/>
      <c r="AAD159" s="56"/>
      <c r="AAE159" s="56"/>
      <c r="AAF159" s="56"/>
      <c r="AAG159" s="56"/>
      <c r="AAH159" s="56"/>
      <c r="AAI159" s="56"/>
      <c r="AAJ159" s="56"/>
      <c r="AAK159" s="56"/>
      <c r="AAL159" s="56"/>
      <c r="AAM159" s="56"/>
      <c r="AAN159" s="56"/>
      <c r="AAO159" s="56"/>
      <c r="AAP159" s="56"/>
      <c r="AAQ159" s="56"/>
      <c r="AAR159" s="56"/>
      <c r="AAS159" s="56"/>
      <c r="AAT159" s="56"/>
      <c r="AAU159" s="56"/>
      <c r="AAV159" s="56"/>
      <c r="AAW159" s="56"/>
      <c r="AAX159" s="56"/>
      <c r="AAY159" s="56"/>
      <c r="AAZ159" s="56"/>
      <c r="ABA159" s="56"/>
      <c r="ABB159" s="56"/>
      <c r="ABC159" s="56"/>
      <c r="ABD159" s="56"/>
      <c r="ABE159" s="56"/>
      <c r="ABF159" s="56"/>
      <c r="ABG159" s="56"/>
      <c r="ABH159" s="56"/>
      <c r="ABI159" s="56"/>
      <c r="ABJ159" s="56"/>
      <c r="ABK159" s="56"/>
      <c r="ABL159" s="56"/>
      <c r="ABM159" s="56"/>
      <c r="ABN159" s="56"/>
      <c r="ABO159" s="56"/>
      <c r="ABP159" s="56"/>
      <c r="ABQ159" s="56"/>
      <c r="ABR159" s="56"/>
      <c r="ABS159" s="56"/>
      <c r="ABT159" s="56"/>
      <c r="ABU159" s="56"/>
      <c r="ABV159" s="56"/>
      <c r="ABW159" s="56"/>
      <c r="ABX159" s="56"/>
      <c r="ABY159" s="56"/>
      <c r="ABZ159" s="56"/>
      <c r="ACA159" s="56"/>
      <c r="ACB159" s="56"/>
      <c r="ACC159" s="56"/>
      <c r="ACD159" s="56"/>
      <c r="ACE159" s="56"/>
      <c r="ACF159" s="56"/>
      <c r="ACG159" s="56"/>
      <c r="ACH159" s="56"/>
      <c r="ACI159" s="56"/>
      <c r="ACJ159" s="56"/>
      <c r="ACK159" s="56"/>
      <c r="ACL159" s="56"/>
      <c r="ACM159" s="56"/>
      <c r="ACN159" s="56"/>
      <c r="ACO159" s="56"/>
      <c r="ACP159" s="56"/>
      <c r="ACQ159" s="56"/>
      <c r="ACR159" s="56"/>
      <c r="ACS159" s="56"/>
      <c r="ACT159" s="56"/>
      <c r="ACU159" s="56"/>
      <c r="ACV159" s="56"/>
      <c r="ACW159" s="56"/>
      <c r="ACX159" s="56"/>
      <c r="ACY159" s="56"/>
      <c r="ACZ159" s="56"/>
      <c r="ADA159" s="56"/>
      <c r="ADB159" s="56"/>
      <c r="ADC159" s="56"/>
      <c r="ADD159" s="56"/>
      <c r="ADE159" s="56"/>
      <c r="ADF159" s="56"/>
      <c r="ADG159" s="56"/>
      <c r="ADH159" s="56"/>
      <c r="ADI159" s="56"/>
      <c r="ADJ159" s="56"/>
      <c r="ADK159" s="56"/>
      <c r="ADL159" s="56"/>
      <c r="ADM159" s="56"/>
      <c r="ADN159" s="56"/>
      <c r="ADO159" s="56"/>
      <c r="ADP159" s="56"/>
      <c r="ADQ159" s="56"/>
      <c r="ADR159" s="56"/>
      <c r="ADS159" s="56"/>
      <c r="ADT159" s="56"/>
      <c r="ADU159" s="56"/>
      <c r="ADV159" s="56"/>
      <c r="ADW159" s="56"/>
      <c r="ADX159" s="56"/>
      <c r="ADY159" s="56"/>
      <c r="ADZ159" s="56"/>
      <c r="AEA159" s="56"/>
      <c r="AEB159" s="56"/>
      <c r="AEC159" s="56"/>
      <c r="AED159" s="56"/>
      <c r="AEE159" s="56"/>
      <c r="AEF159" s="56"/>
      <c r="AEG159" s="56"/>
      <c r="AEH159" s="56"/>
      <c r="AEI159" s="56"/>
      <c r="AEJ159" s="56"/>
      <c r="AEK159" s="56"/>
      <c r="AEL159" s="56"/>
      <c r="AEM159" s="56"/>
      <c r="AEN159" s="56"/>
      <c r="AEO159" s="56"/>
      <c r="AEP159" s="56"/>
      <c r="AEQ159" s="56"/>
      <c r="AER159" s="56"/>
      <c r="AES159" s="56"/>
      <c r="AET159" s="56"/>
      <c r="AEU159" s="56"/>
      <c r="AEV159" s="56"/>
      <c r="AEW159" s="56"/>
      <c r="AEX159" s="56"/>
      <c r="AEY159" s="56"/>
      <c r="AEZ159" s="56"/>
      <c r="AFA159" s="56"/>
      <c r="AFB159" s="56"/>
      <c r="AFC159" s="56"/>
      <c r="AFD159" s="56"/>
      <c r="AFE159" s="56"/>
      <c r="AFF159" s="56"/>
      <c r="AFG159" s="56"/>
      <c r="AFH159" s="56"/>
      <c r="AFI159" s="56"/>
      <c r="AFJ159" s="56"/>
      <c r="AFK159" s="56"/>
      <c r="AFL159" s="56"/>
      <c r="AFM159" s="56"/>
      <c r="AFN159" s="56"/>
      <c r="AFO159" s="56"/>
      <c r="AFP159" s="56"/>
      <c r="AFQ159" s="56"/>
      <c r="AFR159" s="56"/>
      <c r="AFS159" s="56"/>
      <c r="AFT159" s="56"/>
      <c r="AFU159" s="56"/>
      <c r="AFV159" s="56"/>
      <c r="AFW159" s="56"/>
      <c r="AFX159" s="56"/>
      <c r="AFY159" s="56"/>
      <c r="AFZ159" s="56"/>
      <c r="AGA159" s="56"/>
      <c r="AGB159" s="56"/>
      <c r="AGC159" s="56"/>
      <c r="AGD159" s="56"/>
      <c r="AGE159" s="56"/>
      <c r="AGF159" s="56"/>
      <c r="AGG159" s="56"/>
      <c r="AGH159" s="56"/>
      <c r="AGI159" s="56"/>
      <c r="AGJ159" s="56"/>
      <c r="AGK159" s="56"/>
      <c r="AGL159" s="56"/>
      <c r="AGM159" s="56"/>
      <c r="AGN159" s="56"/>
      <c r="AGO159" s="56"/>
      <c r="AGP159" s="56"/>
      <c r="AGQ159" s="56"/>
      <c r="AGR159" s="56"/>
      <c r="AGS159" s="56"/>
      <c r="AGT159" s="56"/>
      <c r="AGU159" s="56"/>
      <c r="AGV159" s="56"/>
      <c r="AGW159" s="56"/>
      <c r="AGX159" s="56"/>
      <c r="AGY159" s="56"/>
      <c r="AGZ159" s="56"/>
      <c r="AHA159" s="56"/>
      <c r="AHB159" s="56"/>
      <c r="AHC159" s="56"/>
      <c r="AHD159" s="56"/>
      <c r="AHE159" s="56"/>
      <c r="AHF159" s="56"/>
      <c r="AHG159" s="56"/>
      <c r="AHH159" s="56"/>
      <c r="AHI159" s="56"/>
      <c r="AHJ159" s="56"/>
      <c r="AHK159" s="56"/>
      <c r="AHL159" s="56"/>
      <c r="AHM159" s="56"/>
      <c r="AHN159" s="56"/>
      <c r="AHO159" s="56"/>
      <c r="AHP159" s="56"/>
      <c r="AHQ159" s="56"/>
      <c r="AHR159" s="56"/>
      <c r="AHS159" s="56"/>
      <c r="AHT159" s="56"/>
      <c r="AHU159" s="56"/>
      <c r="AHV159" s="56"/>
      <c r="AHW159" s="56"/>
      <c r="AHX159" s="56"/>
      <c r="AHY159" s="56"/>
      <c r="AHZ159" s="56"/>
      <c r="AIA159" s="56"/>
      <c r="AIB159" s="56"/>
      <c r="AIC159" s="56"/>
      <c r="AID159" s="56"/>
      <c r="AIE159" s="56"/>
      <c r="AIF159" s="56"/>
      <c r="AIG159" s="56"/>
      <c r="AIH159" s="56"/>
      <c r="AII159" s="56"/>
      <c r="AIJ159" s="56"/>
      <c r="AIK159" s="56"/>
      <c r="AIL159" s="56"/>
      <c r="AIM159" s="56"/>
      <c r="AIN159" s="56"/>
      <c r="AIO159" s="56"/>
      <c r="AIP159" s="56"/>
      <c r="AIQ159" s="56"/>
      <c r="AIR159" s="56"/>
      <c r="AIS159" s="56"/>
      <c r="AIT159" s="56"/>
      <c r="AIU159" s="56"/>
      <c r="AIV159" s="56"/>
      <c r="AIW159" s="56"/>
      <c r="AIX159" s="56"/>
      <c r="AIY159" s="56"/>
      <c r="AIZ159" s="56"/>
      <c r="AJA159" s="56"/>
      <c r="AJB159" s="56"/>
      <c r="AJC159" s="56"/>
      <c r="AJD159" s="56"/>
      <c r="AJE159" s="56"/>
      <c r="AJF159" s="56"/>
      <c r="AJG159" s="56"/>
      <c r="AJH159" s="56"/>
      <c r="AJI159" s="56"/>
      <c r="AJJ159" s="56"/>
      <c r="AJK159" s="56"/>
      <c r="AJL159" s="56"/>
      <c r="AJM159" s="56"/>
      <c r="AJN159" s="56"/>
      <c r="AJO159" s="56"/>
      <c r="AJP159" s="56"/>
      <c r="AJQ159" s="56"/>
      <c r="AJR159" s="56"/>
      <c r="AJS159" s="56"/>
      <c r="AJT159" s="56"/>
      <c r="AJU159" s="56"/>
      <c r="AJV159" s="56"/>
      <c r="AJW159" s="56"/>
      <c r="AJX159" s="56"/>
      <c r="AJY159" s="56"/>
      <c r="AJZ159" s="56"/>
      <c r="AKA159" s="56"/>
      <c r="AKB159" s="56"/>
      <c r="AKC159" s="56"/>
      <c r="AKD159" s="56"/>
      <c r="AKE159" s="56"/>
      <c r="AKF159" s="56"/>
      <c r="AKG159" s="56"/>
      <c r="AKH159" s="56"/>
      <c r="AKI159" s="56"/>
      <c r="AKJ159" s="56"/>
      <c r="AKK159" s="56"/>
      <c r="AKL159" s="56"/>
      <c r="AKM159" s="56"/>
      <c r="AKN159" s="56"/>
      <c r="AKO159" s="56"/>
      <c r="AKP159" s="56"/>
      <c r="AKQ159" s="56"/>
      <c r="AKR159" s="56"/>
      <c r="AKS159" s="56"/>
      <c r="AKT159" s="56"/>
      <c r="AKU159" s="56"/>
      <c r="AKV159" s="56"/>
      <c r="AKW159" s="56"/>
      <c r="AKX159" s="56"/>
      <c r="AKY159" s="56"/>
      <c r="AKZ159" s="56"/>
      <c r="ALA159" s="56"/>
      <c r="ALB159" s="56"/>
      <c r="ALC159" s="56"/>
      <c r="ALD159" s="56"/>
      <c r="ALE159" s="56"/>
      <c r="ALF159" s="56"/>
      <c r="ALG159" s="56"/>
      <c r="ALH159" s="56"/>
      <c r="ALI159" s="56"/>
      <c r="ALJ159" s="56"/>
      <c r="ALK159" s="56"/>
      <c r="ALL159" s="56"/>
      <c r="ALM159" s="56"/>
      <c r="ALN159" s="56"/>
      <c r="ALO159" s="56"/>
      <c r="ALP159" s="56"/>
      <c r="ALQ159" s="56"/>
      <c r="ALR159" s="56"/>
      <c r="ALS159" s="56"/>
      <c r="ALT159" s="56"/>
      <c r="ALU159" s="56"/>
      <c r="ALV159" s="56"/>
      <c r="ALW159" s="56"/>
      <c r="ALX159" s="56"/>
      <c r="ALY159" s="56"/>
      <c r="ALZ159" s="56"/>
      <c r="AMA159" s="56"/>
      <c r="AMB159" s="56"/>
      <c r="AMC159" s="56"/>
      <c r="AMD159" s="56"/>
      <c r="AME159" s="56"/>
      <c r="AMF159" s="56"/>
      <c r="AMG159" s="56"/>
      <c r="AMH159" s="56"/>
      <c r="AMI159" s="56"/>
      <c r="AMJ159" s="56"/>
      <c r="AMK159" s="56"/>
      <c r="AML159" s="56"/>
      <c r="AMM159" s="56"/>
      <c r="AMN159" s="56"/>
      <c r="AMO159" s="56"/>
      <c r="AMP159" s="56"/>
      <c r="AMQ159" s="56"/>
      <c r="AMR159" s="56"/>
      <c r="AMS159" s="56"/>
      <c r="AMT159" s="56"/>
      <c r="AMU159" s="56"/>
      <c r="AMV159" s="56"/>
      <c r="AMW159" s="56"/>
      <c r="AMX159" s="56"/>
      <c r="AMY159" s="56"/>
      <c r="AMZ159" s="56"/>
      <c r="ANA159" s="56"/>
      <c r="ANB159" s="56"/>
      <c r="ANC159" s="56"/>
      <c r="AND159" s="56"/>
      <c r="ANE159" s="56"/>
      <c r="ANF159" s="56"/>
      <c r="ANG159" s="56"/>
      <c r="ANH159" s="56"/>
      <c r="ANI159" s="56"/>
      <c r="ANJ159" s="56"/>
      <c r="ANK159" s="56"/>
      <c r="ANL159" s="56"/>
      <c r="ANM159" s="56"/>
      <c r="ANN159" s="56"/>
      <c r="ANO159" s="56"/>
      <c r="ANP159" s="56"/>
      <c r="ANQ159" s="56"/>
      <c r="ANR159" s="56"/>
      <c r="ANS159" s="56"/>
      <c r="ANT159" s="56"/>
      <c r="ANU159" s="56"/>
      <c r="ANV159" s="56"/>
      <c r="ANW159" s="56"/>
      <c r="ANX159" s="56"/>
      <c r="ANY159" s="56"/>
      <c r="ANZ159" s="56"/>
      <c r="AOA159" s="56"/>
      <c r="AOB159" s="56"/>
      <c r="AOC159" s="56"/>
      <c r="AOD159" s="56"/>
      <c r="AOE159" s="56"/>
      <c r="AOF159" s="56"/>
      <c r="AOG159" s="56"/>
      <c r="AOH159" s="56"/>
      <c r="AOI159" s="56"/>
      <c r="AOJ159" s="56"/>
      <c r="AOK159" s="56"/>
      <c r="AOL159" s="56"/>
      <c r="AOM159" s="56"/>
      <c r="AON159" s="56"/>
      <c r="AOO159" s="56"/>
      <c r="AOP159" s="56"/>
      <c r="AOQ159" s="56"/>
      <c r="AOR159" s="56"/>
      <c r="AOS159" s="56"/>
      <c r="AOT159" s="56"/>
      <c r="AOU159" s="56"/>
      <c r="AOV159" s="56"/>
      <c r="AOW159" s="56"/>
      <c r="AOX159" s="56"/>
      <c r="AOY159" s="56"/>
      <c r="AOZ159" s="56"/>
      <c r="APA159" s="56"/>
      <c r="APB159" s="56"/>
      <c r="APC159" s="56"/>
      <c r="APD159" s="56"/>
      <c r="APE159" s="56"/>
      <c r="APF159" s="56"/>
      <c r="APG159" s="56"/>
      <c r="APH159" s="56"/>
      <c r="API159" s="56"/>
      <c r="APJ159" s="56"/>
      <c r="APK159" s="56"/>
      <c r="APL159" s="56"/>
      <c r="APM159" s="56"/>
      <c r="APN159" s="56"/>
      <c r="APO159" s="56"/>
      <c r="APP159" s="56"/>
      <c r="APQ159" s="56"/>
      <c r="APR159" s="56"/>
      <c r="APS159" s="56"/>
      <c r="APT159" s="56"/>
      <c r="APU159" s="56"/>
      <c r="APV159" s="56"/>
      <c r="APW159" s="56"/>
      <c r="APX159" s="56"/>
      <c r="APY159" s="56"/>
      <c r="APZ159" s="56"/>
      <c r="AQA159" s="56"/>
      <c r="AQB159" s="56"/>
      <c r="AQC159" s="56"/>
      <c r="AQD159" s="56"/>
      <c r="AQE159" s="56"/>
      <c r="AQF159" s="56"/>
      <c r="AQG159" s="56"/>
      <c r="AQH159" s="56"/>
      <c r="AQI159" s="56"/>
      <c r="AQJ159" s="56"/>
      <c r="AQK159" s="56"/>
      <c r="AQL159" s="56"/>
      <c r="AQM159" s="56"/>
      <c r="AQN159" s="56"/>
      <c r="AQO159" s="56"/>
      <c r="AQP159" s="56"/>
      <c r="AQQ159" s="56"/>
      <c r="AQR159" s="56"/>
      <c r="AQS159" s="56"/>
      <c r="AQT159" s="56"/>
      <c r="AQU159" s="56"/>
      <c r="AQV159" s="56"/>
      <c r="AQW159" s="56"/>
      <c r="AQX159" s="56"/>
      <c r="AQY159" s="56"/>
      <c r="AQZ159" s="56"/>
      <c r="ARA159" s="56"/>
      <c r="ARB159" s="56"/>
      <c r="ARC159" s="56"/>
      <c r="ARD159" s="56"/>
      <c r="ARE159" s="56"/>
      <c r="ARF159" s="56"/>
      <c r="ARG159" s="56"/>
      <c r="ARH159" s="56"/>
      <c r="ARI159" s="56"/>
      <c r="ARJ159" s="56"/>
      <c r="ARK159" s="56"/>
      <c r="ARL159" s="56"/>
      <c r="ARM159" s="56"/>
      <c r="ARN159" s="56"/>
      <c r="ARO159" s="56"/>
      <c r="ARP159" s="56"/>
      <c r="ARQ159" s="56"/>
      <c r="ARR159" s="56"/>
      <c r="ARS159" s="56"/>
      <c r="ART159" s="56"/>
      <c r="ARU159" s="56"/>
      <c r="ARV159" s="56"/>
      <c r="ARW159" s="56"/>
      <c r="ARX159" s="56"/>
      <c r="ARY159" s="56"/>
      <c r="ARZ159" s="56"/>
      <c r="ASA159" s="56"/>
      <c r="ASB159" s="56"/>
      <c r="ASC159" s="56"/>
      <c r="ASD159" s="56"/>
      <c r="ASE159" s="56"/>
      <c r="ASF159" s="56"/>
      <c r="ASG159" s="56"/>
      <c r="ASH159" s="56"/>
      <c r="ASI159" s="56"/>
      <c r="ASJ159" s="56"/>
      <c r="ASK159" s="56"/>
      <c r="ASL159" s="56"/>
      <c r="ASM159" s="56"/>
      <c r="ASN159" s="56"/>
      <c r="ASO159" s="56"/>
      <c r="ASP159" s="56"/>
      <c r="ASQ159" s="56"/>
      <c r="ASR159" s="56"/>
      <c r="ASS159" s="56"/>
      <c r="AST159" s="56"/>
      <c r="ASU159" s="56"/>
      <c r="ASV159" s="56"/>
      <c r="ASW159" s="56"/>
      <c r="ASX159" s="56"/>
      <c r="ASY159" s="56"/>
      <c r="ASZ159" s="56"/>
      <c r="ATA159" s="56"/>
      <c r="ATB159" s="56"/>
      <c r="ATC159" s="56"/>
      <c r="ATD159" s="56"/>
      <c r="ATE159" s="56"/>
      <c r="ATF159" s="56"/>
      <c r="ATG159" s="56"/>
      <c r="ATH159" s="56"/>
      <c r="ATI159" s="56"/>
      <c r="ATJ159" s="56"/>
      <c r="ATK159" s="56"/>
      <c r="ATL159" s="56"/>
      <c r="ATM159" s="56"/>
      <c r="ATN159" s="56"/>
      <c r="ATO159" s="56"/>
      <c r="ATP159" s="56"/>
      <c r="ATQ159" s="56"/>
      <c r="ATR159" s="56"/>
      <c r="ATS159" s="56"/>
      <c r="ATT159" s="56"/>
      <c r="ATU159" s="56"/>
      <c r="ATV159" s="56"/>
      <c r="ATW159" s="56"/>
      <c r="ATX159" s="56"/>
      <c r="ATY159" s="56"/>
      <c r="ATZ159" s="56"/>
      <c r="AUA159" s="56"/>
      <c r="AUB159" s="56"/>
      <c r="AUC159" s="56"/>
      <c r="AUD159" s="56"/>
      <c r="AUE159" s="56"/>
      <c r="AUF159" s="56"/>
      <c r="AUG159" s="56"/>
      <c r="AUH159" s="56"/>
      <c r="AUI159" s="56"/>
      <c r="AUJ159" s="56"/>
      <c r="AUK159" s="56"/>
      <c r="AUL159" s="56"/>
      <c r="AUM159" s="56"/>
      <c r="AUN159" s="56"/>
      <c r="AUO159" s="56"/>
      <c r="AUP159" s="56"/>
      <c r="AUQ159" s="56"/>
      <c r="AUR159" s="56"/>
      <c r="AUS159" s="56"/>
      <c r="AUT159" s="56"/>
      <c r="AUU159" s="56"/>
      <c r="AUV159" s="56"/>
      <c r="AUW159" s="56"/>
      <c r="AUX159" s="56"/>
      <c r="AUY159" s="56"/>
      <c r="AUZ159" s="56"/>
      <c r="AVA159" s="56"/>
      <c r="AVB159" s="56"/>
      <c r="AVC159" s="56"/>
      <c r="AVD159" s="56"/>
      <c r="AVE159" s="56"/>
      <c r="AVF159" s="56"/>
      <c r="AVG159" s="56"/>
      <c r="AVH159" s="56"/>
      <c r="AVI159" s="56"/>
      <c r="AVJ159" s="56"/>
      <c r="AVK159" s="56"/>
      <c r="AVL159" s="56"/>
      <c r="AVM159" s="56"/>
      <c r="AVN159" s="56"/>
      <c r="AVO159" s="56"/>
      <c r="AVP159" s="56"/>
      <c r="AVQ159" s="56"/>
      <c r="AVR159" s="56"/>
      <c r="AVS159" s="56"/>
      <c r="AVT159" s="56"/>
      <c r="AVU159" s="56"/>
      <c r="AVV159" s="56"/>
      <c r="AVW159" s="56"/>
      <c r="AVX159" s="56"/>
      <c r="AVY159" s="56"/>
      <c r="AVZ159" s="56"/>
      <c r="AWA159" s="56"/>
      <c r="AWB159" s="56"/>
      <c r="AWC159" s="56"/>
      <c r="AWD159" s="56"/>
      <c r="AWE159" s="56"/>
      <c r="AWF159" s="56"/>
      <c r="AWG159" s="56"/>
      <c r="AWH159" s="56"/>
      <c r="AWI159" s="56"/>
      <c r="AWJ159" s="56"/>
      <c r="AWK159" s="56"/>
      <c r="AWL159" s="56"/>
      <c r="AWM159" s="56"/>
      <c r="AWN159" s="56"/>
      <c r="AWO159" s="56"/>
      <c r="AWP159" s="56"/>
      <c r="AWQ159" s="56"/>
      <c r="AWR159" s="56"/>
      <c r="AWS159" s="56"/>
      <c r="AWT159" s="56"/>
      <c r="AWU159" s="56"/>
      <c r="AWV159" s="56"/>
      <c r="AWW159" s="56"/>
      <c r="AWX159" s="56"/>
      <c r="AWY159" s="56"/>
      <c r="AWZ159" s="56"/>
      <c r="AXA159" s="56"/>
      <c r="AXB159" s="56"/>
      <c r="AXC159" s="56"/>
      <c r="AXD159" s="56"/>
      <c r="AXE159" s="56"/>
      <c r="AXF159" s="56"/>
      <c r="AXG159" s="56"/>
      <c r="AXH159" s="56"/>
      <c r="AXI159" s="56"/>
      <c r="AXJ159" s="56"/>
      <c r="AXK159" s="56"/>
      <c r="AXL159" s="56"/>
      <c r="AXM159" s="56"/>
      <c r="AXN159" s="56"/>
      <c r="AXO159" s="56"/>
      <c r="AXP159" s="56"/>
      <c r="AXQ159" s="56"/>
      <c r="AXR159" s="56"/>
      <c r="AXS159" s="56"/>
      <c r="AXT159" s="56"/>
      <c r="AXU159" s="56"/>
      <c r="AXV159" s="56"/>
      <c r="AXW159" s="56"/>
      <c r="AXX159" s="56"/>
      <c r="AXY159" s="56"/>
      <c r="AXZ159" s="56"/>
      <c r="AYA159" s="56"/>
      <c r="AYB159" s="56"/>
      <c r="AYC159" s="56"/>
      <c r="AYD159" s="56"/>
      <c r="AYE159" s="56"/>
      <c r="AYF159" s="56"/>
      <c r="AYG159" s="56"/>
      <c r="AYH159" s="56"/>
      <c r="AYI159" s="56"/>
      <c r="AYJ159" s="56"/>
      <c r="AYK159" s="56"/>
      <c r="AYL159" s="56"/>
      <c r="AYM159" s="56"/>
      <c r="AYN159" s="56"/>
      <c r="AYO159" s="56"/>
      <c r="AYP159" s="56"/>
      <c r="AYQ159" s="56"/>
      <c r="AYR159" s="56"/>
      <c r="AYS159" s="56"/>
      <c r="AYT159" s="56"/>
      <c r="AYU159" s="56"/>
      <c r="AYV159" s="56"/>
      <c r="AYW159" s="56"/>
      <c r="AYX159" s="56"/>
      <c r="AYY159" s="56"/>
      <c r="AYZ159" s="56"/>
      <c r="AZA159" s="56"/>
      <c r="AZB159" s="56"/>
      <c r="AZC159" s="56"/>
      <c r="AZD159" s="56"/>
      <c r="AZE159" s="56"/>
      <c r="AZF159" s="56"/>
      <c r="AZG159" s="56"/>
      <c r="AZH159" s="56"/>
      <c r="AZI159" s="56"/>
      <c r="AZJ159" s="56"/>
      <c r="AZK159" s="56"/>
      <c r="AZL159" s="56"/>
      <c r="AZM159" s="56"/>
      <c r="AZN159" s="56"/>
      <c r="AZO159" s="56"/>
      <c r="AZP159" s="56"/>
      <c r="AZQ159" s="56"/>
      <c r="AZR159" s="56"/>
      <c r="AZS159" s="56"/>
      <c r="AZT159" s="56"/>
      <c r="AZU159" s="56"/>
      <c r="AZV159" s="56"/>
      <c r="AZW159" s="56"/>
      <c r="AZX159" s="56"/>
      <c r="AZY159" s="56"/>
      <c r="AZZ159" s="56"/>
      <c r="BAA159" s="56"/>
      <c r="BAB159" s="56"/>
      <c r="BAC159" s="56"/>
      <c r="BAD159" s="56"/>
      <c r="BAE159" s="56"/>
      <c r="BAF159" s="56"/>
      <c r="BAG159" s="56"/>
      <c r="BAH159" s="56"/>
      <c r="BAI159" s="56"/>
      <c r="BAJ159" s="56"/>
      <c r="BAK159" s="56"/>
      <c r="BAL159" s="56"/>
      <c r="BAM159" s="56"/>
      <c r="BAN159" s="56"/>
      <c r="BAO159" s="56"/>
      <c r="BAP159" s="56"/>
      <c r="BAQ159" s="56"/>
      <c r="BAR159" s="56"/>
      <c r="BAS159" s="56"/>
      <c r="BAT159" s="56"/>
      <c r="BAU159" s="56"/>
      <c r="BAV159" s="56"/>
      <c r="BAW159" s="56"/>
      <c r="BAX159" s="56"/>
      <c r="BAY159" s="56"/>
      <c r="BAZ159" s="56"/>
      <c r="BBA159" s="56"/>
      <c r="BBB159" s="56"/>
      <c r="BBC159" s="56"/>
      <c r="BBD159" s="56"/>
      <c r="BBE159" s="56"/>
      <c r="BBF159" s="56"/>
      <c r="BBG159" s="56"/>
      <c r="BBH159" s="56"/>
      <c r="BBI159" s="56"/>
      <c r="BBJ159" s="56"/>
      <c r="BBK159" s="56"/>
      <c r="BBL159" s="56"/>
      <c r="BBM159" s="56"/>
      <c r="BBN159" s="56"/>
      <c r="BBO159" s="56"/>
      <c r="BBP159" s="56"/>
      <c r="BBQ159" s="56"/>
      <c r="BBR159" s="56"/>
      <c r="BBS159" s="56"/>
      <c r="BBT159" s="56"/>
      <c r="BBU159" s="56"/>
      <c r="BBV159" s="56"/>
      <c r="BBW159" s="56"/>
      <c r="BBX159" s="56"/>
      <c r="BBY159" s="56"/>
      <c r="BBZ159" s="56"/>
      <c r="BCA159" s="56"/>
      <c r="BCB159" s="56"/>
      <c r="BCC159" s="56"/>
      <c r="BCD159" s="56"/>
      <c r="BCE159" s="56"/>
      <c r="BCF159" s="56"/>
      <c r="BCG159" s="56"/>
      <c r="BCH159" s="56"/>
      <c r="BCI159" s="56"/>
      <c r="BCJ159" s="56"/>
      <c r="BCK159" s="56"/>
      <c r="BCL159" s="56"/>
      <c r="BCM159" s="56"/>
      <c r="BCN159" s="56"/>
      <c r="BCO159" s="56"/>
      <c r="BCP159" s="56"/>
      <c r="BCQ159" s="56"/>
      <c r="BCR159" s="56"/>
      <c r="BCS159" s="56"/>
      <c r="BCT159" s="56"/>
      <c r="BCU159" s="56"/>
      <c r="BCV159" s="56"/>
      <c r="BCW159" s="56"/>
      <c r="BCX159" s="56"/>
      <c r="BCY159" s="56"/>
      <c r="BCZ159" s="56"/>
      <c r="BDA159" s="56"/>
      <c r="BDB159" s="56"/>
      <c r="BDC159" s="56"/>
      <c r="BDD159" s="56"/>
      <c r="BDE159" s="56"/>
      <c r="BDF159" s="56"/>
      <c r="BDG159" s="56"/>
      <c r="BDH159" s="56"/>
      <c r="BDI159" s="56"/>
      <c r="BDJ159" s="56"/>
      <c r="BDK159" s="56"/>
      <c r="BDL159" s="56"/>
      <c r="BDM159" s="56"/>
      <c r="BDN159" s="56"/>
      <c r="BDO159" s="56"/>
      <c r="BDP159" s="56"/>
      <c r="BDQ159" s="56"/>
      <c r="BDR159" s="56"/>
      <c r="BDS159" s="56"/>
      <c r="BDT159" s="56"/>
      <c r="BDU159" s="56"/>
      <c r="BDV159" s="56"/>
      <c r="BDW159" s="56"/>
      <c r="BDX159" s="56"/>
      <c r="BDY159" s="56"/>
      <c r="BDZ159" s="56"/>
      <c r="BEA159" s="56"/>
      <c r="BEB159" s="56"/>
      <c r="BEC159" s="56"/>
      <c r="BED159" s="56"/>
      <c r="BEE159" s="56"/>
      <c r="BEF159" s="56"/>
      <c r="BEG159" s="56"/>
      <c r="BEH159" s="56"/>
      <c r="BEI159" s="56"/>
      <c r="BEJ159" s="56"/>
      <c r="BEK159" s="56"/>
      <c r="BEL159" s="56"/>
      <c r="BEM159" s="56"/>
      <c r="BEN159" s="56"/>
      <c r="BEO159" s="56"/>
      <c r="BEP159" s="56"/>
      <c r="BEQ159" s="56"/>
      <c r="BER159" s="56"/>
      <c r="BES159" s="56"/>
      <c r="BET159" s="56"/>
      <c r="BEU159" s="56"/>
      <c r="BEV159" s="56"/>
      <c r="BEW159" s="56"/>
      <c r="BEX159" s="56"/>
      <c r="BEY159" s="56"/>
      <c r="BEZ159" s="56"/>
      <c r="BFA159" s="56"/>
      <c r="BFB159" s="56"/>
      <c r="BFC159" s="56"/>
      <c r="BFD159" s="56"/>
      <c r="BFE159" s="56"/>
      <c r="BFF159" s="56"/>
      <c r="BFG159" s="56"/>
      <c r="BFH159" s="56"/>
      <c r="BFI159" s="56"/>
      <c r="BFJ159" s="56"/>
      <c r="BFK159" s="56"/>
      <c r="BFL159" s="56"/>
      <c r="BFM159" s="56"/>
      <c r="BFN159" s="56"/>
      <c r="BFO159" s="56"/>
      <c r="BFP159" s="56"/>
      <c r="BFQ159" s="56"/>
      <c r="BFR159" s="56"/>
      <c r="BFS159" s="56"/>
      <c r="BFT159" s="56"/>
      <c r="BFU159" s="56"/>
      <c r="BFV159" s="56"/>
      <c r="BFW159" s="56"/>
      <c r="BFX159" s="56"/>
      <c r="BFY159" s="56"/>
      <c r="BFZ159" s="56"/>
      <c r="BGA159" s="56"/>
      <c r="BGB159" s="56"/>
      <c r="BGC159" s="56"/>
      <c r="BGD159" s="56"/>
      <c r="BGE159" s="56"/>
      <c r="BGF159" s="56"/>
      <c r="BGG159" s="56"/>
      <c r="BGH159" s="56"/>
      <c r="BGI159" s="56"/>
      <c r="BGJ159" s="56"/>
      <c r="BGK159" s="56"/>
      <c r="BGL159" s="56"/>
      <c r="BGM159" s="56"/>
      <c r="BGN159" s="56"/>
      <c r="BGO159" s="56"/>
      <c r="BGP159" s="56"/>
      <c r="BGQ159" s="56"/>
      <c r="BGR159" s="56"/>
      <c r="BGS159" s="56"/>
      <c r="BGT159" s="56"/>
      <c r="BGU159" s="56"/>
      <c r="BGV159" s="56"/>
      <c r="BGW159" s="56"/>
      <c r="BGX159" s="56"/>
      <c r="BGY159" s="56"/>
      <c r="BGZ159" s="56"/>
      <c r="BHA159" s="56"/>
      <c r="BHB159" s="56"/>
      <c r="BHC159" s="56"/>
      <c r="BHD159" s="56"/>
      <c r="BHE159" s="56"/>
      <c r="BHF159" s="56"/>
      <c r="BHG159" s="56"/>
      <c r="BHH159" s="56"/>
      <c r="BHI159" s="56"/>
      <c r="BHJ159" s="56"/>
      <c r="BHK159" s="56"/>
      <c r="BHL159" s="56"/>
      <c r="BHM159" s="56"/>
      <c r="BHN159" s="56"/>
      <c r="BHO159" s="56"/>
      <c r="BHP159" s="56"/>
      <c r="BHQ159" s="56"/>
      <c r="BHR159" s="56"/>
      <c r="BHS159" s="56"/>
      <c r="BHT159" s="56"/>
      <c r="BHU159" s="56"/>
      <c r="BHV159" s="56"/>
      <c r="BHW159" s="56"/>
      <c r="BHX159" s="56"/>
      <c r="BHY159" s="56"/>
      <c r="BHZ159" s="56"/>
      <c r="BIA159" s="56"/>
      <c r="BIB159" s="56"/>
      <c r="BIC159" s="56"/>
      <c r="BID159" s="56"/>
      <c r="BIE159" s="56"/>
      <c r="BIF159" s="56"/>
      <c r="BIG159" s="56"/>
      <c r="BIH159" s="56"/>
      <c r="BII159" s="56"/>
      <c r="BIJ159" s="56"/>
      <c r="BIK159" s="56"/>
      <c r="BIL159" s="56"/>
      <c r="BIM159" s="56"/>
      <c r="BIN159" s="56"/>
      <c r="BIO159" s="56"/>
      <c r="BIP159" s="56"/>
      <c r="BIQ159" s="56"/>
      <c r="BIR159" s="56"/>
      <c r="BIS159" s="56"/>
      <c r="BIT159" s="56"/>
      <c r="BIU159" s="56"/>
      <c r="BIV159" s="56"/>
      <c r="BIW159" s="56"/>
      <c r="BIX159" s="56"/>
      <c r="BIY159" s="56"/>
      <c r="BIZ159" s="56"/>
      <c r="BJA159" s="56"/>
      <c r="BJB159" s="56"/>
      <c r="BJC159" s="56"/>
      <c r="BJD159" s="56"/>
      <c r="BJE159" s="56"/>
      <c r="BJF159" s="56"/>
      <c r="BJG159" s="56"/>
      <c r="BJH159" s="56"/>
      <c r="BJI159" s="56"/>
      <c r="BJJ159" s="56"/>
      <c r="BJK159" s="56"/>
      <c r="BJL159" s="56"/>
    </row>
    <row r="160" spans="1:1624" s="57" customFormat="1" ht="24.95" customHeight="1" x14ac:dyDescent="0.25">
      <c r="A160" s="11" t="s">
        <v>2536</v>
      </c>
      <c r="B160" s="12">
        <v>40821</v>
      </c>
      <c r="C160" s="25" t="s">
        <v>1528</v>
      </c>
      <c r="D160" s="26" t="s">
        <v>1529</v>
      </c>
      <c r="E160" s="15" t="s">
        <v>368</v>
      </c>
      <c r="F160" s="16">
        <v>1</v>
      </c>
      <c r="G160" s="16">
        <f>VLOOKUP(A160,Entradas!A200:KQ1008,303)</f>
        <v>0</v>
      </c>
      <c r="H160" s="16">
        <f>VLOOKUP(A160,Salidas!A200:BVY1016,1949,0)</f>
        <v>0</v>
      </c>
      <c r="I160" s="16">
        <f>(F160+G160)-H160</f>
        <v>1</v>
      </c>
      <c r="J160" s="17" t="s">
        <v>991</v>
      </c>
      <c r="K160" s="16" t="s">
        <v>1523</v>
      </c>
      <c r="L160" s="18" t="s">
        <v>1486</v>
      </c>
      <c r="M160" s="19">
        <f>Tabla1[[#This Row],[COSTO UNITARIO]]*Tabla1[[#This Row],[EXITENCIA ]]</f>
        <v>80</v>
      </c>
      <c r="N160" s="20"/>
      <c r="O160" s="21">
        <f>Tabla1[[#This Row],[COSTO UNITARIO]]*Tabla1[[#This Row],[EXITENCIA ]]</f>
        <v>80</v>
      </c>
      <c r="P160" s="22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6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6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6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6"/>
      <c r="KA160" s="56"/>
      <c r="KB160" s="56"/>
      <c r="KC160" s="56"/>
      <c r="KD160" s="56"/>
      <c r="KE160" s="56"/>
      <c r="KF160" s="56"/>
      <c r="KG160" s="56"/>
      <c r="KH160" s="56"/>
      <c r="KI160" s="56"/>
      <c r="KJ160" s="56"/>
      <c r="KK160" s="56"/>
      <c r="KL160" s="56"/>
      <c r="KM160" s="56"/>
      <c r="KN160" s="56"/>
      <c r="KO160" s="56"/>
      <c r="KP160" s="56"/>
      <c r="KQ160" s="56"/>
      <c r="KR160" s="56"/>
      <c r="KS160" s="56"/>
      <c r="KT160" s="56"/>
      <c r="KU160" s="56"/>
      <c r="KV160" s="56"/>
      <c r="KW160" s="56"/>
      <c r="KX160" s="56"/>
      <c r="KY160" s="56"/>
      <c r="KZ160" s="56"/>
      <c r="LA160" s="56"/>
      <c r="LB160" s="56"/>
      <c r="LC160" s="56"/>
      <c r="LD160" s="56"/>
      <c r="LE160" s="56"/>
      <c r="LF160" s="56"/>
      <c r="LG160" s="56"/>
      <c r="LH160" s="56"/>
      <c r="LI160" s="56"/>
      <c r="LJ160" s="56"/>
      <c r="LK160" s="56"/>
      <c r="LL160" s="56"/>
      <c r="LM160" s="56"/>
      <c r="LN160" s="56"/>
      <c r="LO160" s="56"/>
      <c r="LP160" s="56"/>
      <c r="LQ160" s="56"/>
      <c r="LR160" s="56"/>
      <c r="LS160" s="56"/>
      <c r="LT160" s="56"/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  <c r="OL160" s="56"/>
      <c r="OM160" s="56"/>
      <c r="ON160" s="56"/>
      <c r="OO160" s="56"/>
      <c r="OP160" s="56"/>
      <c r="OQ160" s="56"/>
      <c r="OR160" s="56"/>
      <c r="OS160" s="56"/>
      <c r="OT160" s="56"/>
      <c r="OU160" s="56"/>
      <c r="OV160" s="56"/>
      <c r="OW160" s="56"/>
      <c r="OX160" s="56"/>
      <c r="OY160" s="56"/>
      <c r="OZ160" s="56"/>
      <c r="PA160" s="56"/>
      <c r="PB160" s="56"/>
      <c r="PC160" s="56"/>
      <c r="PD160" s="56"/>
      <c r="PE160" s="56"/>
      <c r="PF160" s="56"/>
      <c r="PG160" s="56"/>
      <c r="PH160" s="56"/>
      <c r="PI160" s="56"/>
      <c r="PJ160" s="56"/>
      <c r="PK160" s="56"/>
      <c r="PL160" s="56"/>
      <c r="PM160" s="56"/>
      <c r="PN160" s="56"/>
      <c r="PO160" s="56"/>
      <c r="PP160" s="56"/>
      <c r="PQ160" s="56"/>
      <c r="PR160" s="56"/>
      <c r="PS160" s="56"/>
      <c r="PT160" s="56"/>
      <c r="PU160" s="56"/>
      <c r="PV160" s="56"/>
      <c r="PW160" s="56"/>
      <c r="PX160" s="56"/>
      <c r="PY160" s="56"/>
      <c r="PZ160" s="56"/>
      <c r="QA160" s="56"/>
      <c r="QB160" s="56"/>
      <c r="QC160" s="56"/>
      <c r="QD160" s="56"/>
      <c r="QE160" s="56"/>
      <c r="QF160" s="56"/>
      <c r="QG160" s="56"/>
      <c r="QH160" s="56"/>
      <c r="QI160" s="56"/>
      <c r="QJ160" s="56"/>
      <c r="QK160" s="56"/>
      <c r="QL160" s="56"/>
      <c r="QM160" s="56"/>
      <c r="QN160" s="56"/>
      <c r="QO160" s="56"/>
      <c r="QP160" s="56"/>
      <c r="QQ160" s="56"/>
      <c r="QR160" s="56"/>
      <c r="QS160" s="56"/>
      <c r="QT160" s="56"/>
      <c r="QU160" s="56"/>
      <c r="QV160" s="56"/>
      <c r="QW160" s="56"/>
      <c r="QX160" s="56"/>
      <c r="QY160" s="56"/>
      <c r="QZ160" s="56"/>
      <c r="RA160" s="56"/>
      <c r="RB160" s="56"/>
      <c r="RC160" s="56"/>
      <c r="RD160" s="56"/>
      <c r="RE160" s="56"/>
      <c r="RF160" s="56"/>
      <c r="RG160" s="56"/>
      <c r="RH160" s="56"/>
      <c r="RI160" s="56"/>
      <c r="RJ160" s="56"/>
      <c r="RK160" s="56"/>
      <c r="RL160" s="56"/>
      <c r="RM160" s="56"/>
      <c r="RN160" s="56"/>
      <c r="RO160" s="56"/>
      <c r="RP160" s="56"/>
      <c r="RQ160" s="56"/>
      <c r="RR160" s="56"/>
      <c r="RS160" s="56"/>
      <c r="RT160" s="56"/>
      <c r="RU160" s="56"/>
      <c r="RV160" s="56"/>
      <c r="RW160" s="56"/>
      <c r="RX160" s="56"/>
      <c r="RY160" s="56"/>
      <c r="RZ160" s="56"/>
      <c r="SA160" s="56"/>
      <c r="SB160" s="56"/>
      <c r="SC160" s="56"/>
      <c r="SD160" s="56"/>
      <c r="SE160" s="56"/>
      <c r="SF160" s="56"/>
      <c r="SG160" s="56"/>
      <c r="SH160" s="56"/>
      <c r="SI160" s="56"/>
      <c r="SJ160" s="56"/>
      <c r="SK160" s="56"/>
      <c r="SL160" s="56"/>
      <c r="SM160" s="56"/>
      <c r="SN160" s="56"/>
      <c r="SO160" s="56"/>
      <c r="SP160" s="56"/>
      <c r="SQ160" s="56"/>
      <c r="SR160" s="56"/>
      <c r="SS160" s="56"/>
      <c r="ST160" s="56"/>
      <c r="SU160" s="56"/>
      <c r="SV160" s="56"/>
      <c r="SW160" s="56"/>
      <c r="SX160" s="56"/>
      <c r="SY160" s="56"/>
      <c r="SZ160" s="56"/>
      <c r="TA160" s="56"/>
      <c r="TB160" s="56"/>
      <c r="TC160" s="56"/>
      <c r="TD160" s="56"/>
      <c r="TE160" s="56"/>
      <c r="TF160" s="56"/>
      <c r="TG160" s="56"/>
      <c r="TH160" s="56"/>
      <c r="TI160" s="56"/>
      <c r="TJ160" s="56"/>
      <c r="TK160" s="56"/>
      <c r="TL160" s="56"/>
      <c r="TM160" s="56"/>
      <c r="TN160" s="56"/>
      <c r="TO160" s="56"/>
      <c r="TP160" s="56"/>
      <c r="TQ160" s="56"/>
      <c r="TR160" s="56"/>
      <c r="TS160" s="56"/>
      <c r="TT160" s="56"/>
      <c r="TU160" s="56"/>
      <c r="TV160" s="56"/>
      <c r="TW160" s="56"/>
      <c r="TX160" s="56"/>
      <c r="TY160" s="56"/>
      <c r="TZ160" s="56"/>
      <c r="UA160" s="56"/>
      <c r="UB160" s="56"/>
      <c r="UC160" s="56"/>
      <c r="UD160" s="56"/>
      <c r="UE160" s="56"/>
      <c r="UF160" s="56"/>
      <c r="UG160" s="56"/>
      <c r="UH160" s="56"/>
      <c r="UI160" s="56"/>
      <c r="UJ160" s="56"/>
      <c r="UK160" s="56"/>
      <c r="UL160" s="56"/>
      <c r="UM160" s="56"/>
      <c r="UN160" s="56"/>
      <c r="UO160" s="56"/>
      <c r="UP160" s="56"/>
      <c r="UQ160" s="56"/>
      <c r="UR160" s="56"/>
      <c r="US160" s="56"/>
      <c r="UT160" s="56"/>
      <c r="UU160" s="56"/>
      <c r="UV160" s="56"/>
      <c r="UW160" s="56"/>
      <c r="UX160" s="56"/>
      <c r="UY160" s="56"/>
      <c r="UZ160" s="56"/>
      <c r="VA160" s="56"/>
      <c r="VB160" s="56"/>
      <c r="VC160" s="56"/>
      <c r="VD160" s="56"/>
      <c r="VE160" s="56"/>
      <c r="VF160" s="56"/>
      <c r="VG160" s="56"/>
      <c r="VH160" s="56"/>
      <c r="VI160" s="56"/>
      <c r="VJ160" s="56"/>
      <c r="VK160" s="56"/>
      <c r="VL160" s="56"/>
      <c r="VM160" s="56"/>
      <c r="VN160" s="56"/>
      <c r="VO160" s="56"/>
      <c r="VP160" s="56"/>
      <c r="VQ160" s="56"/>
      <c r="VR160" s="56"/>
      <c r="VS160" s="56"/>
      <c r="VT160" s="56"/>
      <c r="VU160" s="56"/>
      <c r="VV160" s="56"/>
      <c r="VW160" s="56"/>
      <c r="VX160" s="56"/>
      <c r="VY160" s="56"/>
      <c r="VZ160" s="56"/>
      <c r="WA160" s="56"/>
      <c r="WB160" s="56"/>
      <c r="WC160" s="56"/>
      <c r="WD160" s="56"/>
      <c r="WE160" s="56"/>
      <c r="WF160" s="56"/>
      <c r="WG160" s="56"/>
      <c r="WH160" s="56"/>
      <c r="WI160" s="56"/>
      <c r="WJ160" s="56"/>
      <c r="WK160" s="56"/>
      <c r="WL160" s="56"/>
      <c r="WM160" s="56"/>
      <c r="WN160" s="56"/>
      <c r="WO160" s="56"/>
      <c r="WP160" s="56"/>
      <c r="WQ160" s="56"/>
      <c r="WR160" s="56"/>
      <c r="WS160" s="56"/>
      <c r="WT160" s="56"/>
      <c r="WU160" s="56"/>
      <c r="WV160" s="56"/>
      <c r="WW160" s="56"/>
      <c r="WX160" s="56"/>
      <c r="WY160" s="56"/>
      <c r="WZ160" s="56"/>
      <c r="XA160" s="56"/>
      <c r="XB160" s="56"/>
      <c r="XC160" s="56"/>
      <c r="XD160" s="56"/>
      <c r="XE160" s="56"/>
      <c r="XF160" s="56"/>
      <c r="XG160" s="56"/>
      <c r="XH160" s="56"/>
      <c r="XI160" s="56"/>
      <c r="XJ160" s="56"/>
      <c r="XK160" s="56"/>
      <c r="XL160" s="56"/>
      <c r="XM160" s="56"/>
      <c r="XN160" s="56"/>
      <c r="XO160" s="56"/>
      <c r="XP160" s="56"/>
      <c r="XQ160" s="56"/>
      <c r="XR160" s="56"/>
      <c r="XS160" s="56"/>
      <c r="XT160" s="56"/>
      <c r="XU160" s="56"/>
      <c r="XV160" s="56"/>
      <c r="XW160" s="56"/>
      <c r="XX160" s="56"/>
      <c r="XY160" s="56"/>
      <c r="XZ160" s="56"/>
      <c r="YA160" s="56"/>
      <c r="YB160" s="56"/>
      <c r="YC160" s="56"/>
      <c r="YD160" s="56"/>
      <c r="YE160" s="56"/>
      <c r="YF160" s="56"/>
      <c r="YG160" s="56"/>
      <c r="YH160" s="56"/>
      <c r="YI160" s="56"/>
      <c r="YJ160" s="56"/>
      <c r="YK160" s="56"/>
      <c r="YL160" s="56"/>
      <c r="YM160" s="56"/>
      <c r="YN160" s="56"/>
      <c r="YO160" s="56"/>
      <c r="YP160" s="56"/>
      <c r="YQ160" s="56"/>
      <c r="YR160" s="56"/>
      <c r="YS160" s="56"/>
      <c r="YT160" s="56"/>
      <c r="YU160" s="56"/>
      <c r="YV160" s="56"/>
      <c r="YW160" s="56"/>
      <c r="YX160" s="56"/>
      <c r="YY160" s="56"/>
      <c r="YZ160" s="56"/>
      <c r="ZA160" s="56"/>
      <c r="ZB160" s="56"/>
      <c r="ZC160" s="56"/>
      <c r="ZD160" s="56"/>
      <c r="ZE160" s="56"/>
      <c r="ZF160" s="56"/>
      <c r="ZG160" s="56"/>
      <c r="ZH160" s="56"/>
      <c r="ZI160" s="56"/>
      <c r="ZJ160" s="56"/>
      <c r="ZK160" s="56"/>
      <c r="ZL160" s="56"/>
      <c r="ZM160" s="56"/>
      <c r="ZN160" s="56"/>
      <c r="ZO160" s="56"/>
      <c r="ZP160" s="56"/>
      <c r="ZQ160" s="56"/>
      <c r="ZR160" s="56"/>
      <c r="ZS160" s="56"/>
      <c r="ZT160" s="56"/>
      <c r="ZU160" s="56"/>
      <c r="ZV160" s="56"/>
      <c r="ZW160" s="56"/>
      <c r="ZX160" s="56"/>
      <c r="ZY160" s="56"/>
      <c r="ZZ160" s="56"/>
      <c r="AAA160" s="56"/>
      <c r="AAB160" s="56"/>
      <c r="AAC160" s="56"/>
      <c r="AAD160" s="56"/>
      <c r="AAE160" s="56"/>
      <c r="AAF160" s="56"/>
      <c r="AAG160" s="56"/>
      <c r="AAH160" s="56"/>
      <c r="AAI160" s="56"/>
      <c r="AAJ160" s="56"/>
      <c r="AAK160" s="56"/>
      <c r="AAL160" s="56"/>
      <c r="AAM160" s="56"/>
      <c r="AAN160" s="56"/>
      <c r="AAO160" s="56"/>
      <c r="AAP160" s="56"/>
      <c r="AAQ160" s="56"/>
      <c r="AAR160" s="56"/>
      <c r="AAS160" s="56"/>
      <c r="AAT160" s="56"/>
      <c r="AAU160" s="56"/>
      <c r="AAV160" s="56"/>
      <c r="AAW160" s="56"/>
      <c r="AAX160" s="56"/>
      <c r="AAY160" s="56"/>
      <c r="AAZ160" s="56"/>
      <c r="ABA160" s="56"/>
      <c r="ABB160" s="56"/>
      <c r="ABC160" s="56"/>
      <c r="ABD160" s="56"/>
      <c r="ABE160" s="56"/>
      <c r="ABF160" s="56"/>
      <c r="ABG160" s="56"/>
      <c r="ABH160" s="56"/>
      <c r="ABI160" s="56"/>
      <c r="ABJ160" s="56"/>
      <c r="ABK160" s="56"/>
      <c r="ABL160" s="56"/>
      <c r="ABM160" s="56"/>
      <c r="ABN160" s="56"/>
      <c r="ABO160" s="56"/>
      <c r="ABP160" s="56"/>
      <c r="ABQ160" s="56"/>
      <c r="ABR160" s="56"/>
      <c r="ABS160" s="56"/>
      <c r="ABT160" s="56"/>
      <c r="ABU160" s="56"/>
      <c r="ABV160" s="56"/>
      <c r="ABW160" s="56"/>
      <c r="ABX160" s="56"/>
      <c r="ABY160" s="56"/>
      <c r="ABZ160" s="56"/>
      <c r="ACA160" s="56"/>
      <c r="ACB160" s="56"/>
      <c r="ACC160" s="56"/>
      <c r="ACD160" s="56"/>
      <c r="ACE160" s="56"/>
      <c r="ACF160" s="56"/>
      <c r="ACG160" s="56"/>
      <c r="ACH160" s="56"/>
      <c r="ACI160" s="56"/>
      <c r="ACJ160" s="56"/>
      <c r="ACK160" s="56"/>
      <c r="ACL160" s="56"/>
      <c r="ACM160" s="56"/>
      <c r="ACN160" s="56"/>
      <c r="ACO160" s="56"/>
      <c r="ACP160" s="56"/>
      <c r="ACQ160" s="56"/>
      <c r="ACR160" s="56"/>
      <c r="ACS160" s="56"/>
      <c r="ACT160" s="56"/>
      <c r="ACU160" s="56"/>
      <c r="ACV160" s="56"/>
      <c r="ACW160" s="56"/>
      <c r="ACX160" s="56"/>
      <c r="ACY160" s="56"/>
      <c r="ACZ160" s="56"/>
      <c r="ADA160" s="56"/>
      <c r="ADB160" s="56"/>
      <c r="ADC160" s="56"/>
      <c r="ADD160" s="56"/>
      <c r="ADE160" s="56"/>
      <c r="ADF160" s="56"/>
      <c r="ADG160" s="56"/>
      <c r="ADH160" s="56"/>
      <c r="ADI160" s="56"/>
      <c r="ADJ160" s="56"/>
      <c r="ADK160" s="56"/>
      <c r="ADL160" s="56"/>
      <c r="ADM160" s="56"/>
      <c r="ADN160" s="56"/>
      <c r="ADO160" s="56"/>
      <c r="ADP160" s="56"/>
      <c r="ADQ160" s="56"/>
      <c r="ADR160" s="56"/>
      <c r="ADS160" s="56"/>
      <c r="ADT160" s="56"/>
      <c r="ADU160" s="56"/>
      <c r="ADV160" s="56"/>
      <c r="ADW160" s="56"/>
      <c r="ADX160" s="56"/>
      <c r="ADY160" s="56"/>
      <c r="ADZ160" s="56"/>
      <c r="AEA160" s="56"/>
      <c r="AEB160" s="56"/>
      <c r="AEC160" s="56"/>
      <c r="AED160" s="56"/>
      <c r="AEE160" s="56"/>
      <c r="AEF160" s="56"/>
      <c r="AEG160" s="56"/>
      <c r="AEH160" s="56"/>
      <c r="AEI160" s="56"/>
      <c r="AEJ160" s="56"/>
      <c r="AEK160" s="56"/>
      <c r="AEL160" s="56"/>
      <c r="AEM160" s="56"/>
      <c r="AEN160" s="56"/>
      <c r="AEO160" s="56"/>
      <c r="AEP160" s="56"/>
      <c r="AEQ160" s="56"/>
      <c r="AER160" s="56"/>
      <c r="AES160" s="56"/>
      <c r="AET160" s="56"/>
      <c r="AEU160" s="56"/>
      <c r="AEV160" s="56"/>
      <c r="AEW160" s="56"/>
      <c r="AEX160" s="56"/>
      <c r="AEY160" s="56"/>
      <c r="AEZ160" s="56"/>
      <c r="AFA160" s="56"/>
      <c r="AFB160" s="56"/>
      <c r="AFC160" s="56"/>
      <c r="AFD160" s="56"/>
      <c r="AFE160" s="56"/>
      <c r="AFF160" s="56"/>
      <c r="AFG160" s="56"/>
      <c r="AFH160" s="56"/>
      <c r="AFI160" s="56"/>
      <c r="AFJ160" s="56"/>
      <c r="AFK160" s="56"/>
      <c r="AFL160" s="56"/>
      <c r="AFM160" s="56"/>
      <c r="AFN160" s="56"/>
      <c r="AFO160" s="56"/>
      <c r="AFP160" s="56"/>
      <c r="AFQ160" s="56"/>
      <c r="AFR160" s="56"/>
      <c r="AFS160" s="56"/>
      <c r="AFT160" s="56"/>
      <c r="AFU160" s="56"/>
      <c r="AFV160" s="56"/>
      <c r="AFW160" s="56"/>
      <c r="AFX160" s="56"/>
      <c r="AFY160" s="56"/>
      <c r="AFZ160" s="56"/>
      <c r="AGA160" s="56"/>
      <c r="AGB160" s="56"/>
      <c r="AGC160" s="56"/>
      <c r="AGD160" s="56"/>
      <c r="AGE160" s="56"/>
      <c r="AGF160" s="56"/>
      <c r="AGG160" s="56"/>
      <c r="AGH160" s="56"/>
      <c r="AGI160" s="56"/>
      <c r="AGJ160" s="56"/>
      <c r="AGK160" s="56"/>
      <c r="AGL160" s="56"/>
      <c r="AGM160" s="56"/>
      <c r="AGN160" s="56"/>
      <c r="AGO160" s="56"/>
      <c r="AGP160" s="56"/>
      <c r="AGQ160" s="56"/>
      <c r="AGR160" s="56"/>
      <c r="AGS160" s="56"/>
      <c r="AGT160" s="56"/>
      <c r="AGU160" s="56"/>
      <c r="AGV160" s="56"/>
      <c r="AGW160" s="56"/>
      <c r="AGX160" s="56"/>
      <c r="AGY160" s="56"/>
      <c r="AGZ160" s="56"/>
      <c r="AHA160" s="56"/>
      <c r="AHB160" s="56"/>
      <c r="AHC160" s="56"/>
      <c r="AHD160" s="56"/>
      <c r="AHE160" s="56"/>
      <c r="AHF160" s="56"/>
      <c r="AHG160" s="56"/>
      <c r="AHH160" s="56"/>
      <c r="AHI160" s="56"/>
      <c r="AHJ160" s="56"/>
      <c r="AHK160" s="56"/>
      <c r="AHL160" s="56"/>
      <c r="AHM160" s="56"/>
      <c r="AHN160" s="56"/>
      <c r="AHO160" s="56"/>
      <c r="AHP160" s="56"/>
      <c r="AHQ160" s="56"/>
      <c r="AHR160" s="56"/>
      <c r="AHS160" s="56"/>
      <c r="AHT160" s="56"/>
      <c r="AHU160" s="56"/>
      <c r="AHV160" s="56"/>
      <c r="AHW160" s="56"/>
      <c r="AHX160" s="56"/>
      <c r="AHY160" s="56"/>
      <c r="AHZ160" s="56"/>
      <c r="AIA160" s="56"/>
      <c r="AIB160" s="56"/>
      <c r="AIC160" s="56"/>
      <c r="AID160" s="56"/>
      <c r="AIE160" s="56"/>
      <c r="AIF160" s="56"/>
      <c r="AIG160" s="56"/>
      <c r="AIH160" s="56"/>
      <c r="AII160" s="56"/>
      <c r="AIJ160" s="56"/>
      <c r="AIK160" s="56"/>
      <c r="AIL160" s="56"/>
      <c r="AIM160" s="56"/>
      <c r="AIN160" s="56"/>
      <c r="AIO160" s="56"/>
      <c r="AIP160" s="56"/>
      <c r="AIQ160" s="56"/>
      <c r="AIR160" s="56"/>
      <c r="AIS160" s="56"/>
      <c r="AIT160" s="56"/>
      <c r="AIU160" s="56"/>
      <c r="AIV160" s="56"/>
      <c r="AIW160" s="56"/>
      <c r="AIX160" s="56"/>
      <c r="AIY160" s="56"/>
      <c r="AIZ160" s="56"/>
      <c r="AJA160" s="56"/>
      <c r="AJB160" s="56"/>
      <c r="AJC160" s="56"/>
      <c r="AJD160" s="56"/>
      <c r="AJE160" s="56"/>
      <c r="AJF160" s="56"/>
      <c r="AJG160" s="56"/>
      <c r="AJH160" s="56"/>
      <c r="AJI160" s="56"/>
      <c r="AJJ160" s="56"/>
      <c r="AJK160" s="56"/>
      <c r="AJL160" s="56"/>
      <c r="AJM160" s="56"/>
      <c r="AJN160" s="56"/>
      <c r="AJO160" s="56"/>
      <c r="AJP160" s="56"/>
      <c r="AJQ160" s="56"/>
      <c r="AJR160" s="56"/>
      <c r="AJS160" s="56"/>
      <c r="AJT160" s="56"/>
      <c r="AJU160" s="56"/>
      <c r="AJV160" s="56"/>
      <c r="AJW160" s="56"/>
      <c r="AJX160" s="56"/>
      <c r="AJY160" s="56"/>
      <c r="AJZ160" s="56"/>
      <c r="AKA160" s="56"/>
      <c r="AKB160" s="56"/>
      <c r="AKC160" s="56"/>
      <c r="AKD160" s="56"/>
      <c r="AKE160" s="56"/>
      <c r="AKF160" s="56"/>
      <c r="AKG160" s="56"/>
      <c r="AKH160" s="56"/>
      <c r="AKI160" s="56"/>
      <c r="AKJ160" s="56"/>
      <c r="AKK160" s="56"/>
      <c r="AKL160" s="56"/>
      <c r="AKM160" s="56"/>
      <c r="AKN160" s="56"/>
      <c r="AKO160" s="56"/>
      <c r="AKP160" s="56"/>
      <c r="AKQ160" s="56"/>
      <c r="AKR160" s="56"/>
      <c r="AKS160" s="56"/>
      <c r="AKT160" s="56"/>
      <c r="AKU160" s="56"/>
      <c r="AKV160" s="56"/>
      <c r="AKW160" s="56"/>
      <c r="AKX160" s="56"/>
      <c r="AKY160" s="56"/>
      <c r="AKZ160" s="56"/>
      <c r="ALA160" s="56"/>
      <c r="ALB160" s="56"/>
      <c r="ALC160" s="56"/>
      <c r="ALD160" s="56"/>
      <c r="ALE160" s="56"/>
      <c r="ALF160" s="56"/>
      <c r="ALG160" s="56"/>
      <c r="ALH160" s="56"/>
      <c r="ALI160" s="56"/>
      <c r="ALJ160" s="56"/>
      <c r="ALK160" s="56"/>
      <c r="ALL160" s="56"/>
      <c r="ALM160" s="56"/>
      <c r="ALN160" s="56"/>
      <c r="ALO160" s="56"/>
      <c r="ALP160" s="56"/>
      <c r="ALQ160" s="56"/>
      <c r="ALR160" s="56"/>
      <c r="ALS160" s="56"/>
      <c r="ALT160" s="56"/>
      <c r="ALU160" s="56"/>
      <c r="ALV160" s="56"/>
      <c r="ALW160" s="56"/>
      <c r="ALX160" s="56"/>
      <c r="ALY160" s="56"/>
      <c r="ALZ160" s="56"/>
      <c r="AMA160" s="56"/>
      <c r="AMB160" s="56"/>
      <c r="AMC160" s="56"/>
      <c r="AMD160" s="56"/>
      <c r="AME160" s="56"/>
      <c r="AMF160" s="56"/>
      <c r="AMG160" s="56"/>
      <c r="AMH160" s="56"/>
      <c r="AMI160" s="56"/>
      <c r="AMJ160" s="56"/>
      <c r="AMK160" s="56"/>
      <c r="AML160" s="56"/>
      <c r="AMM160" s="56"/>
      <c r="AMN160" s="56"/>
      <c r="AMO160" s="56"/>
      <c r="AMP160" s="56"/>
      <c r="AMQ160" s="56"/>
      <c r="AMR160" s="56"/>
      <c r="AMS160" s="56"/>
      <c r="AMT160" s="56"/>
      <c r="AMU160" s="56"/>
      <c r="AMV160" s="56"/>
      <c r="AMW160" s="56"/>
      <c r="AMX160" s="56"/>
      <c r="AMY160" s="56"/>
      <c r="AMZ160" s="56"/>
      <c r="ANA160" s="56"/>
      <c r="ANB160" s="56"/>
      <c r="ANC160" s="56"/>
      <c r="AND160" s="56"/>
      <c r="ANE160" s="56"/>
      <c r="ANF160" s="56"/>
      <c r="ANG160" s="56"/>
      <c r="ANH160" s="56"/>
      <c r="ANI160" s="56"/>
      <c r="ANJ160" s="56"/>
      <c r="ANK160" s="56"/>
      <c r="ANL160" s="56"/>
      <c r="ANM160" s="56"/>
      <c r="ANN160" s="56"/>
      <c r="ANO160" s="56"/>
      <c r="ANP160" s="56"/>
      <c r="ANQ160" s="56"/>
      <c r="ANR160" s="56"/>
      <c r="ANS160" s="56"/>
      <c r="ANT160" s="56"/>
      <c r="ANU160" s="56"/>
      <c r="ANV160" s="56"/>
      <c r="ANW160" s="56"/>
      <c r="ANX160" s="56"/>
      <c r="ANY160" s="56"/>
      <c r="ANZ160" s="56"/>
      <c r="AOA160" s="56"/>
      <c r="AOB160" s="56"/>
      <c r="AOC160" s="56"/>
      <c r="AOD160" s="56"/>
      <c r="AOE160" s="56"/>
      <c r="AOF160" s="56"/>
      <c r="AOG160" s="56"/>
      <c r="AOH160" s="56"/>
      <c r="AOI160" s="56"/>
      <c r="AOJ160" s="56"/>
      <c r="AOK160" s="56"/>
      <c r="AOL160" s="56"/>
      <c r="AOM160" s="56"/>
      <c r="AON160" s="56"/>
      <c r="AOO160" s="56"/>
      <c r="AOP160" s="56"/>
      <c r="AOQ160" s="56"/>
      <c r="AOR160" s="56"/>
      <c r="AOS160" s="56"/>
      <c r="AOT160" s="56"/>
      <c r="AOU160" s="56"/>
      <c r="AOV160" s="56"/>
      <c r="AOW160" s="56"/>
      <c r="AOX160" s="56"/>
      <c r="AOY160" s="56"/>
      <c r="AOZ160" s="56"/>
      <c r="APA160" s="56"/>
      <c r="APB160" s="56"/>
      <c r="APC160" s="56"/>
      <c r="APD160" s="56"/>
      <c r="APE160" s="56"/>
      <c r="APF160" s="56"/>
      <c r="APG160" s="56"/>
      <c r="APH160" s="56"/>
      <c r="API160" s="56"/>
      <c r="APJ160" s="56"/>
      <c r="APK160" s="56"/>
      <c r="APL160" s="56"/>
      <c r="APM160" s="56"/>
      <c r="APN160" s="56"/>
      <c r="APO160" s="56"/>
      <c r="APP160" s="56"/>
      <c r="APQ160" s="56"/>
      <c r="APR160" s="56"/>
      <c r="APS160" s="56"/>
      <c r="APT160" s="56"/>
      <c r="APU160" s="56"/>
      <c r="APV160" s="56"/>
      <c r="APW160" s="56"/>
      <c r="APX160" s="56"/>
      <c r="APY160" s="56"/>
      <c r="APZ160" s="56"/>
      <c r="AQA160" s="56"/>
      <c r="AQB160" s="56"/>
      <c r="AQC160" s="56"/>
      <c r="AQD160" s="56"/>
      <c r="AQE160" s="56"/>
      <c r="AQF160" s="56"/>
      <c r="AQG160" s="56"/>
      <c r="AQH160" s="56"/>
      <c r="AQI160" s="56"/>
      <c r="AQJ160" s="56"/>
      <c r="AQK160" s="56"/>
      <c r="AQL160" s="56"/>
      <c r="AQM160" s="56"/>
      <c r="AQN160" s="56"/>
      <c r="AQO160" s="56"/>
      <c r="AQP160" s="56"/>
      <c r="AQQ160" s="56"/>
      <c r="AQR160" s="56"/>
      <c r="AQS160" s="56"/>
      <c r="AQT160" s="56"/>
      <c r="AQU160" s="56"/>
      <c r="AQV160" s="56"/>
      <c r="AQW160" s="56"/>
      <c r="AQX160" s="56"/>
      <c r="AQY160" s="56"/>
      <c r="AQZ160" s="56"/>
      <c r="ARA160" s="56"/>
      <c r="ARB160" s="56"/>
      <c r="ARC160" s="56"/>
      <c r="ARD160" s="56"/>
      <c r="ARE160" s="56"/>
      <c r="ARF160" s="56"/>
      <c r="ARG160" s="56"/>
      <c r="ARH160" s="56"/>
      <c r="ARI160" s="56"/>
      <c r="ARJ160" s="56"/>
      <c r="ARK160" s="56"/>
      <c r="ARL160" s="56"/>
      <c r="ARM160" s="56"/>
      <c r="ARN160" s="56"/>
      <c r="ARO160" s="56"/>
      <c r="ARP160" s="56"/>
      <c r="ARQ160" s="56"/>
      <c r="ARR160" s="56"/>
      <c r="ARS160" s="56"/>
      <c r="ART160" s="56"/>
      <c r="ARU160" s="56"/>
      <c r="ARV160" s="56"/>
      <c r="ARW160" s="56"/>
      <c r="ARX160" s="56"/>
      <c r="ARY160" s="56"/>
      <c r="ARZ160" s="56"/>
      <c r="ASA160" s="56"/>
      <c r="ASB160" s="56"/>
      <c r="ASC160" s="56"/>
      <c r="ASD160" s="56"/>
      <c r="ASE160" s="56"/>
      <c r="ASF160" s="56"/>
      <c r="ASG160" s="56"/>
      <c r="ASH160" s="56"/>
      <c r="ASI160" s="56"/>
      <c r="ASJ160" s="56"/>
      <c r="ASK160" s="56"/>
      <c r="ASL160" s="56"/>
      <c r="ASM160" s="56"/>
      <c r="ASN160" s="56"/>
      <c r="ASO160" s="56"/>
      <c r="ASP160" s="56"/>
      <c r="ASQ160" s="56"/>
      <c r="ASR160" s="56"/>
      <c r="ASS160" s="56"/>
      <c r="AST160" s="56"/>
      <c r="ASU160" s="56"/>
      <c r="ASV160" s="56"/>
      <c r="ASW160" s="56"/>
      <c r="ASX160" s="56"/>
      <c r="ASY160" s="56"/>
      <c r="ASZ160" s="56"/>
      <c r="ATA160" s="56"/>
      <c r="ATB160" s="56"/>
      <c r="ATC160" s="56"/>
      <c r="ATD160" s="56"/>
      <c r="ATE160" s="56"/>
      <c r="ATF160" s="56"/>
      <c r="ATG160" s="56"/>
      <c r="ATH160" s="56"/>
      <c r="ATI160" s="56"/>
      <c r="ATJ160" s="56"/>
      <c r="ATK160" s="56"/>
      <c r="ATL160" s="56"/>
      <c r="ATM160" s="56"/>
      <c r="ATN160" s="56"/>
      <c r="ATO160" s="56"/>
      <c r="ATP160" s="56"/>
      <c r="ATQ160" s="56"/>
      <c r="ATR160" s="56"/>
      <c r="ATS160" s="56"/>
      <c r="ATT160" s="56"/>
      <c r="ATU160" s="56"/>
      <c r="ATV160" s="56"/>
      <c r="ATW160" s="56"/>
      <c r="ATX160" s="56"/>
      <c r="ATY160" s="56"/>
      <c r="ATZ160" s="56"/>
      <c r="AUA160" s="56"/>
      <c r="AUB160" s="56"/>
      <c r="AUC160" s="56"/>
      <c r="AUD160" s="56"/>
      <c r="AUE160" s="56"/>
      <c r="AUF160" s="56"/>
      <c r="AUG160" s="56"/>
      <c r="AUH160" s="56"/>
      <c r="AUI160" s="56"/>
      <c r="AUJ160" s="56"/>
      <c r="AUK160" s="56"/>
      <c r="AUL160" s="56"/>
      <c r="AUM160" s="56"/>
      <c r="AUN160" s="56"/>
      <c r="AUO160" s="56"/>
      <c r="AUP160" s="56"/>
      <c r="AUQ160" s="56"/>
      <c r="AUR160" s="56"/>
      <c r="AUS160" s="56"/>
      <c r="AUT160" s="56"/>
      <c r="AUU160" s="56"/>
      <c r="AUV160" s="56"/>
      <c r="AUW160" s="56"/>
      <c r="AUX160" s="56"/>
      <c r="AUY160" s="56"/>
      <c r="AUZ160" s="56"/>
      <c r="AVA160" s="56"/>
      <c r="AVB160" s="56"/>
      <c r="AVC160" s="56"/>
      <c r="AVD160" s="56"/>
      <c r="AVE160" s="56"/>
      <c r="AVF160" s="56"/>
      <c r="AVG160" s="56"/>
      <c r="AVH160" s="56"/>
      <c r="AVI160" s="56"/>
      <c r="AVJ160" s="56"/>
      <c r="AVK160" s="56"/>
      <c r="AVL160" s="56"/>
      <c r="AVM160" s="56"/>
      <c r="AVN160" s="56"/>
      <c r="AVO160" s="56"/>
      <c r="AVP160" s="56"/>
      <c r="AVQ160" s="56"/>
      <c r="AVR160" s="56"/>
      <c r="AVS160" s="56"/>
      <c r="AVT160" s="56"/>
      <c r="AVU160" s="56"/>
      <c r="AVV160" s="56"/>
      <c r="AVW160" s="56"/>
      <c r="AVX160" s="56"/>
      <c r="AVY160" s="56"/>
      <c r="AVZ160" s="56"/>
      <c r="AWA160" s="56"/>
      <c r="AWB160" s="56"/>
      <c r="AWC160" s="56"/>
      <c r="AWD160" s="56"/>
      <c r="AWE160" s="56"/>
      <c r="AWF160" s="56"/>
      <c r="AWG160" s="56"/>
      <c r="AWH160" s="56"/>
      <c r="AWI160" s="56"/>
      <c r="AWJ160" s="56"/>
      <c r="AWK160" s="56"/>
      <c r="AWL160" s="56"/>
      <c r="AWM160" s="56"/>
      <c r="AWN160" s="56"/>
      <c r="AWO160" s="56"/>
      <c r="AWP160" s="56"/>
      <c r="AWQ160" s="56"/>
      <c r="AWR160" s="56"/>
      <c r="AWS160" s="56"/>
      <c r="AWT160" s="56"/>
      <c r="AWU160" s="56"/>
      <c r="AWV160" s="56"/>
      <c r="AWW160" s="56"/>
      <c r="AWX160" s="56"/>
      <c r="AWY160" s="56"/>
      <c r="AWZ160" s="56"/>
      <c r="AXA160" s="56"/>
      <c r="AXB160" s="56"/>
      <c r="AXC160" s="56"/>
      <c r="AXD160" s="56"/>
      <c r="AXE160" s="56"/>
      <c r="AXF160" s="56"/>
      <c r="AXG160" s="56"/>
      <c r="AXH160" s="56"/>
      <c r="AXI160" s="56"/>
      <c r="AXJ160" s="56"/>
      <c r="AXK160" s="56"/>
      <c r="AXL160" s="56"/>
      <c r="AXM160" s="56"/>
      <c r="AXN160" s="56"/>
      <c r="AXO160" s="56"/>
      <c r="AXP160" s="56"/>
      <c r="AXQ160" s="56"/>
      <c r="AXR160" s="56"/>
      <c r="AXS160" s="56"/>
      <c r="AXT160" s="56"/>
      <c r="AXU160" s="56"/>
      <c r="AXV160" s="56"/>
      <c r="AXW160" s="56"/>
      <c r="AXX160" s="56"/>
      <c r="AXY160" s="56"/>
      <c r="AXZ160" s="56"/>
      <c r="AYA160" s="56"/>
      <c r="AYB160" s="56"/>
      <c r="AYC160" s="56"/>
      <c r="AYD160" s="56"/>
      <c r="AYE160" s="56"/>
      <c r="AYF160" s="56"/>
      <c r="AYG160" s="56"/>
      <c r="AYH160" s="56"/>
      <c r="AYI160" s="56"/>
      <c r="AYJ160" s="56"/>
      <c r="AYK160" s="56"/>
      <c r="AYL160" s="56"/>
      <c r="AYM160" s="56"/>
      <c r="AYN160" s="56"/>
      <c r="AYO160" s="56"/>
      <c r="AYP160" s="56"/>
      <c r="AYQ160" s="56"/>
      <c r="AYR160" s="56"/>
      <c r="AYS160" s="56"/>
      <c r="AYT160" s="56"/>
      <c r="AYU160" s="56"/>
      <c r="AYV160" s="56"/>
      <c r="AYW160" s="56"/>
      <c r="AYX160" s="56"/>
      <c r="AYY160" s="56"/>
      <c r="AYZ160" s="56"/>
      <c r="AZA160" s="56"/>
      <c r="AZB160" s="56"/>
      <c r="AZC160" s="56"/>
      <c r="AZD160" s="56"/>
      <c r="AZE160" s="56"/>
      <c r="AZF160" s="56"/>
      <c r="AZG160" s="56"/>
      <c r="AZH160" s="56"/>
      <c r="AZI160" s="56"/>
      <c r="AZJ160" s="56"/>
      <c r="AZK160" s="56"/>
      <c r="AZL160" s="56"/>
      <c r="AZM160" s="56"/>
      <c r="AZN160" s="56"/>
      <c r="AZO160" s="56"/>
      <c r="AZP160" s="56"/>
      <c r="AZQ160" s="56"/>
      <c r="AZR160" s="56"/>
      <c r="AZS160" s="56"/>
      <c r="AZT160" s="56"/>
      <c r="AZU160" s="56"/>
      <c r="AZV160" s="56"/>
      <c r="AZW160" s="56"/>
      <c r="AZX160" s="56"/>
      <c r="AZY160" s="56"/>
      <c r="AZZ160" s="56"/>
      <c r="BAA160" s="56"/>
      <c r="BAB160" s="56"/>
      <c r="BAC160" s="56"/>
      <c r="BAD160" s="56"/>
      <c r="BAE160" s="56"/>
      <c r="BAF160" s="56"/>
      <c r="BAG160" s="56"/>
      <c r="BAH160" s="56"/>
      <c r="BAI160" s="56"/>
      <c r="BAJ160" s="56"/>
      <c r="BAK160" s="56"/>
      <c r="BAL160" s="56"/>
      <c r="BAM160" s="56"/>
      <c r="BAN160" s="56"/>
      <c r="BAO160" s="56"/>
      <c r="BAP160" s="56"/>
      <c r="BAQ160" s="56"/>
      <c r="BAR160" s="56"/>
      <c r="BAS160" s="56"/>
      <c r="BAT160" s="56"/>
      <c r="BAU160" s="56"/>
      <c r="BAV160" s="56"/>
      <c r="BAW160" s="56"/>
      <c r="BAX160" s="56"/>
      <c r="BAY160" s="56"/>
      <c r="BAZ160" s="56"/>
      <c r="BBA160" s="56"/>
      <c r="BBB160" s="56"/>
      <c r="BBC160" s="56"/>
      <c r="BBD160" s="56"/>
      <c r="BBE160" s="56"/>
      <c r="BBF160" s="56"/>
      <c r="BBG160" s="56"/>
      <c r="BBH160" s="56"/>
      <c r="BBI160" s="56"/>
      <c r="BBJ160" s="56"/>
      <c r="BBK160" s="56"/>
      <c r="BBL160" s="56"/>
      <c r="BBM160" s="56"/>
      <c r="BBN160" s="56"/>
      <c r="BBO160" s="56"/>
      <c r="BBP160" s="56"/>
      <c r="BBQ160" s="56"/>
      <c r="BBR160" s="56"/>
      <c r="BBS160" s="56"/>
      <c r="BBT160" s="56"/>
      <c r="BBU160" s="56"/>
      <c r="BBV160" s="56"/>
      <c r="BBW160" s="56"/>
      <c r="BBX160" s="56"/>
      <c r="BBY160" s="56"/>
      <c r="BBZ160" s="56"/>
      <c r="BCA160" s="56"/>
      <c r="BCB160" s="56"/>
      <c r="BCC160" s="56"/>
      <c r="BCD160" s="56"/>
      <c r="BCE160" s="56"/>
      <c r="BCF160" s="56"/>
      <c r="BCG160" s="56"/>
      <c r="BCH160" s="56"/>
      <c r="BCI160" s="56"/>
      <c r="BCJ160" s="56"/>
      <c r="BCK160" s="56"/>
      <c r="BCL160" s="56"/>
      <c r="BCM160" s="56"/>
      <c r="BCN160" s="56"/>
      <c r="BCO160" s="56"/>
      <c r="BCP160" s="56"/>
      <c r="BCQ160" s="56"/>
      <c r="BCR160" s="56"/>
      <c r="BCS160" s="56"/>
      <c r="BCT160" s="56"/>
      <c r="BCU160" s="56"/>
      <c r="BCV160" s="56"/>
      <c r="BCW160" s="56"/>
      <c r="BCX160" s="56"/>
      <c r="BCY160" s="56"/>
      <c r="BCZ160" s="56"/>
      <c r="BDA160" s="56"/>
      <c r="BDB160" s="56"/>
      <c r="BDC160" s="56"/>
      <c r="BDD160" s="56"/>
      <c r="BDE160" s="56"/>
      <c r="BDF160" s="56"/>
      <c r="BDG160" s="56"/>
      <c r="BDH160" s="56"/>
      <c r="BDI160" s="56"/>
      <c r="BDJ160" s="56"/>
      <c r="BDK160" s="56"/>
      <c r="BDL160" s="56"/>
      <c r="BDM160" s="56"/>
      <c r="BDN160" s="56"/>
      <c r="BDO160" s="56"/>
      <c r="BDP160" s="56"/>
      <c r="BDQ160" s="56"/>
      <c r="BDR160" s="56"/>
      <c r="BDS160" s="56"/>
      <c r="BDT160" s="56"/>
      <c r="BDU160" s="56"/>
      <c r="BDV160" s="56"/>
      <c r="BDW160" s="56"/>
      <c r="BDX160" s="56"/>
      <c r="BDY160" s="56"/>
      <c r="BDZ160" s="56"/>
      <c r="BEA160" s="56"/>
      <c r="BEB160" s="56"/>
      <c r="BEC160" s="56"/>
      <c r="BED160" s="56"/>
      <c r="BEE160" s="56"/>
      <c r="BEF160" s="56"/>
      <c r="BEG160" s="56"/>
      <c r="BEH160" s="56"/>
      <c r="BEI160" s="56"/>
      <c r="BEJ160" s="56"/>
      <c r="BEK160" s="56"/>
      <c r="BEL160" s="56"/>
      <c r="BEM160" s="56"/>
      <c r="BEN160" s="56"/>
      <c r="BEO160" s="56"/>
      <c r="BEP160" s="56"/>
      <c r="BEQ160" s="56"/>
      <c r="BER160" s="56"/>
      <c r="BES160" s="56"/>
      <c r="BET160" s="56"/>
      <c r="BEU160" s="56"/>
      <c r="BEV160" s="56"/>
      <c r="BEW160" s="56"/>
      <c r="BEX160" s="56"/>
      <c r="BEY160" s="56"/>
      <c r="BEZ160" s="56"/>
      <c r="BFA160" s="56"/>
      <c r="BFB160" s="56"/>
      <c r="BFC160" s="56"/>
      <c r="BFD160" s="56"/>
      <c r="BFE160" s="56"/>
      <c r="BFF160" s="56"/>
      <c r="BFG160" s="56"/>
      <c r="BFH160" s="56"/>
      <c r="BFI160" s="56"/>
      <c r="BFJ160" s="56"/>
      <c r="BFK160" s="56"/>
      <c r="BFL160" s="56"/>
      <c r="BFM160" s="56"/>
      <c r="BFN160" s="56"/>
      <c r="BFO160" s="56"/>
      <c r="BFP160" s="56"/>
      <c r="BFQ160" s="56"/>
      <c r="BFR160" s="56"/>
      <c r="BFS160" s="56"/>
      <c r="BFT160" s="56"/>
      <c r="BFU160" s="56"/>
      <c r="BFV160" s="56"/>
      <c r="BFW160" s="56"/>
      <c r="BFX160" s="56"/>
      <c r="BFY160" s="56"/>
      <c r="BFZ160" s="56"/>
      <c r="BGA160" s="56"/>
      <c r="BGB160" s="56"/>
      <c r="BGC160" s="56"/>
      <c r="BGD160" s="56"/>
      <c r="BGE160" s="56"/>
      <c r="BGF160" s="56"/>
      <c r="BGG160" s="56"/>
      <c r="BGH160" s="56"/>
      <c r="BGI160" s="56"/>
      <c r="BGJ160" s="56"/>
      <c r="BGK160" s="56"/>
      <c r="BGL160" s="56"/>
      <c r="BGM160" s="56"/>
      <c r="BGN160" s="56"/>
      <c r="BGO160" s="56"/>
      <c r="BGP160" s="56"/>
      <c r="BGQ160" s="56"/>
      <c r="BGR160" s="56"/>
      <c r="BGS160" s="56"/>
      <c r="BGT160" s="56"/>
      <c r="BGU160" s="56"/>
      <c r="BGV160" s="56"/>
      <c r="BGW160" s="56"/>
      <c r="BGX160" s="56"/>
      <c r="BGY160" s="56"/>
      <c r="BGZ160" s="56"/>
      <c r="BHA160" s="56"/>
      <c r="BHB160" s="56"/>
      <c r="BHC160" s="56"/>
      <c r="BHD160" s="56"/>
      <c r="BHE160" s="56"/>
      <c r="BHF160" s="56"/>
      <c r="BHG160" s="56"/>
      <c r="BHH160" s="56"/>
      <c r="BHI160" s="56"/>
      <c r="BHJ160" s="56"/>
      <c r="BHK160" s="56"/>
      <c r="BHL160" s="56"/>
      <c r="BHM160" s="56"/>
      <c r="BHN160" s="56"/>
      <c r="BHO160" s="56"/>
      <c r="BHP160" s="56"/>
      <c r="BHQ160" s="56"/>
      <c r="BHR160" s="56"/>
      <c r="BHS160" s="56"/>
      <c r="BHT160" s="56"/>
      <c r="BHU160" s="56"/>
      <c r="BHV160" s="56"/>
      <c r="BHW160" s="56"/>
      <c r="BHX160" s="56"/>
      <c r="BHY160" s="56"/>
      <c r="BHZ160" s="56"/>
      <c r="BIA160" s="56"/>
      <c r="BIB160" s="56"/>
      <c r="BIC160" s="56"/>
      <c r="BID160" s="56"/>
      <c r="BIE160" s="56"/>
      <c r="BIF160" s="56"/>
      <c r="BIG160" s="56"/>
      <c r="BIH160" s="56"/>
      <c r="BII160" s="56"/>
      <c r="BIJ160" s="56"/>
      <c r="BIK160" s="56"/>
      <c r="BIL160" s="56"/>
      <c r="BIM160" s="56"/>
      <c r="BIN160" s="56"/>
      <c r="BIO160" s="56"/>
      <c r="BIP160" s="56"/>
      <c r="BIQ160" s="56"/>
      <c r="BIR160" s="56"/>
      <c r="BIS160" s="56"/>
      <c r="BIT160" s="56"/>
      <c r="BIU160" s="56"/>
      <c r="BIV160" s="56"/>
      <c r="BIW160" s="56"/>
      <c r="BIX160" s="56"/>
      <c r="BIY160" s="56"/>
      <c r="BIZ160" s="56"/>
      <c r="BJA160" s="56"/>
      <c r="BJB160" s="56"/>
      <c r="BJC160" s="56"/>
      <c r="BJD160" s="56"/>
      <c r="BJE160" s="56"/>
      <c r="BJF160" s="56"/>
      <c r="BJG160" s="56"/>
      <c r="BJH160" s="56"/>
      <c r="BJI160" s="56"/>
      <c r="BJJ160" s="56"/>
      <c r="BJK160" s="56"/>
      <c r="BJL160" s="56"/>
    </row>
    <row r="161" spans="1:16" ht="24.95" customHeight="1" x14ac:dyDescent="0.25">
      <c r="A161" s="11" t="s">
        <v>2537</v>
      </c>
      <c r="B161" s="12">
        <v>40821</v>
      </c>
      <c r="C161" s="25" t="s">
        <v>1530</v>
      </c>
      <c r="D161" s="26" t="s">
        <v>1531</v>
      </c>
      <c r="E161" s="35" t="s">
        <v>368</v>
      </c>
      <c r="F161" s="16">
        <v>1</v>
      </c>
      <c r="G161" s="16">
        <f>VLOOKUP(A161,Entradas!A201:KQ1009,303)</f>
        <v>0</v>
      </c>
      <c r="H161" s="16">
        <f>VLOOKUP(A161,Salidas!A201:BVY1017,1949,0)</f>
        <v>0</v>
      </c>
      <c r="I161" s="16">
        <f>(F161+G161)-H161</f>
        <v>1</v>
      </c>
      <c r="J161" s="17" t="s">
        <v>991</v>
      </c>
      <c r="K161" s="16" t="s">
        <v>1523</v>
      </c>
      <c r="L161" s="18" t="s">
        <v>1532</v>
      </c>
      <c r="M161" s="19">
        <f>Tabla1[[#This Row],[COSTO UNITARIO]]*Tabla1[[#This Row],[EXITENCIA ]]</f>
        <v>950</v>
      </c>
      <c r="N161" s="20"/>
      <c r="O161" s="21">
        <f>Tabla1[[#This Row],[COSTO UNITARIO]]*Tabla1[[#This Row],[EXITENCIA ]]</f>
        <v>950</v>
      </c>
      <c r="P161" s="22"/>
    </row>
    <row r="162" spans="1:16" ht="24.95" customHeight="1" x14ac:dyDescent="0.25">
      <c r="A162" s="29" t="s">
        <v>1437</v>
      </c>
      <c r="B162" s="12">
        <v>40821</v>
      </c>
      <c r="C162" s="30" t="s">
        <v>2779</v>
      </c>
      <c r="D162" s="31" t="s">
        <v>2780</v>
      </c>
      <c r="E162" s="39" t="s">
        <v>3</v>
      </c>
      <c r="F162" s="32">
        <v>10</v>
      </c>
      <c r="G162" s="16">
        <v>0</v>
      </c>
      <c r="H162" s="16">
        <v>0</v>
      </c>
      <c r="I162" s="32">
        <v>10</v>
      </c>
      <c r="J162" s="33" t="s">
        <v>991</v>
      </c>
      <c r="K162" s="32" t="s">
        <v>1523</v>
      </c>
      <c r="L162" s="18">
        <v>590</v>
      </c>
      <c r="M162" s="19">
        <f>Tabla1[[#This Row],[COSTO UNITARIO]]*Tabla1[[#This Row],[EXITENCIA ]]</f>
        <v>5900</v>
      </c>
      <c r="N162" s="20"/>
      <c r="O162" s="21">
        <f>Tabla1[[#This Row],[COSTO UNITARIO]]*Tabla1[[#This Row],[EXITENCIA ]]</f>
        <v>5900</v>
      </c>
      <c r="P162" s="22"/>
    </row>
    <row r="163" spans="1:16" ht="24.95" customHeight="1" x14ac:dyDescent="0.25">
      <c r="A163" s="29" t="s">
        <v>2781</v>
      </c>
      <c r="B163" s="12">
        <v>40821</v>
      </c>
      <c r="C163" s="30" t="s">
        <v>2781</v>
      </c>
      <c r="D163" s="31" t="s">
        <v>2782</v>
      </c>
      <c r="E163" s="39" t="s">
        <v>494</v>
      </c>
      <c r="F163" s="32">
        <v>8</v>
      </c>
      <c r="G163" s="16">
        <v>0</v>
      </c>
      <c r="H163" s="16">
        <v>0</v>
      </c>
      <c r="I163" s="32">
        <v>8</v>
      </c>
      <c r="J163" s="33" t="s">
        <v>991</v>
      </c>
      <c r="K163" s="32" t="s">
        <v>1813</v>
      </c>
      <c r="L163" s="18">
        <v>2287.9699999999998</v>
      </c>
      <c r="M163" s="19">
        <f>Tabla1[[#This Row],[COSTO UNITARIO]]*Tabla1[[#This Row],[EXITENCIA ]]</f>
        <v>18303.759999999998</v>
      </c>
      <c r="N163" s="20"/>
      <c r="O163" s="21">
        <f>Tabla1[[#This Row],[COSTO UNITARIO]]*Tabla1[[#This Row],[EXITENCIA ]]</f>
        <v>18303.759999999998</v>
      </c>
      <c r="P163" s="22"/>
    </row>
    <row r="164" spans="1:16" ht="24.95" customHeight="1" x14ac:dyDescent="0.25">
      <c r="A164" s="11" t="s">
        <v>2411</v>
      </c>
      <c r="B164" s="12">
        <v>41599</v>
      </c>
      <c r="C164" s="25" t="s">
        <v>1197</v>
      </c>
      <c r="D164" s="26" t="s">
        <v>1198</v>
      </c>
      <c r="E164" s="35" t="s">
        <v>368</v>
      </c>
      <c r="F164" s="16">
        <v>1</v>
      </c>
      <c r="G164" s="16">
        <f>VLOOKUP(A164,Entradas!A75:KQ883,303)</f>
        <v>0</v>
      </c>
      <c r="H164" s="16">
        <f>VLOOKUP(A164,Salidas!A75:BVY891,1949,0)</f>
        <v>0</v>
      </c>
      <c r="I164" s="16">
        <f>(F164+G164)-H164</f>
        <v>1</v>
      </c>
      <c r="J164" s="17" t="s">
        <v>991</v>
      </c>
      <c r="K164" s="16" t="s">
        <v>1814</v>
      </c>
      <c r="L164" s="18" t="s">
        <v>1199</v>
      </c>
      <c r="M164" s="19">
        <f>Tabla1[[#This Row],[COSTO UNITARIO]]*Tabla1[[#This Row],[EXITENCIA ]]</f>
        <v>4310</v>
      </c>
      <c r="N164" s="20"/>
      <c r="O164" s="21">
        <f>Tabla1[[#This Row],[COSTO UNITARIO]]*Tabla1[[#This Row],[EXITENCIA ]]</f>
        <v>4310</v>
      </c>
      <c r="P164" s="22"/>
    </row>
    <row r="165" spans="1:16" ht="24.95" customHeight="1" x14ac:dyDescent="0.25">
      <c r="A165" s="11" t="s">
        <v>2414</v>
      </c>
      <c r="B165" s="12">
        <v>43509</v>
      </c>
      <c r="C165" s="25" t="s">
        <v>1206</v>
      </c>
      <c r="D165" s="26" t="s">
        <v>1207</v>
      </c>
      <c r="E165" s="35" t="s">
        <v>368</v>
      </c>
      <c r="F165" s="16">
        <v>2</v>
      </c>
      <c r="G165" s="16">
        <f>VLOOKUP(A165,Entradas!A78:KQ886,303)</f>
        <v>0</v>
      </c>
      <c r="H165" s="16">
        <f>VLOOKUP(A165,Salidas!A78:BVY894,1949,0)</f>
        <v>0</v>
      </c>
      <c r="I165" s="16">
        <f>(F165+G165)-H165</f>
        <v>2</v>
      </c>
      <c r="J165" s="17" t="s">
        <v>991</v>
      </c>
      <c r="K165" s="16" t="s">
        <v>1814</v>
      </c>
      <c r="L165" s="18" t="s">
        <v>1208</v>
      </c>
      <c r="M165" s="19">
        <f>Tabla1[[#This Row],[COSTO UNITARIO]]*Tabla1[[#This Row],[EXITENCIA ]]</f>
        <v>139.19999999999999</v>
      </c>
      <c r="N165" s="20"/>
      <c r="O165" s="21">
        <f>Tabla1[[#This Row],[COSTO UNITARIO]]*Tabla1[[#This Row],[EXITENCIA ]]</f>
        <v>139.19999999999999</v>
      </c>
      <c r="P165" s="22"/>
    </row>
    <row r="166" spans="1:16" ht="24.95" customHeight="1" x14ac:dyDescent="0.25">
      <c r="A166" s="11" t="s">
        <v>2412</v>
      </c>
      <c r="B166" s="12">
        <v>43648</v>
      </c>
      <c r="C166" s="25" t="s">
        <v>1200</v>
      </c>
      <c r="D166" s="26" t="s">
        <v>1201</v>
      </c>
      <c r="E166" s="35" t="s">
        <v>368</v>
      </c>
      <c r="F166" s="16">
        <v>4</v>
      </c>
      <c r="G166" s="16">
        <v>0</v>
      </c>
      <c r="H166" s="16">
        <f>VLOOKUP(A166,Salidas!A76:BVY892,1949,0)</f>
        <v>0</v>
      </c>
      <c r="I166" s="16">
        <v>4</v>
      </c>
      <c r="J166" s="17" t="s">
        <v>991</v>
      </c>
      <c r="K166" s="16" t="s">
        <v>1814</v>
      </c>
      <c r="L166" s="18" t="s">
        <v>1202</v>
      </c>
      <c r="M166" s="19">
        <f>Tabla1[[#This Row],[COSTO UNITARIO]]*Tabla1[[#This Row],[EXITENCIA ]]</f>
        <v>2400</v>
      </c>
      <c r="N166" s="20"/>
      <c r="O166" s="21">
        <f>Tabla1[[#This Row],[COSTO UNITARIO]]*Tabla1[[#This Row],[EXITENCIA ]]</f>
        <v>2400</v>
      </c>
      <c r="P166" s="22"/>
    </row>
    <row r="167" spans="1:16" ht="24.95" customHeight="1" x14ac:dyDescent="0.25">
      <c r="A167" s="11" t="s">
        <v>2416</v>
      </c>
      <c r="B167" s="12">
        <v>40814</v>
      </c>
      <c r="C167" s="25" t="s">
        <v>1211</v>
      </c>
      <c r="D167" s="26" t="s">
        <v>1212</v>
      </c>
      <c r="E167" s="35" t="s">
        <v>368</v>
      </c>
      <c r="F167" s="16">
        <v>7</v>
      </c>
      <c r="G167" s="16">
        <f>VLOOKUP(A167,Entradas!A80:KQ888,303)</f>
        <v>0</v>
      </c>
      <c r="H167" s="16">
        <f>VLOOKUP(A167,Salidas!A80:BVY896,1949,0)</f>
        <v>0</v>
      </c>
      <c r="I167" s="16">
        <v>3</v>
      </c>
      <c r="J167" s="17" t="s">
        <v>991</v>
      </c>
      <c r="K167" s="16" t="s">
        <v>1536</v>
      </c>
      <c r="L167" s="18" t="s">
        <v>1213</v>
      </c>
      <c r="M167" s="19">
        <f>Tabla1[[#This Row],[COSTO UNITARIO]]*Tabla1[[#This Row],[EXITENCIA ]]</f>
        <v>138</v>
      </c>
      <c r="N167" s="20"/>
      <c r="O167" s="21">
        <f>Tabla1[[#This Row],[COSTO UNITARIO]]*Tabla1[[#This Row],[EXITENCIA ]]</f>
        <v>138</v>
      </c>
      <c r="P167" s="22"/>
    </row>
    <row r="168" spans="1:16" ht="24.95" customHeight="1" x14ac:dyDescent="0.25">
      <c r="A168" s="11" t="s">
        <v>2420</v>
      </c>
      <c r="B168" s="12">
        <v>40821</v>
      </c>
      <c r="C168" s="25" t="s">
        <v>1222</v>
      </c>
      <c r="D168" s="26" t="s">
        <v>1223</v>
      </c>
      <c r="E168" s="35" t="s">
        <v>368</v>
      </c>
      <c r="F168" s="16">
        <v>19</v>
      </c>
      <c r="G168" s="16">
        <f>VLOOKUP(A168,Entradas!A84:KQ892,303)</f>
        <v>0</v>
      </c>
      <c r="H168" s="16">
        <f>VLOOKUP(A168,Salidas!A84:BVY900,1949,0)</f>
        <v>0</v>
      </c>
      <c r="I168" s="16">
        <v>17</v>
      </c>
      <c r="J168" s="17" t="s">
        <v>991</v>
      </c>
      <c r="K168" s="16" t="s">
        <v>1536</v>
      </c>
      <c r="L168" s="18">
        <v>51</v>
      </c>
      <c r="M168" s="19">
        <f>Tabla1[[#This Row],[COSTO UNITARIO]]*Tabla1[[#This Row],[EXITENCIA ]]</f>
        <v>867</v>
      </c>
      <c r="N168" s="20"/>
      <c r="O168" s="21">
        <f>Tabla1[[#This Row],[COSTO UNITARIO]]*Tabla1[[#This Row],[EXITENCIA ]]</f>
        <v>867</v>
      </c>
      <c r="P168" s="22"/>
    </row>
    <row r="169" spans="1:16" ht="24.95" customHeight="1" x14ac:dyDescent="0.25">
      <c r="A169" s="11" t="s">
        <v>2424</v>
      </c>
      <c r="B169" s="12">
        <v>40821</v>
      </c>
      <c r="C169" s="25" t="s">
        <v>1232</v>
      </c>
      <c r="D169" s="26" t="s">
        <v>1233</v>
      </c>
      <c r="E169" s="35" t="s">
        <v>368</v>
      </c>
      <c r="F169" s="16">
        <v>10</v>
      </c>
      <c r="G169" s="16">
        <f>VLOOKUP(A169,Entradas!A88:KQ896,303)</f>
        <v>0</v>
      </c>
      <c r="H169" s="16">
        <f>VLOOKUP(A169,Salidas!A88:BVY904,1949,0)</f>
        <v>0</v>
      </c>
      <c r="I169" s="16">
        <v>4</v>
      </c>
      <c r="J169" s="17" t="s">
        <v>991</v>
      </c>
      <c r="K169" s="16" t="s">
        <v>1536</v>
      </c>
      <c r="L169" s="18" t="s">
        <v>1234</v>
      </c>
      <c r="M169" s="19">
        <f>Tabla1[[#This Row],[COSTO UNITARIO]]*Tabla1[[#This Row],[EXITENCIA ]]</f>
        <v>580</v>
      </c>
      <c r="N169" s="20"/>
      <c r="O169" s="21">
        <f>Tabla1[[#This Row],[COSTO UNITARIO]]*Tabla1[[#This Row],[EXITENCIA ]]</f>
        <v>580</v>
      </c>
      <c r="P169" s="22"/>
    </row>
    <row r="170" spans="1:16" ht="24.95" customHeight="1" x14ac:dyDescent="0.25">
      <c r="A170" s="11" t="s">
        <v>2421</v>
      </c>
      <c r="B170" s="12">
        <v>42235</v>
      </c>
      <c r="C170" s="25" t="s">
        <v>1224</v>
      </c>
      <c r="D170" s="26" t="s">
        <v>1225</v>
      </c>
      <c r="E170" s="35" t="s">
        <v>368</v>
      </c>
      <c r="F170" s="16">
        <v>5</v>
      </c>
      <c r="G170" s="16">
        <f>VLOOKUP(A170,Entradas!A85:KQ893,303)</f>
        <v>0</v>
      </c>
      <c r="H170" s="16">
        <f>VLOOKUP(A170,Salidas!A85:BVY901,1949,0)</f>
        <v>0</v>
      </c>
      <c r="I170" s="16">
        <f>(F170+G170)-H170</f>
        <v>5</v>
      </c>
      <c r="J170" s="17" t="s">
        <v>991</v>
      </c>
      <c r="K170" s="16" t="s">
        <v>1536</v>
      </c>
      <c r="L170" s="18" t="s">
        <v>1226</v>
      </c>
      <c r="M170" s="19">
        <f>Tabla1[[#This Row],[COSTO UNITARIO]]*Tabla1[[#This Row],[EXITENCIA ]]</f>
        <v>380</v>
      </c>
      <c r="N170" s="20"/>
      <c r="O170" s="21">
        <f>Tabla1[[#This Row],[COSTO UNITARIO]]*Tabla1[[#This Row],[EXITENCIA ]]</f>
        <v>380</v>
      </c>
      <c r="P170" s="22"/>
    </row>
    <row r="171" spans="1:16" ht="24.95" customHeight="1" x14ac:dyDescent="0.25">
      <c r="A171" s="11" t="s">
        <v>2425</v>
      </c>
      <c r="B171" s="12">
        <v>42724</v>
      </c>
      <c r="C171" s="25" t="s">
        <v>1235</v>
      </c>
      <c r="D171" s="26" t="s">
        <v>1236</v>
      </c>
      <c r="E171" s="35" t="s">
        <v>368</v>
      </c>
      <c r="F171" s="16">
        <v>3</v>
      </c>
      <c r="G171" s="16">
        <f>VLOOKUP(A171,Entradas!A89:KQ897,303)</f>
        <v>0</v>
      </c>
      <c r="H171" s="16">
        <f>VLOOKUP(A171,Salidas!A89:BVY905,1949,0)</f>
        <v>0</v>
      </c>
      <c r="I171" s="16">
        <v>2</v>
      </c>
      <c r="J171" s="17" t="s">
        <v>991</v>
      </c>
      <c r="K171" s="16" t="s">
        <v>1536</v>
      </c>
      <c r="L171" s="18" t="s">
        <v>1237</v>
      </c>
      <c r="M171" s="19">
        <f>Tabla1[[#This Row],[COSTO UNITARIO]]*Tabla1[[#This Row],[EXITENCIA ]]</f>
        <v>332</v>
      </c>
      <c r="N171" s="20"/>
      <c r="O171" s="21">
        <f>Tabla1[[#This Row],[COSTO UNITARIO]]*Tabla1[[#This Row],[EXITENCIA ]]</f>
        <v>332</v>
      </c>
      <c r="P171" s="22"/>
    </row>
    <row r="172" spans="1:16" ht="24.95" customHeight="1" x14ac:dyDescent="0.25">
      <c r="A172" s="11" t="s">
        <v>2417</v>
      </c>
      <c r="B172" s="12">
        <v>43425</v>
      </c>
      <c r="C172" s="25" t="s">
        <v>1214</v>
      </c>
      <c r="D172" s="26" t="s">
        <v>1215</v>
      </c>
      <c r="E172" s="35" t="s">
        <v>368</v>
      </c>
      <c r="F172" s="16">
        <v>5</v>
      </c>
      <c r="G172" s="16">
        <f>VLOOKUP(A172,Entradas!A81:KQ889,303)</f>
        <v>0</v>
      </c>
      <c r="H172" s="16">
        <f>VLOOKUP(A172,Salidas!A81:BVY897,1949,0)</f>
        <v>0</v>
      </c>
      <c r="I172" s="16">
        <v>2</v>
      </c>
      <c r="J172" s="17" t="s">
        <v>991</v>
      </c>
      <c r="K172" s="16" t="s">
        <v>1536</v>
      </c>
      <c r="L172" s="18" t="s">
        <v>1216</v>
      </c>
      <c r="M172" s="19">
        <f>Tabla1[[#This Row],[COSTO UNITARIO]]*Tabla1[[#This Row],[EXITENCIA ]]</f>
        <v>1456</v>
      </c>
      <c r="N172" s="20"/>
      <c r="O172" s="21">
        <f>Tabla1[[#This Row],[COSTO UNITARIO]]*Tabla1[[#This Row],[EXITENCIA ]]</f>
        <v>1456</v>
      </c>
      <c r="P172" s="22"/>
    </row>
    <row r="173" spans="1:16" ht="24.95" customHeight="1" x14ac:dyDescent="0.25">
      <c r="A173" s="11" t="s">
        <v>2419</v>
      </c>
      <c r="B173" s="12">
        <v>43425</v>
      </c>
      <c r="C173" s="25" t="s">
        <v>3205</v>
      </c>
      <c r="D173" s="26" t="s">
        <v>1220</v>
      </c>
      <c r="E173" s="35" t="s">
        <v>368</v>
      </c>
      <c r="F173" s="16">
        <v>2</v>
      </c>
      <c r="G173" s="16">
        <f>VLOOKUP(A173,Entradas!A83:KQ891,303)</f>
        <v>0</v>
      </c>
      <c r="H173" s="16">
        <f>VLOOKUP(A173,Salidas!A83:BVY899,1949,0)</f>
        <v>0</v>
      </c>
      <c r="I173" s="16">
        <v>1</v>
      </c>
      <c r="J173" s="17" t="s">
        <v>991</v>
      </c>
      <c r="K173" s="16" t="s">
        <v>1536</v>
      </c>
      <c r="L173" s="18" t="s">
        <v>1221</v>
      </c>
      <c r="M173" s="19">
        <f>Tabla1[[#This Row],[COSTO UNITARIO]]*Tabla1[[#This Row],[EXITENCIA ]]</f>
        <v>1194</v>
      </c>
      <c r="N173" s="20"/>
      <c r="O173" s="21">
        <f>Tabla1[[#This Row],[COSTO UNITARIO]]*Tabla1[[#This Row],[EXITENCIA ]]</f>
        <v>1194</v>
      </c>
      <c r="P173" s="22"/>
    </row>
    <row r="174" spans="1:16" ht="24.95" customHeight="1" x14ac:dyDescent="0.25">
      <c r="A174" s="11" t="s">
        <v>2432</v>
      </c>
      <c r="B174" s="12">
        <v>40232</v>
      </c>
      <c r="C174" s="25" t="s">
        <v>1254</v>
      </c>
      <c r="D174" s="26" t="s">
        <v>1255</v>
      </c>
      <c r="E174" s="35" t="s">
        <v>368</v>
      </c>
      <c r="F174" s="16">
        <v>2</v>
      </c>
      <c r="G174" s="16">
        <f>VLOOKUP(A174,Entradas!A96:KQ904,303)</f>
        <v>0</v>
      </c>
      <c r="H174" s="16">
        <f>VLOOKUP(A174,Salidas!A96:BVY912,1949,0)</f>
        <v>0</v>
      </c>
      <c r="I174" s="16">
        <v>1</v>
      </c>
      <c r="J174" s="17" t="s">
        <v>991</v>
      </c>
      <c r="K174" s="16" t="s">
        <v>1541</v>
      </c>
      <c r="L174" s="18" t="s">
        <v>1256</v>
      </c>
      <c r="M174" s="19">
        <f>Tabla1[[#This Row],[COSTO UNITARIO]]*Tabla1[[#This Row],[EXITENCIA ]]</f>
        <v>406</v>
      </c>
      <c r="N174" s="20"/>
      <c r="O174" s="21">
        <f>Tabla1[[#This Row],[COSTO UNITARIO]]*Tabla1[[#This Row],[EXITENCIA ]]</f>
        <v>406</v>
      </c>
      <c r="P174" s="22"/>
    </row>
    <row r="175" spans="1:16" ht="24.95" customHeight="1" x14ac:dyDescent="0.25">
      <c r="A175" s="11" t="s">
        <v>2429</v>
      </c>
      <c r="B175" s="12">
        <v>40821</v>
      </c>
      <c r="C175" s="25" t="s">
        <v>1246</v>
      </c>
      <c r="D175" s="26" t="s">
        <v>1247</v>
      </c>
      <c r="E175" s="35" t="s">
        <v>368</v>
      </c>
      <c r="F175" s="16">
        <v>6</v>
      </c>
      <c r="G175" s="16">
        <f>VLOOKUP(A175,Entradas!A93:KQ901,303)</f>
        <v>0</v>
      </c>
      <c r="H175" s="16">
        <f>VLOOKUP(A175,Salidas!A93:BVY909,1949,0)</f>
        <v>0</v>
      </c>
      <c r="I175" s="16">
        <f>(F175+G175)-H175</f>
        <v>6</v>
      </c>
      <c r="J175" s="17" t="s">
        <v>991</v>
      </c>
      <c r="K175" s="16" t="s">
        <v>1541</v>
      </c>
      <c r="L175" s="18" t="s">
        <v>1248</v>
      </c>
      <c r="M175" s="19">
        <f>Tabla1[[#This Row],[COSTO UNITARIO]]*Tabla1[[#This Row],[EXITENCIA ]]</f>
        <v>936</v>
      </c>
      <c r="N175" s="20"/>
      <c r="O175" s="21">
        <f>Tabla1[[#This Row],[COSTO UNITARIO]]*Tabla1[[#This Row],[EXITENCIA ]]</f>
        <v>936</v>
      </c>
      <c r="P175" s="22"/>
    </row>
    <row r="176" spans="1:16" ht="24.95" customHeight="1" x14ac:dyDescent="0.25">
      <c r="A176" s="11" t="s">
        <v>2427</v>
      </c>
      <c r="B176" s="12">
        <v>42235</v>
      </c>
      <c r="C176" s="25" t="s">
        <v>1240</v>
      </c>
      <c r="D176" s="26" t="s">
        <v>1241</v>
      </c>
      <c r="E176" s="35" t="s">
        <v>1242</v>
      </c>
      <c r="F176" s="16">
        <v>3</v>
      </c>
      <c r="G176" s="16">
        <f>VLOOKUP(A176,Entradas!A91:KQ899,303)</f>
        <v>0</v>
      </c>
      <c r="H176" s="16">
        <f>VLOOKUP(A176,Salidas!A91:BVY907,1949,0)</f>
        <v>0</v>
      </c>
      <c r="I176" s="16">
        <f>(F176+G176)-H176</f>
        <v>3</v>
      </c>
      <c r="J176" s="17" t="s">
        <v>991</v>
      </c>
      <c r="K176" s="16" t="s">
        <v>1541</v>
      </c>
      <c r="L176" s="18" t="s">
        <v>1243</v>
      </c>
      <c r="M176" s="19">
        <f>Tabla1[[#This Row],[COSTO UNITARIO]]*Tabla1[[#This Row],[EXITENCIA ]]</f>
        <v>477</v>
      </c>
      <c r="N176" s="20"/>
      <c r="O176" s="21">
        <f>Tabla1[[#This Row],[COSTO UNITARIO]]*Tabla1[[#This Row],[EXITENCIA ]]</f>
        <v>477</v>
      </c>
      <c r="P176" s="22"/>
    </row>
    <row r="177" spans="1:16" ht="24.95" customHeight="1" x14ac:dyDescent="0.25">
      <c r="A177" s="29" t="s">
        <v>1883</v>
      </c>
      <c r="B177" s="12">
        <v>44188</v>
      </c>
      <c r="C177" s="30" t="s">
        <v>1883</v>
      </c>
      <c r="D177" s="31" t="s">
        <v>2714</v>
      </c>
      <c r="E177" s="39" t="s">
        <v>494</v>
      </c>
      <c r="F177" s="32">
        <v>1</v>
      </c>
      <c r="G177" s="16">
        <v>0</v>
      </c>
      <c r="H177" s="16">
        <v>0</v>
      </c>
      <c r="I177" s="32">
        <v>1</v>
      </c>
      <c r="J177" s="33" t="s">
        <v>991</v>
      </c>
      <c r="K177" s="32" t="s">
        <v>1541</v>
      </c>
      <c r="L177" s="18">
        <v>490</v>
      </c>
      <c r="M177" s="19">
        <f>Tabla1[[#This Row],[COSTO UNITARIO]]*Tabla1[[#This Row],[EXITENCIA ]]</f>
        <v>490</v>
      </c>
      <c r="N177" s="20"/>
      <c r="O177" s="21">
        <f>Tabla1[[#This Row],[COSTO UNITARIO]]*Tabla1[[#This Row],[EXITENCIA ]]</f>
        <v>490</v>
      </c>
      <c r="P177" s="22"/>
    </row>
    <row r="178" spans="1:16" ht="24.95" customHeight="1" x14ac:dyDescent="0.25">
      <c r="A178" s="11" t="s">
        <v>2452</v>
      </c>
      <c r="B178" s="12">
        <v>40806</v>
      </c>
      <c r="C178" s="25" t="s">
        <v>1306</v>
      </c>
      <c r="D178" s="26" t="s">
        <v>1307</v>
      </c>
      <c r="E178" s="35" t="s">
        <v>368</v>
      </c>
      <c r="F178" s="16">
        <v>2</v>
      </c>
      <c r="G178" s="16">
        <f>VLOOKUP(A178,Entradas!A116:KQ924,303)</f>
        <v>0</v>
      </c>
      <c r="H178" s="16">
        <f>VLOOKUP(A178,Salidas!A116:BVY932,1949,0)</f>
        <v>0</v>
      </c>
      <c r="I178" s="16">
        <f>(F178+G178)-H178</f>
        <v>2</v>
      </c>
      <c r="J178" s="17" t="s">
        <v>991</v>
      </c>
      <c r="K178" s="16" t="s">
        <v>1552</v>
      </c>
      <c r="L178" s="18" t="s">
        <v>672</v>
      </c>
      <c r="M178" s="19">
        <f>Tabla1[[#This Row],[COSTO UNITARIO]]*Tabla1[[#This Row],[EXITENCIA ]]</f>
        <v>10</v>
      </c>
      <c r="N178" s="20"/>
      <c r="O178" s="21">
        <f>Tabla1[[#This Row],[COSTO UNITARIO]]*Tabla1[[#This Row],[EXITENCIA ]]</f>
        <v>10</v>
      </c>
      <c r="P178" s="22"/>
    </row>
    <row r="179" spans="1:16" ht="24.95" customHeight="1" x14ac:dyDescent="0.25">
      <c r="A179" s="11" t="s">
        <v>2443</v>
      </c>
      <c r="B179" s="12">
        <v>40815</v>
      </c>
      <c r="C179" s="25" t="s">
        <v>1285</v>
      </c>
      <c r="D179" s="26" t="s">
        <v>1286</v>
      </c>
      <c r="E179" s="35" t="s">
        <v>368</v>
      </c>
      <c r="F179" s="16">
        <v>4</v>
      </c>
      <c r="G179" s="16">
        <f>VLOOKUP(A179,Entradas!A107:KQ915,303)</f>
        <v>0</v>
      </c>
      <c r="H179" s="16">
        <f>VLOOKUP(A179,Salidas!A107:BVY923,1949,0)</f>
        <v>0</v>
      </c>
      <c r="I179" s="16">
        <f>(F179+G179)-H179</f>
        <v>4</v>
      </c>
      <c r="J179" s="17" t="s">
        <v>991</v>
      </c>
      <c r="K179" s="16" t="s">
        <v>1552</v>
      </c>
      <c r="L179" s="18" t="s">
        <v>627</v>
      </c>
      <c r="M179" s="19">
        <f>Tabla1[[#This Row],[COSTO UNITARIO]]*Tabla1[[#This Row],[EXITENCIA ]]</f>
        <v>32</v>
      </c>
      <c r="N179" s="20"/>
      <c r="O179" s="21">
        <f>Tabla1[[#This Row],[COSTO UNITARIO]]*Tabla1[[#This Row],[EXITENCIA ]]</f>
        <v>32</v>
      </c>
      <c r="P179" s="22"/>
    </row>
    <row r="180" spans="1:16" ht="24.95" customHeight="1" x14ac:dyDescent="0.25">
      <c r="A180" s="29"/>
      <c r="B180" s="12">
        <v>44497</v>
      </c>
      <c r="C180" s="51" t="s">
        <v>3179</v>
      </c>
      <c r="D180" s="31" t="s">
        <v>3180</v>
      </c>
      <c r="E180" s="39" t="s">
        <v>494</v>
      </c>
      <c r="F180" s="32"/>
      <c r="G180" s="16" t="e">
        <f>VLOOKUP(A180,Entradas!A116:KQ924,303)</f>
        <v>#N/A</v>
      </c>
      <c r="H180" s="16" t="e">
        <f>VLOOKUP(A180,Salidas!A116:BVY932,1949,0)</f>
        <v>#N/A</v>
      </c>
      <c r="I180" s="32">
        <v>0</v>
      </c>
      <c r="J180" s="33" t="s">
        <v>559</v>
      </c>
      <c r="K180" s="32" t="s">
        <v>508</v>
      </c>
      <c r="L180" s="18">
        <v>6800</v>
      </c>
      <c r="M180" s="19">
        <f>Tabla1[[#This Row],[COSTO UNITARIO]]*Tabla1[[#This Row],[EXITENCIA ]]</f>
        <v>0</v>
      </c>
      <c r="N180" s="20"/>
      <c r="O180" s="21">
        <f>Tabla1[[#This Row],[COSTO UNITARIO]]*Tabla1[[#This Row],[EXITENCIA ]]</f>
        <v>0</v>
      </c>
      <c r="P180" s="115"/>
    </row>
    <row r="181" spans="1:16" ht="24.95" customHeight="1" x14ac:dyDescent="0.25">
      <c r="A181" s="11" t="s">
        <v>2444</v>
      </c>
      <c r="B181" s="12">
        <v>41338</v>
      </c>
      <c r="C181" s="25" t="s">
        <v>1287</v>
      </c>
      <c r="D181" s="26" t="s">
        <v>1288</v>
      </c>
      <c r="E181" s="35" t="s">
        <v>368</v>
      </c>
      <c r="F181" s="16">
        <v>2</v>
      </c>
      <c r="G181" s="16">
        <f>VLOOKUP(A181,Entradas!A108:KQ916,303)</f>
        <v>0</v>
      </c>
      <c r="H181" s="16">
        <f>VLOOKUP(A181,Salidas!A108:BVY924,1949,0)</f>
        <v>0</v>
      </c>
      <c r="I181" s="16">
        <f>(F181+G181)-H181</f>
        <v>2</v>
      </c>
      <c r="J181" s="17" t="s">
        <v>991</v>
      </c>
      <c r="K181" s="16" t="s">
        <v>1552</v>
      </c>
      <c r="L181" s="18" t="s">
        <v>678</v>
      </c>
      <c r="M181" s="19">
        <f>Tabla1[[#This Row],[COSTO UNITARIO]]*Tabla1[[#This Row],[EXITENCIA ]]</f>
        <v>84</v>
      </c>
      <c r="N181" s="20"/>
      <c r="O181" s="21">
        <f>Tabla1[[#This Row],[COSTO UNITARIO]]*Tabla1[[#This Row],[EXITENCIA ]]</f>
        <v>84</v>
      </c>
      <c r="P181" s="115"/>
    </row>
    <row r="182" spans="1:16" ht="24.95" customHeight="1" x14ac:dyDescent="0.25">
      <c r="A182" s="11" t="s">
        <v>2441</v>
      </c>
      <c r="B182" s="12">
        <v>42111</v>
      </c>
      <c r="C182" s="25" t="s">
        <v>1279</v>
      </c>
      <c r="D182" s="26" t="s">
        <v>1280</v>
      </c>
      <c r="E182" s="35" t="s">
        <v>368</v>
      </c>
      <c r="F182" s="16">
        <v>3</v>
      </c>
      <c r="G182" s="16">
        <f>VLOOKUP(A182,Entradas!A105:KQ913,303)</f>
        <v>0</v>
      </c>
      <c r="H182" s="16">
        <f>VLOOKUP(A182,Salidas!A105:BVY921,1949,0)</f>
        <v>0</v>
      </c>
      <c r="I182" s="16">
        <f>(F182+G182)-H182</f>
        <v>3</v>
      </c>
      <c r="J182" s="17" t="s">
        <v>991</v>
      </c>
      <c r="K182" s="16" t="s">
        <v>1552</v>
      </c>
      <c r="L182" s="18" t="s">
        <v>1282</v>
      </c>
      <c r="M182" s="19">
        <f>Tabla1[[#This Row],[COSTO UNITARIO]]*Tabla1[[#This Row],[EXITENCIA ]]</f>
        <v>210</v>
      </c>
      <c r="N182" s="20"/>
      <c r="O182" s="21">
        <f>Tabla1[[#This Row],[COSTO UNITARIO]]*Tabla1[[#This Row],[EXITENCIA ]]</f>
        <v>210</v>
      </c>
      <c r="P182" s="115"/>
    </row>
    <row r="183" spans="1:16" ht="24.95" customHeight="1" x14ac:dyDescent="0.25">
      <c r="A183" s="11" t="s">
        <v>2451</v>
      </c>
      <c r="B183" s="12">
        <v>42145</v>
      </c>
      <c r="C183" s="25" t="s">
        <v>1303</v>
      </c>
      <c r="D183" s="26" t="s">
        <v>1304</v>
      </c>
      <c r="E183" s="35" t="s">
        <v>368</v>
      </c>
      <c r="F183" s="16">
        <v>1</v>
      </c>
      <c r="G183" s="16">
        <f>VLOOKUP(A183,Entradas!A115:KQ923,303)</f>
        <v>0</v>
      </c>
      <c r="H183" s="16">
        <f>VLOOKUP(A183,Salidas!A115:BVY931,1949,0)</f>
        <v>0</v>
      </c>
      <c r="I183" s="16">
        <f>(F183+G183)-H183</f>
        <v>1</v>
      </c>
      <c r="J183" s="17" t="s">
        <v>991</v>
      </c>
      <c r="K183" s="16" t="s">
        <v>1552</v>
      </c>
      <c r="L183" s="18" t="s">
        <v>1305</v>
      </c>
      <c r="M183" s="19">
        <f>Tabla1[[#This Row],[COSTO UNITARIO]]*Tabla1[[#This Row],[EXITENCIA ]]</f>
        <v>100</v>
      </c>
      <c r="N183" s="20"/>
      <c r="O183" s="21">
        <f>Tabla1[[#This Row],[COSTO UNITARIO]]*Tabla1[[#This Row],[EXITENCIA ]]</f>
        <v>100</v>
      </c>
      <c r="P183" s="115"/>
    </row>
    <row r="184" spans="1:16" ht="24.95" customHeight="1" x14ac:dyDescent="0.25">
      <c r="A184" s="29" t="s">
        <v>2728</v>
      </c>
      <c r="B184" s="12">
        <v>43228</v>
      </c>
      <c r="C184" s="51" t="s">
        <v>2729</v>
      </c>
      <c r="D184" s="31" t="s">
        <v>2730</v>
      </c>
      <c r="E184" s="39" t="s">
        <v>494</v>
      </c>
      <c r="F184" s="32">
        <v>5</v>
      </c>
      <c r="G184" s="16">
        <f>VLOOKUP(A184,Entradas!A747:KQ1555,303)</f>
        <v>0</v>
      </c>
      <c r="H184" s="16">
        <v>0</v>
      </c>
      <c r="I184" s="42">
        <v>0</v>
      </c>
      <c r="J184" s="33" t="s">
        <v>559</v>
      </c>
      <c r="K184" s="32" t="s">
        <v>511</v>
      </c>
      <c r="L184" s="18">
        <v>500</v>
      </c>
      <c r="M184" s="19">
        <f>Tabla1[[#This Row],[COSTO UNITARIO]]*Tabla1[[#This Row],[EXITENCIA ]]</f>
        <v>0</v>
      </c>
      <c r="N184" s="32"/>
      <c r="O184" s="21">
        <f>Tabla1[[#This Row],[COSTO UNITARIO]]*Tabla1[[#This Row],[EXITENCIA ]]</f>
        <v>0</v>
      </c>
      <c r="P184" s="115"/>
    </row>
    <row r="185" spans="1:16" ht="24.95" customHeight="1" x14ac:dyDescent="0.25">
      <c r="A185" s="29" t="s">
        <v>1899</v>
      </c>
      <c r="B185" s="12">
        <v>43228</v>
      </c>
      <c r="C185" s="51" t="s">
        <v>1899</v>
      </c>
      <c r="D185" s="31" t="s">
        <v>3037</v>
      </c>
      <c r="E185" s="39" t="s">
        <v>494</v>
      </c>
      <c r="F185" s="32">
        <v>3</v>
      </c>
      <c r="G185" s="16">
        <f>VLOOKUP(A185,Entradas!A749:KQ1557,303)</f>
        <v>0</v>
      </c>
      <c r="H185" s="16">
        <v>0</v>
      </c>
      <c r="I185" s="42">
        <v>15</v>
      </c>
      <c r="J185" s="33" t="s">
        <v>559</v>
      </c>
      <c r="K185" s="32" t="s">
        <v>511</v>
      </c>
      <c r="L185" s="18">
        <v>374</v>
      </c>
      <c r="M185" s="19">
        <f>Tabla1[[#This Row],[COSTO UNITARIO]]*Tabla1[[#This Row],[EXITENCIA ]]</f>
        <v>5610</v>
      </c>
      <c r="N185" s="32"/>
      <c r="O185" s="21">
        <f>Tabla1[[#This Row],[COSTO UNITARIO]]*Tabla1[[#This Row],[EXITENCIA ]]</f>
        <v>5610</v>
      </c>
      <c r="P185" s="115"/>
    </row>
    <row r="186" spans="1:16" ht="24.95" customHeight="1" x14ac:dyDescent="0.25">
      <c r="A186" s="11" t="s">
        <v>2445</v>
      </c>
      <c r="B186" s="12">
        <v>42349</v>
      </c>
      <c r="C186" s="25" t="s">
        <v>1289</v>
      </c>
      <c r="D186" s="26" t="s">
        <v>1290</v>
      </c>
      <c r="E186" s="35" t="s">
        <v>368</v>
      </c>
      <c r="F186" s="16">
        <v>2</v>
      </c>
      <c r="G186" s="16">
        <f>VLOOKUP(A186,Entradas!A109:KQ917,303)</f>
        <v>0</v>
      </c>
      <c r="H186" s="16">
        <f>VLOOKUP(A186,Salidas!A109:BVY925,1949,0)</f>
        <v>0</v>
      </c>
      <c r="I186" s="16">
        <v>3</v>
      </c>
      <c r="J186" s="17" t="s">
        <v>991</v>
      </c>
      <c r="K186" s="16" t="s">
        <v>1552</v>
      </c>
      <c r="L186" s="18" t="s">
        <v>1291</v>
      </c>
      <c r="M186" s="19">
        <f>Tabla1[[#This Row],[COSTO UNITARIO]]*Tabla1[[#This Row],[EXITENCIA ]]</f>
        <v>531</v>
      </c>
      <c r="N186" s="20"/>
      <c r="O186" s="21">
        <f>Tabla1[[#This Row],[COSTO UNITARIO]]*Tabla1[[#This Row],[EXITENCIA ]]</f>
        <v>531</v>
      </c>
      <c r="P186" s="115"/>
    </row>
    <row r="187" spans="1:16" ht="24.95" customHeight="1" x14ac:dyDescent="0.25">
      <c r="A187" s="11" t="s">
        <v>2442</v>
      </c>
      <c r="B187" s="12">
        <v>42724</v>
      </c>
      <c r="C187" s="25" t="s">
        <v>1283</v>
      </c>
      <c r="D187" s="26" t="s">
        <v>1284</v>
      </c>
      <c r="E187" s="35" t="s">
        <v>368</v>
      </c>
      <c r="F187" s="16">
        <v>1</v>
      </c>
      <c r="G187" s="16">
        <f>VLOOKUP(A187,Entradas!A106:KQ914,303)</f>
        <v>0</v>
      </c>
      <c r="H187" s="16">
        <f>VLOOKUP(A187,Salidas!A106:BVY922,1949,0)</f>
        <v>0</v>
      </c>
      <c r="I187" s="16">
        <f>(F187+G187)-H187</f>
        <v>1</v>
      </c>
      <c r="J187" s="17" t="s">
        <v>991</v>
      </c>
      <c r="K187" s="16" t="s">
        <v>1552</v>
      </c>
      <c r="L187" s="18" t="s">
        <v>1091</v>
      </c>
      <c r="M187" s="19">
        <f>Tabla1[[#This Row],[COSTO UNITARIO]]*Tabla1[[#This Row],[EXITENCIA ]]</f>
        <v>6</v>
      </c>
      <c r="N187" s="20"/>
      <c r="O187" s="21">
        <f>Tabla1[[#This Row],[COSTO UNITARIO]]*Tabla1[[#This Row],[EXITENCIA ]]</f>
        <v>6</v>
      </c>
      <c r="P187" s="115"/>
    </row>
    <row r="188" spans="1:16" ht="24.95" customHeight="1" x14ac:dyDescent="0.25">
      <c r="A188" s="11" t="s">
        <v>1978</v>
      </c>
      <c r="B188" s="12">
        <v>42755</v>
      </c>
      <c r="C188" s="53" t="s">
        <v>35</v>
      </c>
      <c r="D188" s="41" t="s">
        <v>2943</v>
      </c>
      <c r="E188" s="46" t="s">
        <v>5</v>
      </c>
      <c r="F188" s="16">
        <v>1</v>
      </c>
      <c r="G188" s="16">
        <f>VLOOKUP(A188,Entradas!A346:KQ1154,303)</f>
        <v>0</v>
      </c>
      <c r="H188" s="16">
        <v>0</v>
      </c>
      <c r="I188" s="54">
        <v>0</v>
      </c>
      <c r="J188" s="17" t="s">
        <v>559</v>
      </c>
      <c r="K188" s="16" t="s">
        <v>512</v>
      </c>
      <c r="L188" s="18">
        <v>1808.3</v>
      </c>
      <c r="M188" s="19">
        <f>Tabla1[[#This Row],[COSTO UNITARIO]]*Tabla1[[#This Row],[EXITENCIA ]]</f>
        <v>0</v>
      </c>
      <c r="N188" s="32"/>
      <c r="O188" s="21">
        <f>Tabla1[[#This Row],[COSTO UNITARIO]]*Tabla1[[#This Row],[EXITENCIA ]]</f>
        <v>0</v>
      </c>
      <c r="P188" s="115"/>
    </row>
    <row r="189" spans="1:16" ht="24.95" customHeight="1" x14ac:dyDescent="0.25">
      <c r="A189" s="11" t="s">
        <v>2450</v>
      </c>
      <c r="B189" s="12">
        <v>42726</v>
      </c>
      <c r="C189" s="25" t="s">
        <v>1301</v>
      </c>
      <c r="D189" s="26" t="s">
        <v>1302</v>
      </c>
      <c r="E189" s="35" t="s">
        <v>368</v>
      </c>
      <c r="F189" s="16">
        <v>2</v>
      </c>
      <c r="G189" s="16">
        <f>VLOOKUP(A189,Entradas!A114:KQ922,303)</f>
        <v>0</v>
      </c>
      <c r="H189" s="16">
        <f>VLOOKUP(A189,Salidas!A114:BVY930,1949,0)</f>
        <v>0</v>
      </c>
      <c r="I189" s="16">
        <v>1</v>
      </c>
      <c r="J189" s="17" t="s">
        <v>991</v>
      </c>
      <c r="K189" s="16" t="s">
        <v>1552</v>
      </c>
      <c r="L189" s="18" t="s">
        <v>672</v>
      </c>
      <c r="M189" s="19">
        <f>Tabla1[[#This Row],[COSTO UNITARIO]]*Tabla1[[#This Row],[EXITENCIA ]]</f>
        <v>5</v>
      </c>
      <c r="N189" s="20"/>
      <c r="O189" s="21">
        <f>Tabla1[[#This Row],[COSTO UNITARIO]]*Tabla1[[#This Row],[EXITENCIA ]]</f>
        <v>5</v>
      </c>
      <c r="P189" s="115"/>
    </row>
    <row r="190" spans="1:16" ht="24.95" customHeight="1" x14ac:dyDescent="0.25">
      <c r="A190" s="11" t="s">
        <v>2448</v>
      </c>
      <c r="B190" s="12">
        <v>43411</v>
      </c>
      <c r="C190" s="25" t="s">
        <v>1297</v>
      </c>
      <c r="D190" s="26" t="s">
        <v>1298</v>
      </c>
      <c r="E190" s="35" t="s">
        <v>368</v>
      </c>
      <c r="F190" s="16">
        <v>4</v>
      </c>
      <c r="G190" s="16">
        <f>VLOOKUP(A190,Entradas!A112:KQ920,303)</f>
        <v>0</v>
      </c>
      <c r="H190" s="16">
        <f>VLOOKUP(A190,Salidas!A112:BVY928,1949,0)</f>
        <v>0</v>
      </c>
      <c r="I190" s="16">
        <f>(F190+G190)-H190</f>
        <v>4</v>
      </c>
      <c r="J190" s="17" t="s">
        <v>991</v>
      </c>
      <c r="K190" s="16" t="s">
        <v>1552</v>
      </c>
      <c r="L190" s="18" t="s">
        <v>1262</v>
      </c>
      <c r="M190" s="19">
        <f>Tabla1[[#This Row],[COSTO UNITARIO]]*Tabla1[[#This Row],[EXITENCIA ]]</f>
        <v>72</v>
      </c>
      <c r="N190" s="20"/>
      <c r="O190" s="21">
        <f>Tabla1[[#This Row],[COSTO UNITARIO]]*Tabla1[[#This Row],[EXITENCIA ]]</f>
        <v>72</v>
      </c>
      <c r="P190" s="115"/>
    </row>
    <row r="191" spans="1:16" ht="24.95" customHeight="1" x14ac:dyDescent="0.25">
      <c r="A191" s="11" t="s">
        <v>2454</v>
      </c>
      <c r="B191" s="12">
        <v>43411</v>
      </c>
      <c r="C191" s="25" t="s">
        <v>1310</v>
      </c>
      <c r="D191" s="26" t="s">
        <v>1311</v>
      </c>
      <c r="E191" s="35" t="s">
        <v>368</v>
      </c>
      <c r="F191" s="16">
        <v>2</v>
      </c>
      <c r="G191" s="16">
        <f>VLOOKUP(A191,Entradas!A118:KQ926,303)</f>
        <v>0</v>
      </c>
      <c r="H191" s="16">
        <f>VLOOKUP(A191,Salidas!A118:BVY934,1949,0)</f>
        <v>0</v>
      </c>
      <c r="I191" s="16">
        <f>(F191+G191)-H191</f>
        <v>2</v>
      </c>
      <c r="J191" s="17" t="s">
        <v>991</v>
      </c>
      <c r="K191" s="16" t="s">
        <v>1552</v>
      </c>
      <c r="L191" s="18" t="s">
        <v>583</v>
      </c>
      <c r="M191" s="19">
        <f>Tabla1[[#This Row],[COSTO UNITARIO]]*Tabla1[[#This Row],[EXITENCIA ]]</f>
        <v>24</v>
      </c>
      <c r="N191" s="20"/>
      <c r="O191" s="21">
        <f>Tabla1[[#This Row],[COSTO UNITARIO]]*Tabla1[[#This Row],[EXITENCIA ]]</f>
        <v>24</v>
      </c>
      <c r="P191" s="115"/>
    </row>
    <row r="192" spans="1:16" ht="24.95" customHeight="1" x14ac:dyDescent="0.25">
      <c r="A192" s="29" t="s">
        <v>2715</v>
      </c>
      <c r="B192" s="12">
        <v>44188</v>
      </c>
      <c r="C192" s="30" t="s">
        <v>2715</v>
      </c>
      <c r="D192" s="31" t="s">
        <v>2853</v>
      </c>
      <c r="E192" s="39" t="s">
        <v>494</v>
      </c>
      <c r="F192" s="32">
        <v>1</v>
      </c>
      <c r="G192" s="16">
        <v>0</v>
      </c>
      <c r="H192" s="16">
        <v>0</v>
      </c>
      <c r="I192" s="32">
        <v>1</v>
      </c>
      <c r="J192" s="33" t="s">
        <v>991</v>
      </c>
      <c r="K192" s="32" t="s">
        <v>1552</v>
      </c>
      <c r="L192" s="18">
        <v>153</v>
      </c>
      <c r="M192" s="19">
        <f>Tabla1[[#This Row],[COSTO UNITARIO]]*Tabla1[[#This Row],[EXITENCIA ]]</f>
        <v>153</v>
      </c>
      <c r="N192" s="20"/>
      <c r="O192" s="21">
        <f>Tabla1[[#This Row],[COSTO UNITARIO]]*Tabla1[[#This Row],[EXITENCIA ]]</f>
        <v>153</v>
      </c>
      <c r="P192" s="115"/>
    </row>
    <row r="193" spans="1:16" ht="24.95" customHeight="1" x14ac:dyDescent="0.25">
      <c r="A193" s="11"/>
      <c r="B193" s="12">
        <v>42766</v>
      </c>
      <c r="C193" s="25" t="s">
        <v>2847</v>
      </c>
      <c r="D193" s="26" t="s">
        <v>2848</v>
      </c>
      <c r="E193" s="15" t="s">
        <v>1535</v>
      </c>
      <c r="F193" s="16"/>
      <c r="G193" s="16" t="e">
        <f>VLOOKUP(A193,Entradas!A203:KQ1011,303)</f>
        <v>#N/A</v>
      </c>
      <c r="H193" s="16" t="e">
        <f>VLOOKUP(A193,Salidas!A203:BVY1019,1949,0)</f>
        <v>#N/A</v>
      </c>
      <c r="I193" s="16">
        <v>25</v>
      </c>
      <c r="J193" s="17" t="s">
        <v>991</v>
      </c>
      <c r="K193" s="16" t="s">
        <v>2846</v>
      </c>
      <c r="L193" s="18">
        <v>75</v>
      </c>
      <c r="M193" s="19">
        <f>Tabla1[[#This Row],[COSTO UNITARIO]]*Tabla1[[#This Row],[EXITENCIA ]]</f>
        <v>1875</v>
      </c>
      <c r="N193" s="20"/>
      <c r="O193" s="21">
        <f>Tabla1[[#This Row],[COSTO UNITARIO]]*Tabla1[[#This Row],[EXITENCIA ]]</f>
        <v>1875</v>
      </c>
      <c r="P193" s="22"/>
    </row>
    <row r="194" spans="1:16" ht="24.95" customHeight="1" x14ac:dyDescent="0.25">
      <c r="A194" s="11"/>
      <c r="B194" s="12">
        <v>44496</v>
      </c>
      <c r="C194" s="50" t="s">
        <v>3105</v>
      </c>
      <c r="D194" s="26" t="s">
        <v>3106</v>
      </c>
      <c r="E194" s="35" t="s">
        <v>494</v>
      </c>
      <c r="F194" s="16"/>
      <c r="G194" s="16" t="e">
        <f>VLOOKUP(A194,Entradas!A683:KQ1491,303)</f>
        <v>#N/A</v>
      </c>
      <c r="H194" s="16" t="e">
        <f>VLOOKUP(A194,Salidas!A683:BVY1499,1949,0)</f>
        <v>#N/A</v>
      </c>
      <c r="I194" s="61">
        <v>0</v>
      </c>
      <c r="J194" s="17" t="s">
        <v>559</v>
      </c>
      <c r="K194" s="16" t="s">
        <v>512</v>
      </c>
      <c r="L194" s="18">
        <v>4602</v>
      </c>
      <c r="M194" s="19">
        <f>Tabla1[[#This Row],[COSTO UNITARIO]]*Tabla1[[#This Row],[EXITENCIA ]]</f>
        <v>0</v>
      </c>
      <c r="N194" s="20"/>
      <c r="O194" s="21">
        <f>Tabla1[[#This Row],[COSTO UNITARIO]]*Tabla1[[#This Row],[EXITENCIA ]]</f>
        <v>0</v>
      </c>
      <c r="P194" s="22"/>
    </row>
    <row r="195" spans="1:16" ht="24.95" customHeight="1" x14ac:dyDescent="0.25">
      <c r="A195" s="11"/>
      <c r="B195" s="12">
        <v>44496</v>
      </c>
      <c r="C195" s="50" t="s">
        <v>3110</v>
      </c>
      <c r="D195" s="26" t="s">
        <v>3111</v>
      </c>
      <c r="E195" s="15" t="s">
        <v>494</v>
      </c>
      <c r="F195" s="16"/>
      <c r="G195" s="16" t="e">
        <f>VLOOKUP(A195,Entradas!A691:KQ1499,303)</f>
        <v>#N/A</v>
      </c>
      <c r="H195" s="16" t="e">
        <f>VLOOKUP(A195,Salidas!A691:BVY1507,1949,0)</f>
        <v>#N/A</v>
      </c>
      <c r="I195" s="61">
        <v>0</v>
      </c>
      <c r="J195" s="17" t="s">
        <v>559</v>
      </c>
      <c r="K195" s="16" t="s">
        <v>512</v>
      </c>
      <c r="L195" s="18">
        <v>2250</v>
      </c>
      <c r="M195" s="19">
        <f>Tabla1[[#This Row],[COSTO UNITARIO]]*Tabla1[[#This Row],[EXITENCIA ]]</f>
        <v>0</v>
      </c>
      <c r="N195" s="20"/>
      <c r="O195" s="21">
        <f>Tabla1[[#This Row],[COSTO UNITARIO]]*Tabla1[[#This Row],[EXITENCIA ]]</f>
        <v>0</v>
      </c>
      <c r="P195" s="22"/>
    </row>
    <row r="196" spans="1:16" ht="24.95" customHeight="1" x14ac:dyDescent="0.25">
      <c r="A196" s="11" t="s">
        <v>2538</v>
      </c>
      <c r="B196" s="12">
        <v>42766</v>
      </c>
      <c r="C196" s="25" t="s">
        <v>1533</v>
      </c>
      <c r="D196" s="26" t="s">
        <v>1534</v>
      </c>
      <c r="E196" s="15" t="s">
        <v>1535</v>
      </c>
      <c r="F196" s="16">
        <v>10</v>
      </c>
      <c r="G196" s="16">
        <f>VLOOKUP(A196,Entradas!A202:KQ1010,303)</f>
        <v>0</v>
      </c>
      <c r="H196" s="16">
        <f>VLOOKUP(A196,Salidas!A202:BVY1018,1949,0)</f>
        <v>0</v>
      </c>
      <c r="I196" s="16">
        <f>(F196+G196)-H196</f>
        <v>10</v>
      </c>
      <c r="J196" s="17" t="s">
        <v>991</v>
      </c>
      <c r="K196" s="16" t="s">
        <v>2846</v>
      </c>
      <c r="L196" s="18" t="s">
        <v>1213</v>
      </c>
      <c r="M196" s="19">
        <f>Tabla1[[#This Row],[COSTO UNITARIO]]*Tabla1[[#This Row],[EXITENCIA ]]</f>
        <v>460</v>
      </c>
      <c r="N196" s="20"/>
      <c r="O196" s="21">
        <f>Tabla1[[#This Row],[COSTO UNITARIO]]*Tabla1[[#This Row],[EXITENCIA ]]</f>
        <v>460</v>
      </c>
      <c r="P196" s="22"/>
    </row>
    <row r="197" spans="1:16" ht="24.95" customHeight="1" x14ac:dyDescent="0.25">
      <c r="A197" s="11" t="s">
        <v>2435</v>
      </c>
      <c r="B197" s="12">
        <v>42114</v>
      </c>
      <c r="C197" s="25" t="s">
        <v>1263</v>
      </c>
      <c r="D197" s="26" t="s">
        <v>1264</v>
      </c>
      <c r="E197" s="35" t="s">
        <v>368</v>
      </c>
      <c r="F197" s="16">
        <v>2</v>
      </c>
      <c r="G197" s="16">
        <f>VLOOKUP(A197,Entradas!A99:KQ907,303)</f>
        <v>0</v>
      </c>
      <c r="H197" s="16">
        <f>VLOOKUP(A197,Salidas!A99:BVY915,1949,0)</f>
        <v>0</v>
      </c>
      <c r="I197" s="16">
        <v>1</v>
      </c>
      <c r="J197" s="17" t="s">
        <v>991</v>
      </c>
      <c r="K197" s="16" t="s">
        <v>2842</v>
      </c>
      <c r="L197" s="18">
        <v>100</v>
      </c>
      <c r="M197" s="19">
        <f>Tabla1[[#This Row],[COSTO UNITARIO]]*Tabla1[[#This Row],[EXITENCIA ]]</f>
        <v>100</v>
      </c>
      <c r="N197" s="20"/>
      <c r="O197" s="21">
        <f>Tabla1[[#This Row],[COSTO UNITARIO]]*Tabla1[[#This Row],[EXITENCIA ]]</f>
        <v>100</v>
      </c>
      <c r="P197" s="113"/>
    </row>
    <row r="198" spans="1:16" ht="24.95" customHeight="1" x14ac:dyDescent="0.25">
      <c r="A198" s="11"/>
      <c r="B198" s="12">
        <v>44298</v>
      </c>
      <c r="C198" s="25" t="s">
        <v>2857</v>
      </c>
      <c r="D198" s="26" t="s">
        <v>2858</v>
      </c>
      <c r="E198" s="35" t="s">
        <v>494</v>
      </c>
      <c r="F198" s="16"/>
      <c r="G198" s="16" t="e">
        <f>VLOOKUP(A198,Entradas!A218:KQ1026,303)</f>
        <v>#N/A</v>
      </c>
      <c r="H198" s="16" t="e">
        <f>VLOOKUP(A198,Salidas!A218:BVY1034,1949,0)</f>
        <v>#N/A</v>
      </c>
      <c r="I198" s="16">
        <v>9</v>
      </c>
      <c r="J198" s="17" t="s">
        <v>991</v>
      </c>
      <c r="K198" s="16" t="s">
        <v>2842</v>
      </c>
      <c r="L198" s="18">
        <v>350</v>
      </c>
      <c r="M198" s="19">
        <f>Tabla1[[#This Row],[COSTO UNITARIO]]*Tabla1[[#This Row],[EXITENCIA ]]</f>
        <v>3150</v>
      </c>
      <c r="N198" s="20"/>
      <c r="O198" s="21">
        <f>Tabla1[[#This Row],[COSTO UNITARIO]]*Tabla1[[#This Row],[EXITENCIA ]]</f>
        <v>3150</v>
      </c>
      <c r="P198" s="113"/>
    </row>
    <row r="199" spans="1:16" ht="24.95" customHeight="1" x14ac:dyDescent="0.25">
      <c r="A199" s="11"/>
      <c r="B199" s="12">
        <v>44298</v>
      </c>
      <c r="C199" s="25" t="s">
        <v>2859</v>
      </c>
      <c r="D199" s="26" t="s">
        <v>2860</v>
      </c>
      <c r="E199" s="35" t="s">
        <v>494</v>
      </c>
      <c r="F199" s="16"/>
      <c r="G199" s="16" t="e">
        <f>VLOOKUP(A199,Entradas!A218:KQ1026,303)</f>
        <v>#N/A</v>
      </c>
      <c r="H199" s="16" t="e">
        <f>VLOOKUP(A199,Salidas!A218:BVY1034,1949,0)</f>
        <v>#N/A</v>
      </c>
      <c r="I199" s="16">
        <v>5</v>
      </c>
      <c r="J199" s="17" t="s">
        <v>991</v>
      </c>
      <c r="K199" s="16" t="s">
        <v>2842</v>
      </c>
      <c r="L199" s="18">
        <v>60</v>
      </c>
      <c r="M199" s="19">
        <f>Tabla1[[#This Row],[COSTO UNITARIO]]*Tabla1[[#This Row],[EXITENCIA ]]</f>
        <v>300</v>
      </c>
      <c r="N199" s="20"/>
      <c r="O199" s="21">
        <f>Tabla1[[#This Row],[COSTO UNITARIO]]*Tabla1[[#This Row],[EXITENCIA ]]</f>
        <v>300</v>
      </c>
      <c r="P199" s="113"/>
    </row>
    <row r="200" spans="1:16" ht="24.95" customHeight="1" x14ac:dyDescent="0.25">
      <c r="A200" s="11"/>
      <c r="B200" s="12">
        <v>44298</v>
      </c>
      <c r="C200" s="25" t="s">
        <v>2861</v>
      </c>
      <c r="D200" s="26" t="s">
        <v>2862</v>
      </c>
      <c r="E200" s="35" t="s">
        <v>494</v>
      </c>
      <c r="F200" s="16"/>
      <c r="G200" s="16" t="e">
        <f>VLOOKUP(A200,Entradas!A218:KQ1026,303)</f>
        <v>#N/A</v>
      </c>
      <c r="H200" s="16" t="e">
        <f>VLOOKUP(A200,Salidas!A218:BVY1034,1949,0)</f>
        <v>#N/A</v>
      </c>
      <c r="I200" s="16">
        <v>5</v>
      </c>
      <c r="J200" s="17" t="s">
        <v>991</v>
      </c>
      <c r="K200" s="16" t="s">
        <v>2842</v>
      </c>
      <c r="L200" s="18">
        <v>1491</v>
      </c>
      <c r="M200" s="19">
        <f>Tabla1[[#This Row],[COSTO UNITARIO]]*Tabla1[[#This Row],[EXITENCIA ]]</f>
        <v>7455</v>
      </c>
      <c r="N200" s="20"/>
      <c r="O200" s="21">
        <f>Tabla1[[#This Row],[COSTO UNITARIO]]*Tabla1[[#This Row],[EXITENCIA ]]</f>
        <v>7455</v>
      </c>
      <c r="P200" s="22"/>
    </row>
    <row r="201" spans="1:16" ht="24.95" customHeight="1" x14ac:dyDescent="0.25">
      <c r="A201" s="11" t="s">
        <v>2548</v>
      </c>
      <c r="B201" s="12">
        <v>43139</v>
      </c>
      <c r="C201" s="25" t="s">
        <v>1558</v>
      </c>
      <c r="D201" s="26" t="s">
        <v>1559</v>
      </c>
      <c r="E201" s="35" t="s">
        <v>368</v>
      </c>
      <c r="F201" s="16">
        <v>5</v>
      </c>
      <c r="G201" s="16">
        <f>VLOOKUP(A201,Entradas!A212:KQ1020,303)</f>
        <v>0</v>
      </c>
      <c r="H201" s="16">
        <f>VLOOKUP(A201,Salidas!A212:BVY1028,1949,0)</f>
        <v>0</v>
      </c>
      <c r="I201" s="16">
        <f>(F201+G201)-H201</f>
        <v>5</v>
      </c>
      <c r="J201" s="17" t="s">
        <v>991</v>
      </c>
      <c r="K201" s="16" t="s">
        <v>1560</v>
      </c>
      <c r="L201" s="18">
        <v>304</v>
      </c>
      <c r="M201" s="19">
        <f>Tabla1[[#This Row],[COSTO UNITARIO]]*Tabla1[[#This Row],[EXITENCIA ]]</f>
        <v>1520</v>
      </c>
      <c r="N201" s="20"/>
      <c r="O201" s="21">
        <f>Tabla1[[#This Row],[COSTO UNITARIO]]*Tabla1[[#This Row],[EXITENCIA ]]</f>
        <v>1520</v>
      </c>
      <c r="P201" s="22"/>
    </row>
    <row r="202" spans="1:16" ht="24.95" customHeight="1" x14ac:dyDescent="0.25">
      <c r="A202" s="11" t="s">
        <v>2550</v>
      </c>
      <c r="B202" s="12">
        <v>43139</v>
      </c>
      <c r="C202" s="25" t="s">
        <v>1564</v>
      </c>
      <c r="D202" s="26" t="s">
        <v>1565</v>
      </c>
      <c r="E202" s="35" t="s">
        <v>368</v>
      </c>
      <c r="F202" s="16">
        <v>1</v>
      </c>
      <c r="G202" s="16">
        <f>VLOOKUP(A202,Entradas!A214:KQ1022,303)</f>
        <v>0</v>
      </c>
      <c r="H202" s="16">
        <f>VLOOKUP(A202,Salidas!A214:BVY1030,1949,0)</f>
        <v>0</v>
      </c>
      <c r="I202" s="16">
        <f>(F202+G202)-H202</f>
        <v>1</v>
      </c>
      <c r="J202" s="17" t="s">
        <v>991</v>
      </c>
      <c r="K202" s="16" t="s">
        <v>1560</v>
      </c>
      <c r="L202" s="18" t="s">
        <v>1554</v>
      </c>
      <c r="M202" s="19">
        <f>Tabla1[[#This Row],[COSTO UNITARIO]]*Tabla1[[#This Row],[EXITENCIA ]]</f>
        <v>250</v>
      </c>
      <c r="N202" s="20"/>
      <c r="O202" s="21">
        <f>Tabla1[[#This Row],[COSTO UNITARIO]]*Tabla1[[#This Row],[EXITENCIA ]]</f>
        <v>250</v>
      </c>
      <c r="P202" s="22"/>
    </row>
    <row r="203" spans="1:16" ht="24.95" customHeight="1" x14ac:dyDescent="0.25">
      <c r="A203" s="11" t="s">
        <v>2551</v>
      </c>
      <c r="B203" s="12">
        <v>43139</v>
      </c>
      <c r="C203" s="25" t="s">
        <v>1566</v>
      </c>
      <c r="D203" s="26" t="s">
        <v>1567</v>
      </c>
      <c r="E203" s="35" t="s">
        <v>368</v>
      </c>
      <c r="F203" s="16">
        <v>1</v>
      </c>
      <c r="G203" s="16">
        <f>VLOOKUP(A203,Entradas!A215:KQ1023,303)</f>
        <v>0</v>
      </c>
      <c r="H203" s="16">
        <f>VLOOKUP(A203,Salidas!A215:BVY1031,1949,0)</f>
        <v>0</v>
      </c>
      <c r="I203" s="16">
        <f>(F203+G203)-H203</f>
        <v>1</v>
      </c>
      <c r="J203" s="17" t="s">
        <v>991</v>
      </c>
      <c r="K203" s="16" t="s">
        <v>1560</v>
      </c>
      <c r="L203" s="18" t="s">
        <v>1181</v>
      </c>
      <c r="M203" s="19">
        <f>Tabla1[[#This Row],[COSTO UNITARIO]]*Tabla1[[#This Row],[EXITENCIA ]]</f>
        <v>75</v>
      </c>
      <c r="N203" s="20"/>
      <c r="O203" s="21">
        <f>Tabla1[[#This Row],[COSTO UNITARIO]]*Tabla1[[#This Row],[EXITENCIA ]]</f>
        <v>75</v>
      </c>
      <c r="P203" s="22"/>
    </row>
    <row r="204" spans="1:16" ht="24.95" customHeight="1" x14ac:dyDescent="0.25">
      <c r="A204" s="29" t="s">
        <v>2731</v>
      </c>
      <c r="B204" s="12">
        <v>42827</v>
      </c>
      <c r="C204" s="51" t="s">
        <v>2731</v>
      </c>
      <c r="D204" s="31" t="s">
        <v>2732</v>
      </c>
      <c r="E204" s="39" t="s">
        <v>494</v>
      </c>
      <c r="F204" s="32">
        <v>1</v>
      </c>
      <c r="G204" s="16">
        <f>VLOOKUP(A204,Entradas!A750:KQ1558,303)</f>
        <v>0</v>
      </c>
      <c r="H204" s="16">
        <v>0</v>
      </c>
      <c r="I204" s="42">
        <v>0</v>
      </c>
      <c r="J204" s="33" t="s">
        <v>559</v>
      </c>
      <c r="K204" s="32" t="s">
        <v>513</v>
      </c>
      <c r="L204" s="18">
        <v>8000</v>
      </c>
      <c r="M204" s="19">
        <f>Tabla1[[#This Row],[COSTO UNITARIO]]*Tabla1[[#This Row],[EXITENCIA ]]</f>
        <v>0</v>
      </c>
      <c r="N204" s="32"/>
      <c r="O204" s="21">
        <f>Tabla1[[#This Row],[COSTO UNITARIO]]*Tabla1[[#This Row],[EXITENCIA ]]</f>
        <v>0</v>
      </c>
      <c r="P204" s="22"/>
    </row>
    <row r="205" spans="1:16" ht="24.95" customHeight="1" x14ac:dyDescent="0.25">
      <c r="A205" s="11" t="s">
        <v>2558</v>
      </c>
      <c r="B205" s="12">
        <v>42542</v>
      </c>
      <c r="C205" s="25" t="s">
        <v>1581</v>
      </c>
      <c r="D205" s="26" t="s">
        <v>1582</v>
      </c>
      <c r="E205" s="35" t="s">
        <v>368</v>
      </c>
      <c r="F205" s="16">
        <v>10</v>
      </c>
      <c r="G205" s="16">
        <f>VLOOKUP(A205,Entradas!A222:KQ1030,303)</f>
        <v>0</v>
      </c>
      <c r="H205" s="16">
        <f>VLOOKUP(A205,Salidas!A222:BVY1038,1949,0)</f>
        <v>0</v>
      </c>
      <c r="I205" s="16">
        <f>(F205+G205)-H205</f>
        <v>10</v>
      </c>
      <c r="J205" s="17" t="s">
        <v>991</v>
      </c>
      <c r="K205" s="16" t="s">
        <v>1570</v>
      </c>
      <c r="L205" s="18" t="s">
        <v>570</v>
      </c>
      <c r="M205" s="19">
        <f>Tabla1[[#This Row],[COSTO UNITARIO]]*Tabla1[[#This Row],[EXITENCIA ]]</f>
        <v>1120</v>
      </c>
      <c r="N205" s="20"/>
      <c r="O205" s="21">
        <f>Tabla1[[#This Row],[COSTO UNITARIO]]*Tabla1[[#This Row],[EXITENCIA ]]</f>
        <v>1120</v>
      </c>
      <c r="P205" s="22"/>
    </row>
    <row r="206" spans="1:16" ht="24.95" customHeight="1" x14ac:dyDescent="0.25">
      <c r="A206" s="11" t="s">
        <v>1988</v>
      </c>
      <c r="B206" s="12">
        <v>42409</v>
      </c>
      <c r="C206" s="53" t="s">
        <v>44</v>
      </c>
      <c r="D206" s="41" t="s">
        <v>203</v>
      </c>
      <c r="E206" s="46" t="s">
        <v>10</v>
      </c>
      <c r="F206" s="16">
        <v>1</v>
      </c>
      <c r="G206" s="16">
        <f>VLOOKUP(A206,Entradas!A357:KQ1165,303)</f>
        <v>0</v>
      </c>
      <c r="H206" s="16">
        <v>0</v>
      </c>
      <c r="I206" s="54">
        <v>0</v>
      </c>
      <c r="J206" s="17" t="s">
        <v>559</v>
      </c>
      <c r="K206" s="16" t="s">
        <v>514</v>
      </c>
      <c r="L206" s="18">
        <v>16841.2</v>
      </c>
      <c r="M206" s="19">
        <f>Tabla1[[#This Row],[COSTO UNITARIO]]*Tabla1[[#This Row],[EXITENCIA ]]</f>
        <v>0</v>
      </c>
      <c r="N206" s="32"/>
      <c r="O206" s="21">
        <f>Tabla1[[#This Row],[COSTO UNITARIO]]*Tabla1[[#This Row],[EXITENCIA ]]</f>
        <v>0</v>
      </c>
      <c r="P206" s="22"/>
    </row>
    <row r="207" spans="1:16" ht="24.95" customHeight="1" x14ac:dyDescent="0.25">
      <c r="A207" s="11" t="s">
        <v>2559</v>
      </c>
      <c r="B207" s="12">
        <v>42542</v>
      </c>
      <c r="C207" s="25" t="s">
        <v>1583</v>
      </c>
      <c r="D207" s="26" t="s">
        <v>1584</v>
      </c>
      <c r="E207" s="15" t="s">
        <v>368</v>
      </c>
      <c r="F207" s="16">
        <v>30</v>
      </c>
      <c r="G207" s="16">
        <f>VLOOKUP(A207,Entradas!A223:KQ1031,303)</f>
        <v>0</v>
      </c>
      <c r="H207" s="16">
        <f>VLOOKUP(A207,Salidas!A223:BVY1039,1949,0)</f>
        <v>0</v>
      </c>
      <c r="I207" s="16">
        <v>10</v>
      </c>
      <c r="J207" s="17" t="s">
        <v>991</v>
      </c>
      <c r="K207" s="16" t="s">
        <v>1570</v>
      </c>
      <c r="L207" s="18" t="s">
        <v>570</v>
      </c>
      <c r="M207" s="19">
        <f>Tabla1[[#This Row],[COSTO UNITARIO]]*Tabla1[[#This Row],[EXITENCIA ]]</f>
        <v>1120</v>
      </c>
      <c r="N207" s="20"/>
      <c r="O207" s="21">
        <f>Tabla1[[#This Row],[COSTO UNITARIO]]*Tabla1[[#This Row],[EXITENCIA ]]</f>
        <v>1120</v>
      </c>
      <c r="P207" s="22"/>
    </row>
    <row r="208" spans="1:16" ht="24.95" customHeight="1" x14ac:dyDescent="0.25">
      <c r="A208" s="11"/>
      <c r="B208" s="12">
        <v>44496</v>
      </c>
      <c r="C208" s="50" t="s">
        <v>3149</v>
      </c>
      <c r="D208" s="26" t="s">
        <v>3150</v>
      </c>
      <c r="E208" s="16" t="s">
        <v>494</v>
      </c>
      <c r="F208" s="16"/>
      <c r="G208" s="16" t="e">
        <f>VLOOKUP(A208,Entradas!A709:KQ1517,303)</f>
        <v>#N/A</v>
      </c>
      <c r="H208" s="16" t="e">
        <f>VLOOKUP(A208,Salidas!A709:BVY1525,1949,0)</f>
        <v>#N/A</v>
      </c>
      <c r="I208" s="54">
        <v>0</v>
      </c>
      <c r="J208" s="17" t="s">
        <v>559</v>
      </c>
      <c r="K208" s="16" t="s">
        <v>514</v>
      </c>
      <c r="L208" s="63">
        <v>5310</v>
      </c>
      <c r="M208" s="19">
        <f>Tabla1[[#This Row],[COSTO UNITARIO]]*Tabla1[[#This Row],[EXITENCIA ]]</f>
        <v>0</v>
      </c>
      <c r="N208" s="32"/>
      <c r="O208" s="21">
        <f>Tabla1[[#This Row],[COSTO UNITARIO]]*Tabla1[[#This Row],[EXITENCIA ]]</f>
        <v>0</v>
      </c>
      <c r="P208" s="22"/>
    </row>
    <row r="209" spans="1:16" ht="24.95" customHeight="1" x14ac:dyDescent="0.25">
      <c r="A209" s="11" t="s">
        <v>2560</v>
      </c>
      <c r="B209" s="12">
        <v>42542</v>
      </c>
      <c r="C209" s="25" t="s">
        <v>1585</v>
      </c>
      <c r="D209" s="26" t="s">
        <v>1586</v>
      </c>
      <c r="E209" s="35" t="s">
        <v>368</v>
      </c>
      <c r="F209" s="16">
        <v>35</v>
      </c>
      <c r="G209" s="16">
        <f>VLOOKUP(A209,Entradas!A224:KQ1032,303)</f>
        <v>0</v>
      </c>
      <c r="H209" s="16">
        <f>VLOOKUP(A209,Salidas!A224:BVY1040,1949,0)</f>
        <v>0</v>
      </c>
      <c r="I209" s="16">
        <v>20</v>
      </c>
      <c r="J209" s="17" t="s">
        <v>991</v>
      </c>
      <c r="K209" s="16" t="s">
        <v>1570</v>
      </c>
      <c r="L209" s="18" t="s">
        <v>570</v>
      </c>
      <c r="M209" s="19">
        <f>Tabla1[[#This Row],[COSTO UNITARIO]]*Tabla1[[#This Row],[EXITENCIA ]]</f>
        <v>2240</v>
      </c>
      <c r="N209" s="20"/>
      <c r="O209" s="21">
        <f>Tabla1[[#This Row],[COSTO UNITARIO]]*Tabla1[[#This Row],[EXITENCIA ]]</f>
        <v>2240</v>
      </c>
      <c r="P209" s="22"/>
    </row>
    <row r="210" spans="1:16" ht="24.95" customHeight="1" x14ac:dyDescent="0.25">
      <c r="A210" s="11" t="s">
        <v>2561</v>
      </c>
      <c r="B210" s="12">
        <v>42542</v>
      </c>
      <c r="C210" s="25" t="s">
        <v>1587</v>
      </c>
      <c r="D210" s="26" t="s">
        <v>1588</v>
      </c>
      <c r="E210" s="35" t="s">
        <v>368</v>
      </c>
      <c r="F210" s="16">
        <v>7</v>
      </c>
      <c r="G210" s="16">
        <f>VLOOKUP(A210,Entradas!A225:KQ1033,303)</f>
        <v>0</v>
      </c>
      <c r="H210" s="16">
        <f>VLOOKUP(A210,Salidas!A225:BVY1041,1949,0)</f>
        <v>0</v>
      </c>
      <c r="I210" s="16">
        <v>2</v>
      </c>
      <c r="J210" s="17" t="s">
        <v>991</v>
      </c>
      <c r="K210" s="16" t="s">
        <v>1570</v>
      </c>
      <c r="L210" s="18" t="s">
        <v>570</v>
      </c>
      <c r="M210" s="19">
        <f>Tabla1[[#This Row],[COSTO UNITARIO]]*Tabla1[[#This Row],[EXITENCIA ]]</f>
        <v>224</v>
      </c>
      <c r="N210" s="20"/>
      <c r="O210" s="21">
        <f>Tabla1[[#This Row],[COSTO UNITARIO]]*Tabla1[[#This Row],[EXITENCIA ]]</f>
        <v>224</v>
      </c>
      <c r="P210" s="22"/>
    </row>
    <row r="211" spans="1:16" ht="24.95" customHeight="1" x14ac:dyDescent="0.25">
      <c r="A211" s="29" t="s">
        <v>1900</v>
      </c>
      <c r="B211" s="12">
        <v>42608</v>
      </c>
      <c r="C211" s="51" t="s">
        <v>2733</v>
      </c>
      <c r="D211" s="31" t="s">
        <v>2734</v>
      </c>
      <c r="E211" s="39" t="s">
        <v>494</v>
      </c>
      <c r="F211" s="32">
        <v>1</v>
      </c>
      <c r="G211" s="16">
        <f>VLOOKUP(A211,Entradas!A751:KQ1559,303)</f>
        <v>0</v>
      </c>
      <c r="H211" s="16">
        <v>0</v>
      </c>
      <c r="I211" s="42">
        <v>15</v>
      </c>
      <c r="J211" s="33" t="s">
        <v>559</v>
      </c>
      <c r="K211" s="32" t="s">
        <v>516</v>
      </c>
      <c r="L211" s="18">
        <v>340</v>
      </c>
      <c r="M211" s="19">
        <f>Tabla1[[#This Row],[COSTO UNITARIO]]*Tabla1[[#This Row],[EXITENCIA ]]</f>
        <v>5100</v>
      </c>
      <c r="N211" s="32"/>
      <c r="O211" s="21">
        <f>Tabla1[[#This Row],[COSTO UNITARIO]]*Tabla1[[#This Row],[EXITENCIA ]]</f>
        <v>5100</v>
      </c>
      <c r="P211" s="22"/>
    </row>
    <row r="212" spans="1:16" ht="24.95" customHeight="1" x14ac:dyDescent="0.25">
      <c r="A212" s="11" t="s">
        <v>2563</v>
      </c>
      <c r="B212" s="12">
        <v>42542</v>
      </c>
      <c r="C212" s="25" t="s">
        <v>1591</v>
      </c>
      <c r="D212" s="26" t="s">
        <v>1592</v>
      </c>
      <c r="E212" s="15" t="s">
        <v>368</v>
      </c>
      <c r="F212" s="16">
        <v>10</v>
      </c>
      <c r="G212" s="16">
        <f>VLOOKUP(A212,Entradas!A227:KQ1035,303)</f>
        <v>0</v>
      </c>
      <c r="H212" s="16">
        <f>VLOOKUP(A212,Salidas!A227:BVY1043,1949,0)</f>
        <v>0</v>
      </c>
      <c r="I212" s="16">
        <v>3</v>
      </c>
      <c r="J212" s="17" t="s">
        <v>991</v>
      </c>
      <c r="K212" s="16" t="s">
        <v>1570</v>
      </c>
      <c r="L212" s="18" t="s">
        <v>583</v>
      </c>
      <c r="M212" s="19">
        <f>Tabla1[[#This Row],[COSTO UNITARIO]]*Tabla1[[#This Row],[EXITENCIA ]]</f>
        <v>36</v>
      </c>
      <c r="N212" s="20"/>
      <c r="O212" s="21">
        <f>Tabla1[[#This Row],[COSTO UNITARIO]]*Tabla1[[#This Row],[EXITENCIA ]]</f>
        <v>36</v>
      </c>
      <c r="P212" s="22"/>
    </row>
    <row r="213" spans="1:16" ht="24.95" customHeight="1" x14ac:dyDescent="0.25">
      <c r="A213" s="11"/>
      <c r="B213" s="12">
        <v>42608</v>
      </c>
      <c r="C213" s="53" t="s">
        <v>2885</v>
      </c>
      <c r="D213" s="41" t="s">
        <v>2888</v>
      </c>
      <c r="E213" s="16" t="s">
        <v>5</v>
      </c>
      <c r="F213" s="16"/>
      <c r="G213" s="16" t="e">
        <f>VLOOKUP(A213,Entradas!A556:KQ1364,303)</f>
        <v>#N/A</v>
      </c>
      <c r="H213" s="16" t="e">
        <f>VLOOKUP(A213,Salidas!A556:BVY1372,1949,0)</f>
        <v>#N/A</v>
      </c>
      <c r="I213" s="54">
        <v>6</v>
      </c>
      <c r="J213" s="17" t="s">
        <v>559</v>
      </c>
      <c r="K213" s="16" t="s">
        <v>516</v>
      </c>
      <c r="L213" s="59">
        <v>396</v>
      </c>
      <c r="M213" s="19">
        <f>Tabla1[[#This Row],[COSTO UNITARIO]]*Tabla1[[#This Row],[EXITENCIA ]]</f>
        <v>2376</v>
      </c>
      <c r="N213" s="60"/>
      <c r="O213" s="21">
        <f>Tabla1[[#This Row],[COSTO UNITARIO]]*Tabla1[[#This Row],[EXITENCIA ]]</f>
        <v>2376</v>
      </c>
      <c r="P213" s="22"/>
    </row>
    <row r="214" spans="1:16" ht="24.95" customHeight="1" x14ac:dyDescent="0.25">
      <c r="A214" s="11" t="s">
        <v>1994</v>
      </c>
      <c r="B214" s="12">
        <v>40476</v>
      </c>
      <c r="C214" s="53" t="s">
        <v>47</v>
      </c>
      <c r="D214" s="41" t="s">
        <v>206</v>
      </c>
      <c r="E214" s="46" t="s">
        <v>5</v>
      </c>
      <c r="F214" s="16">
        <v>24</v>
      </c>
      <c r="G214" s="16">
        <f>VLOOKUP(A214,Entradas!A363:KQ1171,303)</f>
        <v>0</v>
      </c>
      <c r="H214" s="16">
        <v>0</v>
      </c>
      <c r="I214" s="54">
        <v>0</v>
      </c>
      <c r="J214" s="17" t="s">
        <v>559</v>
      </c>
      <c r="K214" s="16" t="s">
        <v>517</v>
      </c>
      <c r="L214" s="18">
        <v>740.02</v>
      </c>
      <c r="M214" s="19">
        <f>Tabla1[[#This Row],[COSTO UNITARIO]]*Tabla1[[#This Row],[EXITENCIA ]]</f>
        <v>0</v>
      </c>
      <c r="N214" s="32"/>
      <c r="O214" s="21">
        <f>Tabla1[[#This Row],[COSTO UNITARIO]]*Tabla1[[#This Row],[EXITENCIA ]]</f>
        <v>0</v>
      </c>
      <c r="P214" s="22"/>
    </row>
    <row r="215" spans="1:16" ht="24.95" customHeight="1" x14ac:dyDescent="0.25">
      <c r="A215" s="11" t="s">
        <v>2564</v>
      </c>
      <c r="B215" s="12">
        <v>42542</v>
      </c>
      <c r="C215" s="25" t="s">
        <v>1593</v>
      </c>
      <c r="D215" s="26" t="s">
        <v>1594</v>
      </c>
      <c r="E215" s="15" t="s">
        <v>368</v>
      </c>
      <c r="F215" s="16">
        <v>4</v>
      </c>
      <c r="G215" s="16">
        <f>VLOOKUP(A215,Entradas!A228:KQ1036,303)</f>
        <v>0</v>
      </c>
      <c r="H215" s="16">
        <f>VLOOKUP(A215,Salidas!A228:BVY1044,1949,0)</f>
        <v>0</v>
      </c>
      <c r="I215" s="16">
        <f>(F215+G215)-H215</f>
        <v>4</v>
      </c>
      <c r="J215" s="17" t="s">
        <v>991</v>
      </c>
      <c r="K215" s="16" t="s">
        <v>1570</v>
      </c>
      <c r="L215" s="18" t="s">
        <v>1408</v>
      </c>
      <c r="M215" s="19">
        <f>Tabla1[[#This Row],[COSTO UNITARIO]]*Tabla1[[#This Row],[EXITENCIA ]]</f>
        <v>3200</v>
      </c>
      <c r="N215" s="20"/>
      <c r="O215" s="21">
        <f>Tabla1[[#This Row],[COSTO UNITARIO]]*Tabla1[[#This Row],[EXITENCIA ]]</f>
        <v>3200</v>
      </c>
      <c r="P215" s="22"/>
    </row>
    <row r="216" spans="1:16" ht="24.95" customHeight="1" x14ac:dyDescent="0.25">
      <c r="A216" s="11" t="s">
        <v>2565</v>
      </c>
      <c r="B216" s="12">
        <v>42717</v>
      </c>
      <c r="C216" s="25" t="s">
        <v>1595</v>
      </c>
      <c r="D216" s="26" t="s">
        <v>1596</v>
      </c>
      <c r="E216" s="15" t="s">
        <v>368</v>
      </c>
      <c r="F216" s="16">
        <v>1</v>
      </c>
      <c r="G216" s="16">
        <f>VLOOKUP(A216,Entradas!A229:KQ1037,303)</f>
        <v>0</v>
      </c>
      <c r="H216" s="16">
        <f>VLOOKUP(A216,Salidas!A229:BVY1045,1949,0)</f>
        <v>0</v>
      </c>
      <c r="I216" s="16">
        <f>(F216+G216)-H216</f>
        <v>1</v>
      </c>
      <c r="J216" s="17" t="s">
        <v>991</v>
      </c>
      <c r="K216" s="16" t="s">
        <v>1570</v>
      </c>
      <c r="L216" s="18" t="s">
        <v>1597</v>
      </c>
      <c r="M216" s="19">
        <f>Tabla1[[#This Row],[COSTO UNITARIO]]*Tabla1[[#This Row],[EXITENCIA ]]</f>
        <v>202</v>
      </c>
      <c r="N216" s="20"/>
      <c r="O216" s="21">
        <f>Tabla1[[#This Row],[COSTO UNITARIO]]*Tabla1[[#This Row],[EXITENCIA ]]</f>
        <v>202</v>
      </c>
      <c r="P216" s="22"/>
    </row>
    <row r="217" spans="1:16" ht="24.95" customHeight="1" x14ac:dyDescent="0.25">
      <c r="A217" s="11" t="s">
        <v>2555</v>
      </c>
      <c r="B217" s="12">
        <v>43080</v>
      </c>
      <c r="C217" s="25" t="s">
        <v>1575</v>
      </c>
      <c r="D217" s="26" t="s">
        <v>1576</v>
      </c>
      <c r="E217" s="15" t="s">
        <v>368</v>
      </c>
      <c r="F217" s="16">
        <v>29</v>
      </c>
      <c r="G217" s="16">
        <f>VLOOKUP(A217,Entradas!A219:KQ1027,303)</f>
        <v>0</v>
      </c>
      <c r="H217" s="16">
        <f>VLOOKUP(A217,Salidas!A219:BVY1035,1949,0)</f>
        <v>0</v>
      </c>
      <c r="I217" s="16">
        <v>27</v>
      </c>
      <c r="J217" s="17" t="s">
        <v>991</v>
      </c>
      <c r="K217" s="16" t="s">
        <v>1570</v>
      </c>
      <c r="L217" s="18" t="s">
        <v>658</v>
      </c>
      <c r="M217" s="19">
        <f>Tabla1[[#This Row],[COSTO UNITARIO]]*Tabla1[[#This Row],[EXITENCIA ]]</f>
        <v>567</v>
      </c>
      <c r="N217" s="20"/>
      <c r="O217" s="21">
        <f>Tabla1[[#This Row],[COSTO UNITARIO]]*Tabla1[[#This Row],[EXITENCIA ]]</f>
        <v>567</v>
      </c>
      <c r="P217" s="22"/>
    </row>
    <row r="218" spans="1:16" ht="24.95" customHeight="1" x14ac:dyDescent="0.25">
      <c r="A218" s="11" t="s">
        <v>2439</v>
      </c>
      <c r="B218" s="12">
        <v>40806</v>
      </c>
      <c r="C218" s="25" t="s">
        <v>1275</v>
      </c>
      <c r="D218" s="26" t="s">
        <v>1276</v>
      </c>
      <c r="E218" s="15" t="s">
        <v>368</v>
      </c>
      <c r="F218" s="16">
        <v>4</v>
      </c>
      <c r="G218" s="16">
        <f>VLOOKUP(A218,Entradas!A103:KQ911,303)</f>
        <v>0</v>
      </c>
      <c r="H218" s="16">
        <f>VLOOKUP(A218,Salidas!A103:BVY919,1949,0)</f>
        <v>0</v>
      </c>
      <c r="I218" s="16">
        <f>(F218+G218)-H218</f>
        <v>4</v>
      </c>
      <c r="J218" s="17" t="s">
        <v>991</v>
      </c>
      <c r="K218" s="16" t="s">
        <v>2844</v>
      </c>
      <c r="L218" s="18" t="s">
        <v>1124</v>
      </c>
      <c r="M218" s="19">
        <f>Tabla1[[#This Row],[COSTO UNITARIO]]*Tabla1[[#This Row],[EXITENCIA ]]</f>
        <v>136</v>
      </c>
      <c r="N218" s="20"/>
      <c r="O218" s="21">
        <f>Tabla1[[#This Row],[COSTO UNITARIO]]*Tabla1[[#This Row],[EXITENCIA ]]</f>
        <v>136</v>
      </c>
      <c r="P218" s="22"/>
    </row>
    <row r="219" spans="1:16" ht="24.95" customHeight="1" x14ac:dyDescent="0.25">
      <c r="A219" s="29" t="s">
        <v>1792</v>
      </c>
      <c r="B219" s="12">
        <v>41192</v>
      </c>
      <c r="C219" s="51" t="s">
        <v>1792</v>
      </c>
      <c r="D219" s="31" t="s">
        <v>2739</v>
      </c>
      <c r="E219" s="32" t="s">
        <v>494</v>
      </c>
      <c r="F219" s="32">
        <v>6</v>
      </c>
      <c r="G219" s="16">
        <f>VLOOKUP(A219,Entradas!A755:KQ1563,303)</f>
        <v>0</v>
      </c>
      <c r="H219" s="16">
        <v>0</v>
      </c>
      <c r="I219" s="42">
        <v>0</v>
      </c>
      <c r="J219" s="33" t="s">
        <v>559</v>
      </c>
      <c r="K219" s="32" t="s">
        <v>517</v>
      </c>
      <c r="L219" s="18">
        <v>225</v>
      </c>
      <c r="M219" s="19">
        <f>Tabla1[[#This Row],[COSTO UNITARIO]]*Tabla1[[#This Row],[EXITENCIA ]]</f>
        <v>0</v>
      </c>
      <c r="N219" s="32"/>
      <c r="O219" s="21">
        <f>Tabla1[[#This Row],[COSTO UNITARIO]]*Tabla1[[#This Row],[EXITENCIA ]]</f>
        <v>0</v>
      </c>
      <c r="P219" s="22"/>
    </row>
    <row r="220" spans="1:16" ht="24.95" customHeight="1" x14ac:dyDescent="0.25">
      <c r="A220" s="11" t="s">
        <v>2438</v>
      </c>
      <c r="B220" s="12">
        <v>40814</v>
      </c>
      <c r="C220" s="25" t="s">
        <v>1272</v>
      </c>
      <c r="D220" s="26" t="s">
        <v>1273</v>
      </c>
      <c r="E220" s="15" t="s">
        <v>368</v>
      </c>
      <c r="F220" s="16">
        <v>6</v>
      </c>
      <c r="G220" s="16">
        <f>VLOOKUP(A220,Entradas!A102:KQ910,303)</f>
        <v>0</v>
      </c>
      <c r="H220" s="16">
        <f>VLOOKUP(A220,Salidas!A102:BVY918,1949,0)</f>
        <v>0</v>
      </c>
      <c r="I220" s="16">
        <v>5</v>
      </c>
      <c r="J220" s="17" t="s">
        <v>991</v>
      </c>
      <c r="K220" s="16" t="s">
        <v>2844</v>
      </c>
      <c r="L220" s="18" t="s">
        <v>1274</v>
      </c>
      <c r="M220" s="19">
        <f>Tabla1[[#This Row],[COSTO UNITARIO]]*Tabla1[[#This Row],[EXITENCIA ]]</f>
        <v>130</v>
      </c>
      <c r="N220" s="20"/>
      <c r="O220" s="21">
        <f>Tabla1[[#This Row],[COSTO UNITARIO]]*Tabla1[[#This Row],[EXITENCIA ]]</f>
        <v>130</v>
      </c>
      <c r="P220" s="22"/>
    </row>
    <row r="221" spans="1:16" ht="24.95" customHeight="1" x14ac:dyDescent="0.25">
      <c r="A221" s="11" t="s">
        <v>2437</v>
      </c>
      <c r="B221" s="12">
        <v>40815</v>
      </c>
      <c r="C221" s="25" t="s">
        <v>1269</v>
      </c>
      <c r="D221" s="26" t="s">
        <v>1270</v>
      </c>
      <c r="E221" s="15" t="s">
        <v>368</v>
      </c>
      <c r="F221" s="16">
        <v>5</v>
      </c>
      <c r="G221" s="16">
        <f>VLOOKUP(A221,Entradas!A101:KQ909,303)</f>
        <v>0</v>
      </c>
      <c r="H221" s="16">
        <f>VLOOKUP(A221,Salidas!A101:BVY917,1949,0)</f>
        <v>0</v>
      </c>
      <c r="I221" s="16">
        <f>(F221+G221)-H221</f>
        <v>5</v>
      </c>
      <c r="J221" s="17" t="s">
        <v>991</v>
      </c>
      <c r="K221" s="16" t="s">
        <v>2844</v>
      </c>
      <c r="L221" s="18" t="s">
        <v>1271</v>
      </c>
      <c r="M221" s="19">
        <f>Tabla1[[#This Row],[COSTO UNITARIO]]*Tabla1[[#This Row],[EXITENCIA ]]</f>
        <v>270</v>
      </c>
      <c r="N221" s="20"/>
      <c r="O221" s="21">
        <f>Tabla1[[#This Row],[COSTO UNITARIO]]*Tabla1[[#This Row],[EXITENCIA ]]</f>
        <v>270</v>
      </c>
      <c r="P221" s="22"/>
    </row>
    <row r="222" spans="1:16" ht="24.95" customHeight="1" x14ac:dyDescent="0.25">
      <c r="A222" s="11" t="s">
        <v>2440</v>
      </c>
      <c r="B222" s="12">
        <v>40815</v>
      </c>
      <c r="C222" s="25" t="s">
        <v>1277</v>
      </c>
      <c r="D222" s="26" t="s">
        <v>1278</v>
      </c>
      <c r="E222" s="15" t="s">
        <v>368</v>
      </c>
      <c r="F222" s="16">
        <v>6</v>
      </c>
      <c r="G222" s="16">
        <f>VLOOKUP(A222,Entradas!A104:KQ912,303)</f>
        <v>0</v>
      </c>
      <c r="H222" s="16">
        <f>VLOOKUP(A222,Salidas!A104:BVY920,1949,0)</f>
        <v>0</v>
      </c>
      <c r="I222" s="16">
        <f>(F222+G222)-H222</f>
        <v>6</v>
      </c>
      <c r="J222" s="17" t="s">
        <v>991</v>
      </c>
      <c r="K222" s="16" t="s">
        <v>2844</v>
      </c>
      <c r="L222" s="18" t="s">
        <v>1124</v>
      </c>
      <c r="M222" s="19">
        <f>Tabla1[[#This Row],[COSTO UNITARIO]]*Tabla1[[#This Row],[EXITENCIA ]]</f>
        <v>204</v>
      </c>
      <c r="N222" s="20"/>
      <c r="O222" s="21">
        <f>Tabla1[[#This Row],[COSTO UNITARIO]]*Tabla1[[#This Row],[EXITENCIA ]]</f>
        <v>204</v>
      </c>
      <c r="P222" s="22"/>
    </row>
    <row r="223" spans="1:16" ht="24.95" customHeight="1" x14ac:dyDescent="0.25">
      <c r="A223" s="11" t="s">
        <v>2459</v>
      </c>
      <c r="B223" s="12">
        <v>41928</v>
      </c>
      <c r="C223" s="25" t="s">
        <v>1325</v>
      </c>
      <c r="D223" s="26" t="s">
        <v>1326</v>
      </c>
      <c r="E223" s="15" t="s">
        <v>368</v>
      </c>
      <c r="F223" s="16">
        <v>5</v>
      </c>
      <c r="G223" s="16">
        <f>VLOOKUP(A223,Entradas!A123:KQ931,303)</f>
        <v>0</v>
      </c>
      <c r="H223" s="16">
        <f>VLOOKUP(A223,Salidas!A123:BVY939,1949,0)</f>
        <v>0</v>
      </c>
      <c r="I223" s="16">
        <f>(F223+G223)-H223</f>
        <v>5</v>
      </c>
      <c r="J223" s="17" t="s">
        <v>991</v>
      </c>
      <c r="K223" s="16" t="s">
        <v>2844</v>
      </c>
      <c r="L223" s="18" t="s">
        <v>1327</v>
      </c>
      <c r="M223" s="19">
        <f>Tabla1[[#This Row],[COSTO UNITARIO]]*Tabla1[[#This Row],[EXITENCIA ]]</f>
        <v>1565</v>
      </c>
      <c r="N223" s="20"/>
      <c r="O223" s="21">
        <f>Tabla1[[#This Row],[COSTO UNITARIO]]*Tabla1[[#This Row],[EXITENCIA ]]</f>
        <v>1565</v>
      </c>
      <c r="P223" s="22"/>
    </row>
    <row r="224" spans="1:16" ht="24.95" customHeight="1" x14ac:dyDescent="0.25">
      <c r="A224" s="11" t="s">
        <v>2460</v>
      </c>
      <c r="B224" s="12">
        <v>41928</v>
      </c>
      <c r="C224" s="25" t="s">
        <v>1328</v>
      </c>
      <c r="D224" s="26" t="s">
        <v>1329</v>
      </c>
      <c r="E224" s="15" t="s">
        <v>368</v>
      </c>
      <c r="F224" s="16">
        <v>6</v>
      </c>
      <c r="G224" s="16">
        <f>VLOOKUP(A224,Entradas!A124:KQ932,303)</f>
        <v>0</v>
      </c>
      <c r="H224" s="16">
        <f>VLOOKUP(A224,Salidas!A124:BVY940,1949,0)</f>
        <v>0</v>
      </c>
      <c r="I224" s="16">
        <f>(F224+G224)-H224</f>
        <v>6</v>
      </c>
      <c r="J224" s="17" t="s">
        <v>991</v>
      </c>
      <c r="K224" s="16" t="s">
        <v>2844</v>
      </c>
      <c r="L224" s="18" t="s">
        <v>1330</v>
      </c>
      <c r="M224" s="19">
        <f>Tabla1[[#This Row],[COSTO UNITARIO]]*Tabla1[[#This Row],[EXITENCIA ]]</f>
        <v>1758</v>
      </c>
      <c r="N224" s="20"/>
      <c r="O224" s="21">
        <f>Tabla1[[#This Row],[COSTO UNITARIO]]*Tabla1[[#This Row],[EXITENCIA ]]</f>
        <v>1758</v>
      </c>
      <c r="P224" s="22"/>
    </row>
    <row r="225" spans="1:16" ht="24.95" customHeight="1" x14ac:dyDescent="0.25">
      <c r="A225" s="11" t="s">
        <v>2436</v>
      </c>
      <c r="B225" s="12">
        <v>41145</v>
      </c>
      <c r="C225" s="25" t="s">
        <v>1266</v>
      </c>
      <c r="D225" s="26" t="s">
        <v>1267</v>
      </c>
      <c r="E225" s="15" t="s">
        <v>368</v>
      </c>
      <c r="F225" s="16">
        <v>13</v>
      </c>
      <c r="G225" s="16">
        <f>VLOOKUP(A225,Entradas!A100:KQ908,303)</f>
        <v>0</v>
      </c>
      <c r="H225" s="16">
        <f>VLOOKUP(A225,Salidas!A100:BVY916,1949,0)</f>
        <v>0</v>
      </c>
      <c r="I225" s="16">
        <v>11</v>
      </c>
      <c r="J225" s="17" t="s">
        <v>991</v>
      </c>
      <c r="K225" s="16" t="s">
        <v>2843</v>
      </c>
      <c r="L225" s="18" t="s">
        <v>1268</v>
      </c>
      <c r="M225" s="19">
        <f>Tabla1[[#This Row],[COSTO UNITARIO]]*Tabla1[[#This Row],[EXITENCIA ]]</f>
        <v>1914</v>
      </c>
      <c r="N225" s="20"/>
      <c r="O225" s="21">
        <f>Tabla1[[#This Row],[COSTO UNITARIO]]*Tabla1[[#This Row],[EXITENCIA ]]</f>
        <v>1914</v>
      </c>
      <c r="P225" s="22"/>
    </row>
    <row r="226" spans="1:16" ht="24.95" customHeight="1" x14ac:dyDescent="0.25">
      <c r="A226" s="11" t="s">
        <v>2492</v>
      </c>
      <c r="B226" s="12">
        <v>42774</v>
      </c>
      <c r="C226" s="25" t="s">
        <v>1414</v>
      </c>
      <c r="D226" s="26" t="s">
        <v>1415</v>
      </c>
      <c r="E226" s="15" t="s">
        <v>368</v>
      </c>
      <c r="F226" s="16">
        <v>2</v>
      </c>
      <c r="G226" s="16">
        <f>VLOOKUP(A226,Entradas!A156:KQ964,303)</f>
        <v>0</v>
      </c>
      <c r="H226" s="16">
        <f>VLOOKUP(A226,Salidas!A156:BVY972,1949,0)</f>
        <v>0</v>
      </c>
      <c r="I226" s="16">
        <f>(F226+G226)-H226</f>
        <v>2</v>
      </c>
      <c r="J226" s="17" t="s">
        <v>991</v>
      </c>
      <c r="K226" s="16" t="s">
        <v>2845</v>
      </c>
      <c r="L226" s="18" t="s">
        <v>1417</v>
      </c>
      <c r="M226" s="19">
        <f>Tabla1[[#This Row],[COSTO UNITARIO]]*Tabla1[[#This Row],[EXITENCIA ]]</f>
        <v>680</v>
      </c>
      <c r="N226" s="20"/>
      <c r="O226" s="21">
        <f>Tabla1[[#This Row],[COSTO UNITARIO]]*Tabla1[[#This Row],[EXITENCIA ]]</f>
        <v>680</v>
      </c>
      <c r="P226" s="22"/>
    </row>
    <row r="227" spans="1:16" ht="24.95" customHeight="1" x14ac:dyDescent="0.25">
      <c r="A227" s="11" t="s">
        <v>2493</v>
      </c>
      <c r="B227" s="12">
        <v>43425</v>
      </c>
      <c r="C227" s="25" t="s">
        <v>1418</v>
      </c>
      <c r="D227" s="26" t="s">
        <v>1419</v>
      </c>
      <c r="E227" s="15" t="s">
        <v>368</v>
      </c>
      <c r="F227" s="16">
        <v>2</v>
      </c>
      <c r="G227" s="16">
        <f>VLOOKUP(A227,Entradas!A157:KQ965,303)</f>
        <v>0</v>
      </c>
      <c r="H227" s="16">
        <f>VLOOKUP(A227,Salidas!A157:BVY973,1949,0)</f>
        <v>0</v>
      </c>
      <c r="I227" s="16">
        <v>1</v>
      </c>
      <c r="J227" s="17" t="s">
        <v>991</v>
      </c>
      <c r="K227" s="16" t="s">
        <v>2845</v>
      </c>
      <c r="L227" s="18" t="s">
        <v>1420</v>
      </c>
      <c r="M227" s="19">
        <f>Tabla1[[#This Row],[COSTO UNITARIO]]*Tabla1[[#This Row],[EXITENCIA ]]</f>
        <v>3104</v>
      </c>
      <c r="N227" s="20"/>
      <c r="O227" s="21">
        <f>Tabla1[[#This Row],[COSTO UNITARIO]]*Tabla1[[#This Row],[EXITENCIA ]]</f>
        <v>3104</v>
      </c>
      <c r="P227" s="22"/>
    </row>
    <row r="228" spans="1:16" ht="24.95" customHeight="1" x14ac:dyDescent="0.25">
      <c r="A228" s="11" t="s">
        <v>2461</v>
      </c>
      <c r="B228" s="12">
        <v>41766</v>
      </c>
      <c r="C228" s="25" t="s">
        <v>1331</v>
      </c>
      <c r="D228" s="26" t="s">
        <v>1332</v>
      </c>
      <c r="E228" s="35" t="s">
        <v>368</v>
      </c>
      <c r="F228" s="16">
        <v>1</v>
      </c>
      <c r="G228" s="16">
        <f>VLOOKUP(A228,Entradas!A125:KQ933,303)</f>
        <v>0</v>
      </c>
      <c r="H228" s="16">
        <f>VLOOKUP(A228,Salidas!A125:BVY941,1949,0)</f>
        <v>0</v>
      </c>
      <c r="I228" s="16">
        <f>(F228+G228)-H228</f>
        <v>1</v>
      </c>
      <c r="J228" s="17" t="s">
        <v>991</v>
      </c>
      <c r="K228" s="16" t="s">
        <v>1600</v>
      </c>
      <c r="L228" s="18" t="s">
        <v>1333</v>
      </c>
      <c r="M228" s="19">
        <f>Tabla1[[#This Row],[COSTO UNITARIO]]*Tabla1[[#This Row],[EXITENCIA ]]</f>
        <v>1020</v>
      </c>
      <c r="N228" s="20"/>
      <c r="O228" s="21">
        <f>Tabla1[[#This Row],[COSTO UNITARIO]]*Tabla1[[#This Row],[EXITENCIA ]]</f>
        <v>1020</v>
      </c>
      <c r="P228" s="22"/>
    </row>
    <row r="229" spans="1:16" ht="24.95" customHeight="1" x14ac:dyDescent="0.25">
      <c r="A229" s="11"/>
      <c r="B229" s="12">
        <v>44496</v>
      </c>
      <c r="C229" s="50" t="s">
        <v>3118</v>
      </c>
      <c r="D229" s="26" t="s">
        <v>3119</v>
      </c>
      <c r="E229" s="35" t="s">
        <v>494</v>
      </c>
      <c r="F229" s="16"/>
      <c r="G229" s="16" t="e">
        <f>VLOOKUP(A229,Entradas!A689:KQ1497,303)</f>
        <v>#N/A</v>
      </c>
      <c r="H229" s="16" t="e">
        <f>VLOOKUP(A229,Salidas!A689:BVY1505,1949,0)</f>
        <v>#N/A</v>
      </c>
      <c r="I229" s="61">
        <v>0</v>
      </c>
      <c r="J229" s="17" t="s">
        <v>559</v>
      </c>
      <c r="K229" s="16" t="s">
        <v>517</v>
      </c>
      <c r="L229" s="18">
        <v>354</v>
      </c>
      <c r="M229" s="19">
        <f>Tabla1[[#This Row],[COSTO UNITARIO]]*Tabla1[[#This Row],[EXITENCIA ]]</f>
        <v>0</v>
      </c>
      <c r="N229" s="20"/>
      <c r="O229" s="21">
        <f>Tabla1[[#This Row],[COSTO UNITARIO]]*Tabla1[[#This Row],[EXITENCIA ]]</f>
        <v>0</v>
      </c>
      <c r="P229" s="22"/>
    </row>
    <row r="230" spans="1:16" ht="24.95" customHeight="1" x14ac:dyDescent="0.25">
      <c r="A230" s="11" t="s">
        <v>2462</v>
      </c>
      <c r="B230" s="12">
        <v>42235</v>
      </c>
      <c r="C230" s="25" t="s">
        <v>1334</v>
      </c>
      <c r="D230" s="26" t="s">
        <v>1335</v>
      </c>
      <c r="E230" s="35" t="s">
        <v>368</v>
      </c>
      <c r="F230" s="16">
        <v>9</v>
      </c>
      <c r="G230" s="16">
        <f>VLOOKUP(A230,Entradas!A126:KQ934,303)</f>
        <v>0</v>
      </c>
      <c r="H230" s="16">
        <f>VLOOKUP(A230,Salidas!A126:BVY942,1949,0)</f>
        <v>0</v>
      </c>
      <c r="I230" s="16">
        <v>6</v>
      </c>
      <c r="J230" s="17" t="s">
        <v>991</v>
      </c>
      <c r="K230" s="16" t="s">
        <v>1600</v>
      </c>
      <c r="L230" s="18" t="s">
        <v>1337</v>
      </c>
      <c r="M230" s="19">
        <f>Tabla1[[#This Row],[COSTO UNITARIO]]*Tabla1[[#This Row],[EXITENCIA ]]</f>
        <v>246</v>
      </c>
      <c r="N230" s="20"/>
      <c r="O230" s="21">
        <f>Tabla1[[#This Row],[COSTO UNITARIO]]*Tabla1[[#This Row],[EXITENCIA ]]</f>
        <v>246</v>
      </c>
      <c r="P230" s="22"/>
    </row>
    <row r="231" spans="1:16" ht="24.95" customHeight="1" x14ac:dyDescent="0.25">
      <c r="A231" s="11" t="s">
        <v>2463</v>
      </c>
      <c r="B231" s="12">
        <v>42235</v>
      </c>
      <c r="C231" s="25" t="s">
        <v>1338</v>
      </c>
      <c r="D231" s="26" t="s">
        <v>1339</v>
      </c>
      <c r="E231" s="15" t="s">
        <v>368</v>
      </c>
      <c r="F231" s="16">
        <v>13</v>
      </c>
      <c r="G231" s="16">
        <f>VLOOKUP(A231,Entradas!A127:KQ935,303)</f>
        <v>0</v>
      </c>
      <c r="H231" s="16">
        <f>VLOOKUP(A231,Salidas!A127:BVY943,1949,0)</f>
        <v>0</v>
      </c>
      <c r="I231" s="16">
        <v>12</v>
      </c>
      <c r="J231" s="17" t="s">
        <v>991</v>
      </c>
      <c r="K231" s="16" t="s">
        <v>1600</v>
      </c>
      <c r="L231" s="18" t="s">
        <v>1337</v>
      </c>
      <c r="M231" s="19">
        <f>Tabla1[[#This Row],[COSTO UNITARIO]]*Tabla1[[#This Row],[EXITENCIA ]]</f>
        <v>492</v>
      </c>
      <c r="N231" s="20"/>
      <c r="O231" s="21">
        <f>Tabla1[[#This Row],[COSTO UNITARIO]]*Tabla1[[#This Row],[EXITENCIA ]]</f>
        <v>492</v>
      </c>
      <c r="P231" s="22"/>
    </row>
    <row r="232" spans="1:16" ht="24.95" customHeight="1" x14ac:dyDescent="0.25">
      <c r="A232" s="11"/>
      <c r="B232" s="12">
        <v>44497</v>
      </c>
      <c r="C232" s="50" t="s">
        <v>48</v>
      </c>
      <c r="D232" s="26" t="s">
        <v>3171</v>
      </c>
      <c r="E232" s="35" t="s">
        <v>494</v>
      </c>
      <c r="F232" s="16"/>
      <c r="G232" s="16" t="e">
        <f>VLOOKUP(A232,Entradas!A118:KQ926,303)</f>
        <v>#N/A</v>
      </c>
      <c r="H232" s="16" t="e">
        <f>VLOOKUP(A232,Salidas!A118:BVY934,1949,0)</f>
        <v>#N/A</v>
      </c>
      <c r="I232" s="61">
        <v>0</v>
      </c>
      <c r="J232" s="17" t="s">
        <v>559</v>
      </c>
      <c r="K232" s="16" t="s">
        <v>517</v>
      </c>
      <c r="L232" s="18">
        <v>530</v>
      </c>
      <c r="M232" s="19">
        <f>Tabla1[[#This Row],[COSTO UNITARIO]]*Tabla1[[#This Row],[EXITENCIA ]]</f>
        <v>0</v>
      </c>
      <c r="N232" s="20"/>
      <c r="O232" s="21">
        <f>Tabla1[[#This Row],[COSTO UNITARIO]]*Tabla1[[#This Row],[EXITENCIA ]]</f>
        <v>0</v>
      </c>
      <c r="P232" s="22"/>
    </row>
    <row r="233" spans="1:16" ht="24.95" customHeight="1" x14ac:dyDescent="0.25">
      <c r="A233" s="11" t="s">
        <v>2457</v>
      </c>
      <c r="B233" s="12">
        <v>43241</v>
      </c>
      <c r="C233" s="25" t="s">
        <v>1319</v>
      </c>
      <c r="D233" s="26" t="s">
        <v>1320</v>
      </c>
      <c r="E233" s="35" t="s">
        <v>368</v>
      </c>
      <c r="F233" s="16">
        <v>2</v>
      </c>
      <c r="G233" s="16">
        <f>VLOOKUP(A233,Entradas!A121:KQ929,303)</f>
        <v>0</v>
      </c>
      <c r="H233" s="16">
        <f>VLOOKUP(A233,Salidas!A121:BVY937,1949,0)</f>
        <v>0</v>
      </c>
      <c r="I233" s="16">
        <f t="shared" ref="I233:I246" si="2">(F233+G233)-H233</f>
        <v>2</v>
      </c>
      <c r="J233" s="17" t="s">
        <v>991</v>
      </c>
      <c r="K233" s="16" t="s">
        <v>1600</v>
      </c>
      <c r="L233" s="18" t="s">
        <v>1321</v>
      </c>
      <c r="M233" s="19">
        <f>Tabla1[[#This Row],[COSTO UNITARIO]]*Tabla1[[#This Row],[EXITENCIA ]]</f>
        <v>1960</v>
      </c>
      <c r="N233" s="20"/>
      <c r="O233" s="21">
        <f>Tabla1[[#This Row],[COSTO UNITARIO]]*Tabla1[[#This Row],[EXITENCIA ]]</f>
        <v>1960</v>
      </c>
      <c r="P233" s="22"/>
    </row>
    <row r="234" spans="1:16" ht="24.95" customHeight="1" x14ac:dyDescent="0.25">
      <c r="A234" s="11" t="s">
        <v>2458</v>
      </c>
      <c r="B234" s="12">
        <v>43241</v>
      </c>
      <c r="C234" s="25" t="s">
        <v>1322</v>
      </c>
      <c r="D234" s="26" t="s">
        <v>1323</v>
      </c>
      <c r="E234" s="35" t="s">
        <v>368</v>
      </c>
      <c r="F234" s="16">
        <v>4</v>
      </c>
      <c r="G234" s="16">
        <f>VLOOKUP(A234,Entradas!A122:KQ930,303)</f>
        <v>0</v>
      </c>
      <c r="H234" s="16">
        <f>VLOOKUP(A234,Salidas!A122:BVY938,1949,0)</f>
        <v>0</v>
      </c>
      <c r="I234" s="16">
        <f t="shared" si="2"/>
        <v>4</v>
      </c>
      <c r="J234" s="17" t="s">
        <v>991</v>
      </c>
      <c r="K234" s="16" t="s">
        <v>1600</v>
      </c>
      <c r="L234" s="18" t="s">
        <v>1324</v>
      </c>
      <c r="M234" s="19">
        <f>Tabla1[[#This Row],[COSTO UNITARIO]]*Tabla1[[#This Row],[EXITENCIA ]]</f>
        <v>5172</v>
      </c>
      <c r="N234" s="20"/>
      <c r="O234" s="21">
        <f>Tabla1[[#This Row],[COSTO UNITARIO]]*Tabla1[[#This Row],[EXITENCIA ]]</f>
        <v>5172</v>
      </c>
      <c r="P234" s="22"/>
    </row>
    <row r="235" spans="1:16" ht="24.95" customHeight="1" x14ac:dyDescent="0.25">
      <c r="A235" s="11" t="s">
        <v>2477</v>
      </c>
      <c r="B235" s="12">
        <v>43241</v>
      </c>
      <c r="C235" s="25" t="s">
        <v>1372</v>
      </c>
      <c r="D235" s="26" t="s">
        <v>1373</v>
      </c>
      <c r="E235" s="35" t="s">
        <v>368</v>
      </c>
      <c r="F235" s="16">
        <v>2</v>
      </c>
      <c r="G235" s="16">
        <f>VLOOKUP(A235,Entradas!A141:KQ949,303)</f>
        <v>0</v>
      </c>
      <c r="H235" s="16">
        <f>VLOOKUP(A235,Salidas!A141:BVY957,1949,0)</f>
        <v>0</v>
      </c>
      <c r="I235" s="16">
        <f t="shared" si="2"/>
        <v>2</v>
      </c>
      <c r="J235" s="17" t="s">
        <v>991</v>
      </c>
      <c r="K235" s="16" t="s">
        <v>1600</v>
      </c>
      <c r="L235" s="18" t="s">
        <v>1374</v>
      </c>
      <c r="M235" s="19">
        <f>Tabla1[[#This Row],[COSTO UNITARIO]]*Tabla1[[#This Row],[EXITENCIA ]]</f>
        <v>254</v>
      </c>
      <c r="N235" s="20"/>
      <c r="O235" s="21">
        <f>Tabla1[[#This Row],[COSTO UNITARIO]]*Tabla1[[#This Row],[EXITENCIA ]]</f>
        <v>254</v>
      </c>
      <c r="P235" s="22"/>
    </row>
    <row r="236" spans="1:16" ht="24.95" customHeight="1" x14ac:dyDescent="0.25">
      <c r="A236" s="11" t="s">
        <v>2478</v>
      </c>
      <c r="B236" s="12">
        <v>43241</v>
      </c>
      <c r="C236" s="25" t="s">
        <v>1375</v>
      </c>
      <c r="D236" s="26" t="s">
        <v>2871</v>
      </c>
      <c r="E236" s="35" t="s">
        <v>368</v>
      </c>
      <c r="F236" s="16">
        <v>1</v>
      </c>
      <c r="G236" s="16">
        <f>VLOOKUP(A236,Entradas!A142:KQ950,303)</f>
        <v>0</v>
      </c>
      <c r="H236" s="16">
        <f>VLOOKUP(A236,Salidas!A142:BVY958,1949,0)</f>
        <v>0</v>
      </c>
      <c r="I236" s="16">
        <f t="shared" si="2"/>
        <v>1</v>
      </c>
      <c r="J236" s="17" t="s">
        <v>991</v>
      </c>
      <c r="K236" s="16" t="s">
        <v>1600</v>
      </c>
      <c r="L236" s="18" t="s">
        <v>1377</v>
      </c>
      <c r="M236" s="19">
        <f>Tabla1[[#This Row],[COSTO UNITARIO]]*Tabla1[[#This Row],[EXITENCIA ]]</f>
        <v>79</v>
      </c>
      <c r="N236" s="20"/>
      <c r="O236" s="21">
        <f>Tabla1[[#This Row],[COSTO UNITARIO]]*Tabla1[[#This Row],[EXITENCIA ]]</f>
        <v>79</v>
      </c>
      <c r="P236" s="22"/>
    </row>
    <row r="237" spans="1:16" ht="24.95" customHeight="1" x14ac:dyDescent="0.25">
      <c r="A237" s="11" t="s">
        <v>2479</v>
      </c>
      <c r="B237" s="12">
        <v>43241</v>
      </c>
      <c r="C237" s="25" t="s">
        <v>1378</v>
      </c>
      <c r="D237" s="26" t="s">
        <v>1379</v>
      </c>
      <c r="E237" s="35" t="s">
        <v>368</v>
      </c>
      <c r="F237" s="16">
        <v>2</v>
      </c>
      <c r="G237" s="16">
        <f>VLOOKUP(A237,Entradas!A143:KQ951,303)</f>
        <v>0</v>
      </c>
      <c r="H237" s="16">
        <f>VLOOKUP(A237,Salidas!A143:BVY959,1949,0)</f>
        <v>0</v>
      </c>
      <c r="I237" s="16">
        <f t="shared" si="2"/>
        <v>2</v>
      </c>
      <c r="J237" s="17" t="s">
        <v>991</v>
      </c>
      <c r="K237" s="16" t="s">
        <v>1600</v>
      </c>
      <c r="L237" s="18" t="s">
        <v>1344</v>
      </c>
      <c r="M237" s="19">
        <f>Tabla1[[#This Row],[COSTO UNITARIO]]*Tabla1[[#This Row],[EXITENCIA ]]</f>
        <v>192</v>
      </c>
      <c r="N237" s="20"/>
      <c r="O237" s="21">
        <f>Tabla1[[#This Row],[COSTO UNITARIO]]*Tabla1[[#This Row],[EXITENCIA ]]</f>
        <v>192</v>
      </c>
      <c r="P237" s="22"/>
    </row>
    <row r="238" spans="1:16" ht="24.95" customHeight="1" x14ac:dyDescent="0.25">
      <c r="A238" s="11" t="s">
        <v>2480</v>
      </c>
      <c r="B238" s="12">
        <v>43241</v>
      </c>
      <c r="C238" s="25" t="s">
        <v>1380</v>
      </c>
      <c r="D238" s="26" t="s">
        <v>1381</v>
      </c>
      <c r="E238" s="35" t="s">
        <v>368</v>
      </c>
      <c r="F238" s="16">
        <v>3</v>
      </c>
      <c r="G238" s="16">
        <f>VLOOKUP(A238,Entradas!A144:KQ952,303)</f>
        <v>0</v>
      </c>
      <c r="H238" s="16">
        <f>VLOOKUP(A238,Salidas!A144:BVY960,1949,0)</f>
        <v>0</v>
      </c>
      <c r="I238" s="16">
        <f t="shared" si="2"/>
        <v>3</v>
      </c>
      <c r="J238" s="17" t="s">
        <v>991</v>
      </c>
      <c r="K238" s="16" t="s">
        <v>1600</v>
      </c>
      <c r="L238" s="18" t="s">
        <v>1382</v>
      </c>
      <c r="M238" s="19">
        <f>Tabla1[[#This Row],[COSTO UNITARIO]]*Tabla1[[#This Row],[EXITENCIA ]]</f>
        <v>354</v>
      </c>
      <c r="N238" s="20"/>
      <c r="O238" s="21">
        <f>Tabla1[[#This Row],[COSTO UNITARIO]]*Tabla1[[#This Row],[EXITENCIA ]]</f>
        <v>354</v>
      </c>
      <c r="P238" s="22"/>
    </row>
    <row r="239" spans="1:16" ht="24.95" customHeight="1" x14ac:dyDescent="0.25">
      <c r="A239" s="11" t="s">
        <v>2481</v>
      </c>
      <c r="B239" s="12">
        <v>43241</v>
      </c>
      <c r="C239" s="25" t="s">
        <v>1383</v>
      </c>
      <c r="D239" s="26" t="s">
        <v>1384</v>
      </c>
      <c r="E239" s="35" t="s">
        <v>368</v>
      </c>
      <c r="F239" s="16">
        <v>1</v>
      </c>
      <c r="G239" s="16">
        <f>VLOOKUP(A239,Entradas!A145:KQ953,303)</f>
        <v>0</v>
      </c>
      <c r="H239" s="16">
        <f>VLOOKUP(A239,Salidas!A145:BVY961,1949,0)</f>
        <v>0</v>
      </c>
      <c r="I239" s="16">
        <f t="shared" si="2"/>
        <v>1</v>
      </c>
      <c r="J239" s="17" t="s">
        <v>991</v>
      </c>
      <c r="K239" s="16" t="s">
        <v>1600</v>
      </c>
      <c r="L239" s="18" t="s">
        <v>1385</v>
      </c>
      <c r="M239" s="19">
        <f>Tabla1[[#This Row],[COSTO UNITARIO]]*Tabla1[[#This Row],[EXITENCIA ]]</f>
        <v>296</v>
      </c>
      <c r="N239" s="20"/>
      <c r="O239" s="21">
        <f>Tabla1[[#This Row],[COSTO UNITARIO]]*Tabla1[[#This Row],[EXITENCIA ]]</f>
        <v>296</v>
      </c>
      <c r="P239" s="22"/>
    </row>
    <row r="240" spans="1:16" ht="24.95" customHeight="1" x14ac:dyDescent="0.25">
      <c r="A240" s="11" t="s">
        <v>2482</v>
      </c>
      <c r="B240" s="12">
        <v>43241</v>
      </c>
      <c r="C240" s="25" t="s">
        <v>1386</v>
      </c>
      <c r="D240" s="26" t="s">
        <v>1387</v>
      </c>
      <c r="E240" s="35" t="s">
        <v>368</v>
      </c>
      <c r="F240" s="16">
        <v>3</v>
      </c>
      <c r="G240" s="16">
        <f>VLOOKUP(A240,Entradas!A146:KQ954,303)</f>
        <v>0</v>
      </c>
      <c r="H240" s="16">
        <f>VLOOKUP(A240,Salidas!A146:BVY962,1949,0)</f>
        <v>0</v>
      </c>
      <c r="I240" s="16">
        <f t="shared" si="2"/>
        <v>3</v>
      </c>
      <c r="J240" s="17" t="s">
        <v>991</v>
      </c>
      <c r="K240" s="16" t="s">
        <v>1600</v>
      </c>
      <c r="L240" s="18" t="s">
        <v>1388</v>
      </c>
      <c r="M240" s="19">
        <f>Tabla1[[#This Row],[COSTO UNITARIO]]*Tabla1[[#This Row],[EXITENCIA ]]</f>
        <v>417</v>
      </c>
      <c r="N240" s="20"/>
      <c r="O240" s="21">
        <f>Tabla1[[#This Row],[COSTO UNITARIO]]*Tabla1[[#This Row],[EXITENCIA ]]</f>
        <v>417</v>
      </c>
      <c r="P240" s="22"/>
    </row>
    <row r="241" spans="1:16" ht="24.95" customHeight="1" x14ac:dyDescent="0.25">
      <c r="A241" s="11" t="s">
        <v>2456</v>
      </c>
      <c r="B241" s="12">
        <v>43258</v>
      </c>
      <c r="C241" s="25" t="s">
        <v>1315</v>
      </c>
      <c r="D241" s="26" t="s">
        <v>1316</v>
      </c>
      <c r="E241" s="35" t="s">
        <v>368</v>
      </c>
      <c r="F241" s="16">
        <v>1</v>
      </c>
      <c r="G241" s="16">
        <f>VLOOKUP(A241,Entradas!A120:KQ928,303)</f>
        <v>0</v>
      </c>
      <c r="H241" s="16">
        <f>VLOOKUP(A241,Salidas!A120:BVY936,1949,0)</f>
        <v>0</v>
      </c>
      <c r="I241" s="16">
        <f t="shared" si="2"/>
        <v>1</v>
      </c>
      <c r="J241" s="17" t="s">
        <v>991</v>
      </c>
      <c r="K241" s="16" t="s">
        <v>1600</v>
      </c>
      <c r="L241" s="18" t="s">
        <v>1318</v>
      </c>
      <c r="M241" s="19">
        <f>Tabla1[[#This Row],[COSTO UNITARIO]]*Tabla1[[#This Row],[EXITENCIA ]]</f>
        <v>365</v>
      </c>
      <c r="N241" s="20"/>
      <c r="O241" s="21">
        <f>Tabla1[[#This Row],[COSTO UNITARIO]]*Tabla1[[#This Row],[EXITENCIA ]]</f>
        <v>365</v>
      </c>
      <c r="P241" s="22"/>
    </row>
    <row r="242" spans="1:16" ht="24.95" customHeight="1" x14ac:dyDescent="0.25">
      <c r="A242" s="11" t="s">
        <v>2470</v>
      </c>
      <c r="B242" s="12">
        <v>41649</v>
      </c>
      <c r="C242" s="25" t="s">
        <v>1354</v>
      </c>
      <c r="D242" s="26" t="s">
        <v>1355</v>
      </c>
      <c r="E242" s="35" t="s">
        <v>368</v>
      </c>
      <c r="F242" s="16">
        <v>6</v>
      </c>
      <c r="G242" s="16">
        <f>VLOOKUP(A242,Entradas!A134:KQ942,303)</f>
        <v>0</v>
      </c>
      <c r="H242" s="16">
        <f>VLOOKUP(A242,Salidas!A134:BVY950,1949,0)</f>
        <v>0</v>
      </c>
      <c r="I242" s="16">
        <f t="shared" si="2"/>
        <v>6</v>
      </c>
      <c r="J242" s="17" t="s">
        <v>991</v>
      </c>
      <c r="K242" s="16" t="s">
        <v>1612</v>
      </c>
      <c r="L242" s="18" t="s">
        <v>1344</v>
      </c>
      <c r="M242" s="19">
        <f>Tabla1[[#This Row],[COSTO UNITARIO]]*Tabla1[[#This Row],[EXITENCIA ]]</f>
        <v>576</v>
      </c>
      <c r="N242" s="20"/>
      <c r="O242" s="21">
        <f>Tabla1[[#This Row],[COSTO UNITARIO]]*Tabla1[[#This Row],[EXITENCIA ]]</f>
        <v>576</v>
      </c>
      <c r="P242" s="22"/>
    </row>
    <row r="243" spans="1:16" ht="24.95" customHeight="1" x14ac:dyDescent="0.25">
      <c r="A243" s="11" t="s">
        <v>2472</v>
      </c>
      <c r="B243" s="12">
        <v>41779</v>
      </c>
      <c r="C243" s="25" t="s">
        <v>1358</v>
      </c>
      <c r="D243" s="26" t="s">
        <v>1359</v>
      </c>
      <c r="E243" s="15" t="s">
        <v>368</v>
      </c>
      <c r="F243" s="16">
        <v>1</v>
      </c>
      <c r="G243" s="16">
        <f>VLOOKUP(A243,Entradas!A136:KQ944,303)</f>
        <v>0</v>
      </c>
      <c r="H243" s="16">
        <f>VLOOKUP(A243,Salidas!A136:BVY952,1949,0)</f>
        <v>0</v>
      </c>
      <c r="I243" s="16">
        <f t="shared" si="2"/>
        <v>1</v>
      </c>
      <c r="J243" s="17" t="s">
        <v>991</v>
      </c>
      <c r="K243" s="16" t="s">
        <v>1612</v>
      </c>
      <c r="L243" s="18" t="s">
        <v>1360</v>
      </c>
      <c r="M243" s="19">
        <f>Tabla1[[#This Row],[COSTO UNITARIO]]*Tabla1[[#This Row],[EXITENCIA ]]</f>
        <v>135</v>
      </c>
      <c r="N243" s="20"/>
      <c r="O243" s="21">
        <f>Tabla1[[#This Row],[COSTO UNITARIO]]*Tabla1[[#This Row],[EXITENCIA ]]</f>
        <v>135</v>
      </c>
      <c r="P243" s="22"/>
    </row>
    <row r="244" spans="1:16" ht="24.95" customHeight="1" x14ac:dyDescent="0.25">
      <c r="A244" s="11" t="s">
        <v>2469</v>
      </c>
      <c r="B244" s="12">
        <v>42013</v>
      </c>
      <c r="C244" s="25" t="s">
        <v>1351</v>
      </c>
      <c r="D244" s="26" t="s">
        <v>2664</v>
      </c>
      <c r="E244" s="15" t="s">
        <v>368</v>
      </c>
      <c r="F244" s="16">
        <v>2</v>
      </c>
      <c r="G244" s="16">
        <f>VLOOKUP(A244,Entradas!A133:KQ941,303)</f>
        <v>0</v>
      </c>
      <c r="H244" s="16">
        <f>VLOOKUP(A244,Salidas!A133:BVY949,1949,0)</f>
        <v>0</v>
      </c>
      <c r="I244" s="16">
        <f t="shared" si="2"/>
        <v>2</v>
      </c>
      <c r="J244" s="17" t="s">
        <v>991</v>
      </c>
      <c r="K244" s="16" t="s">
        <v>1612</v>
      </c>
      <c r="L244" s="18" t="s">
        <v>1353</v>
      </c>
      <c r="M244" s="19">
        <f>Tabla1[[#This Row],[COSTO UNITARIO]]*Tabla1[[#This Row],[EXITENCIA ]]</f>
        <v>3068</v>
      </c>
      <c r="N244" s="20"/>
      <c r="O244" s="21">
        <f>Tabla1[[#This Row],[COSTO UNITARIO]]*Tabla1[[#This Row],[EXITENCIA ]]</f>
        <v>3068</v>
      </c>
      <c r="P244" s="22"/>
    </row>
    <row r="245" spans="1:16" ht="24.95" customHeight="1" x14ac:dyDescent="0.25">
      <c r="A245" s="11" t="s">
        <v>2464</v>
      </c>
      <c r="B245" s="12">
        <v>43241</v>
      </c>
      <c r="C245" s="25" t="s">
        <v>1340</v>
      </c>
      <c r="D245" s="26" t="s">
        <v>1341</v>
      </c>
      <c r="E245" s="35" t="s">
        <v>368</v>
      </c>
      <c r="F245" s="16">
        <v>2</v>
      </c>
      <c r="G245" s="16">
        <f>VLOOKUP(A245,Entradas!A128:KQ936,303)</f>
        <v>0</v>
      </c>
      <c r="H245" s="16">
        <f>VLOOKUP(A245,Salidas!A128:BVY944,1949,0)</f>
        <v>0</v>
      </c>
      <c r="I245" s="16">
        <f t="shared" si="2"/>
        <v>2</v>
      </c>
      <c r="J245" s="17" t="s">
        <v>991</v>
      </c>
      <c r="K245" s="16" t="s">
        <v>1612</v>
      </c>
      <c r="L245" s="18" t="s">
        <v>567</v>
      </c>
      <c r="M245" s="19">
        <f>Tabla1[[#This Row],[COSTO UNITARIO]]*Tabla1[[#This Row],[EXITENCIA ]]</f>
        <v>126</v>
      </c>
      <c r="N245" s="20"/>
      <c r="O245" s="21">
        <f>Tabla1[[#This Row],[COSTO UNITARIO]]*Tabla1[[#This Row],[EXITENCIA ]]</f>
        <v>126</v>
      </c>
      <c r="P245" s="22"/>
    </row>
    <row r="246" spans="1:16" ht="24.95" customHeight="1" x14ac:dyDescent="0.25">
      <c r="A246" s="11" t="s">
        <v>2465</v>
      </c>
      <c r="B246" s="12">
        <v>43241</v>
      </c>
      <c r="C246" s="25" t="s">
        <v>1342</v>
      </c>
      <c r="D246" s="26" t="s">
        <v>1343</v>
      </c>
      <c r="E246" s="35" t="s">
        <v>368</v>
      </c>
      <c r="F246" s="16">
        <v>2</v>
      </c>
      <c r="G246" s="16">
        <f>VLOOKUP(A246,Entradas!A129:KQ937,303)</f>
        <v>0</v>
      </c>
      <c r="H246" s="16">
        <f>VLOOKUP(A246,Salidas!A129:BVY945,1949,0)</f>
        <v>0</v>
      </c>
      <c r="I246" s="16">
        <f t="shared" si="2"/>
        <v>2</v>
      </c>
      <c r="J246" s="17" t="s">
        <v>991</v>
      </c>
      <c r="K246" s="16" t="s">
        <v>1612</v>
      </c>
      <c r="L246" s="18" t="s">
        <v>1344</v>
      </c>
      <c r="M246" s="19">
        <f>Tabla1[[#This Row],[COSTO UNITARIO]]*Tabla1[[#This Row],[EXITENCIA ]]</f>
        <v>192</v>
      </c>
      <c r="N246" s="20"/>
      <c r="O246" s="21">
        <f>Tabla1[[#This Row],[COSTO UNITARIO]]*Tabla1[[#This Row],[EXITENCIA ]]</f>
        <v>192</v>
      </c>
      <c r="P246" s="22"/>
    </row>
    <row r="247" spans="1:16" ht="24.95" customHeight="1" x14ac:dyDescent="0.25">
      <c r="A247" s="11"/>
      <c r="B247" s="12">
        <v>44496</v>
      </c>
      <c r="C247" s="50" t="s">
        <v>3138</v>
      </c>
      <c r="D247" s="26" t="s">
        <v>3139</v>
      </c>
      <c r="E247" s="35" t="s">
        <v>494</v>
      </c>
      <c r="F247" s="16"/>
      <c r="G247" s="16" t="e">
        <f>VLOOKUP(A247,Entradas!A707:KQ1515,303)</f>
        <v>#N/A</v>
      </c>
      <c r="H247" s="16" t="e">
        <f>VLOOKUP(A247,Salidas!A707:BVY1523,1949,0)</f>
        <v>#N/A</v>
      </c>
      <c r="I247" s="61">
        <v>0</v>
      </c>
      <c r="J247" s="17" t="s">
        <v>559</v>
      </c>
      <c r="K247" s="16" t="s">
        <v>521</v>
      </c>
      <c r="L247" s="18">
        <v>590</v>
      </c>
      <c r="M247" s="19">
        <f>Tabla1[[#This Row],[COSTO UNITARIO]]*Tabla1[[#This Row],[EXITENCIA ]]</f>
        <v>0</v>
      </c>
      <c r="N247" s="20"/>
      <c r="O247" s="21">
        <f>Tabla1[[#This Row],[COSTO UNITARIO]]*Tabla1[[#This Row],[EXITENCIA ]]</f>
        <v>0</v>
      </c>
      <c r="P247" s="22"/>
    </row>
    <row r="248" spans="1:16" ht="24.95" customHeight="1" x14ac:dyDescent="0.25">
      <c r="A248" s="11" t="s">
        <v>2466</v>
      </c>
      <c r="B248" s="12">
        <v>43241</v>
      </c>
      <c r="C248" s="25" t="s">
        <v>1345</v>
      </c>
      <c r="D248" s="26" t="s">
        <v>1346</v>
      </c>
      <c r="E248" s="15" t="s">
        <v>368</v>
      </c>
      <c r="F248" s="16">
        <v>8</v>
      </c>
      <c r="G248" s="16">
        <f>VLOOKUP(A248,Entradas!A130:KQ938,303)</f>
        <v>0</v>
      </c>
      <c r="H248" s="16">
        <f>VLOOKUP(A248,Salidas!A130:BVY946,1949,0)</f>
        <v>0</v>
      </c>
      <c r="I248" s="16">
        <v>6</v>
      </c>
      <c r="J248" s="17" t="s">
        <v>991</v>
      </c>
      <c r="K248" s="16" t="s">
        <v>1612</v>
      </c>
      <c r="L248" s="18" t="s">
        <v>1344</v>
      </c>
      <c r="M248" s="19">
        <f>Tabla1[[#This Row],[COSTO UNITARIO]]*Tabla1[[#This Row],[EXITENCIA ]]</f>
        <v>576</v>
      </c>
      <c r="N248" s="20"/>
      <c r="O248" s="21">
        <f>Tabla1[[#This Row],[COSTO UNITARIO]]*Tabla1[[#This Row],[EXITENCIA ]]</f>
        <v>576</v>
      </c>
      <c r="P248" s="22"/>
    </row>
    <row r="249" spans="1:16" ht="24.95" customHeight="1" x14ac:dyDescent="0.25">
      <c r="A249" s="11" t="s">
        <v>2467</v>
      </c>
      <c r="B249" s="12">
        <v>43241</v>
      </c>
      <c r="C249" s="25" t="s">
        <v>1347</v>
      </c>
      <c r="D249" s="26" t="s">
        <v>1348</v>
      </c>
      <c r="E249" s="15" t="s">
        <v>368</v>
      </c>
      <c r="F249" s="16">
        <v>2</v>
      </c>
      <c r="G249" s="16">
        <f>VLOOKUP(A249,Entradas!A131:KQ939,303)</f>
        <v>0</v>
      </c>
      <c r="H249" s="16">
        <f>VLOOKUP(A249,Salidas!A131:BVY947,1949,0)</f>
        <v>0</v>
      </c>
      <c r="I249" s="16">
        <f t="shared" ref="I249:I255" si="3">(F249+G249)-H249</f>
        <v>2</v>
      </c>
      <c r="J249" s="17" t="s">
        <v>991</v>
      </c>
      <c r="K249" s="16" t="s">
        <v>1612</v>
      </c>
      <c r="L249" s="18" t="s">
        <v>1344</v>
      </c>
      <c r="M249" s="19">
        <f>Tabla1[[#This Row],[COSTO UNITARIO]]*Tabla1[[#This Row],[EXITENCIA ]]</f>
        <v>192</v>
      </c>
      <c r="N249" s="20"/>
      <c r="O249" s="21">
        <f>Tabla1[[#This Row],[COSTO UNITARIO]]*Tabla1[[#This Row],[EXITENCIA ]]</f>
        <v>192</v>
      </c>
      <c r="P249" s="22"/>
    </row>
    <row r="250" spans="1:16" ht="24.95" customHeight="1" x14ac:dyDescent="0.25">
      <c r="A250" s="11" t="s">
        <v>2468</v>
      </c>
      <c r="B250" s="12">
        <v>43241</v>
      </c>
      <c r="C250" s="25" t="s">
        <v>1349</v>
      </c>
      <c r="D250" s="26" t="s">
        <v>1350</v>
      </c>
      <c r="E250" s="15" t="s">
        <v>368</v>
      </c>
      <c r="F250" s="16">
        <v>1</v>
      </c>
      <c r="G250" s="16">
        <f>VLOOKUP(A250,Entradas!A132:KQ940,303)</f>
        <v>0</v>
      </c>
      <c r="H250" s="16">
        <f>VLOOKUP(A250,Salidas!A132:BVY948,1949,0)</f>
        <v>0</v>
      </c>
      <c r="I250" s="16">
        <f t="shared" si="3"/>
        <v>1</v>
      </c>
      <c r="J250" s="17" t="s">
        <v>991</v>
      </c>
      <c r="K250" s="16" t="s">
        <v>1612</v>
      </c>
      <c r="L250" s="18" t="s">
        <v>1344</v>
      </c>
      <c r="M250" s="19">
        <f>Tabla1[[#This Row],[COSTO UNITARIO]]*Tabla1[[#This Row],[EXITENCIA ]]</f>
        <v>96</v>
      </c>
      <c r="N250" s="20"/>
      <c r="O250" s="21">
        <f>Tabla1[[#This Row],[COSTO UNITARIO]]*Tabla1[[#This Row],[EXITENCIA ]]</f>
        <v>96</v>
      </c>
      <c r="P250" s="22"/>
    </row>
    <row r="251" spans="1:16" ht="24.95" customHeight="1" x14ac:dyDescent="0.25">
      <c r="A251" s="11" t="s">
        <v>2473</v>
      </c>
      <c r="B251" s="12">
        <v>43241</v>
      </c>
      <c r="C251" s="25" t="s">
        <v>1361</v>
      </c>
      <c r="D251" s="26" t="s">
        <v>1362</v>
      </c>
      <c r="E251" s="35" t="s">
        <v>368</v>
      </c>
      <c r="F251" s="16">
        <v>2</v>
      </c>
      <c r="G251" s="16">
        <f>VLOOKUP(A251,Entradas!A137:KQ945,303)</f>
        <v>0</v>
      </c>
      <c r="H251" s="16">
        <f>VLOOKUP(A251,Salidas!A137:BVY953,1949,0)</f>
        <v>0</v>
      </c>
      <c r="I251" s="16">
        <f t="shared" si="3"/>
        <v>2</v>
      </c>
      <c r="J251" s="17" t="s">
        <v>991</v>
      </c>
      <c r="K251" s="16" t="s">
        <v>1612</v>
      </c>
      <c r="L251" s="18" t="s">
        <v>1363</v>
      </c>
      <c r="M251" s="19">
        <f>Tabla1[[#This Row],[COSTO UNITARIO]]*Tabla1[[#This Row],[EXITENCIA ]]</f>
        <v>294</v>
      </c>
      <c r="N251" s="20"/>
      <c r="O251" s="21">
        <f>Tabla1[[#This Row],[COSTO UNITARIO]]*Tabla1[[#This Row],[EXITENCIA ]]</f>
        <v>294</v>
      </c>
      <c r="P251" s="22"/>
    </row>
    <row r="252" spans="1:16" ht="24.95" customHeight="1" x14ac:dyDescent="0.25">
      <c r="A252" s="11" t="s">
        <v>2474</v>
      </c>
      <c r="B252" s="12">
        <v>43241</v>
      </c>
      <c r="C252" s="25" t="s">
        <v>1364</v>
      </c>
      <c r="D252" s="26" t="s">
        <v>1365</v>
      </c>
      <c r="E252" s="35" t="s">
        <v>368</v>
      </c>
      <c r="F252" s="16">
        <v>4</v>
      </c>
      <c r="G252" s="16">
        <f>VLOOKUP(A252,Entradas!A138:KQ946,303)</f>
        <v>0</v>
      </c>
      <c r="H252" s="16">
        <f>VLOOKUP(A252,Salidas!A138:BVY954,1949,0)</f>
        <v>0</v>
      </c>
      <c r="I252" s="16">
        <f t="shared" si="3"/>
        <v>4</v>
      </c>
      <c r="J252" s="17" t="s">
        <v>991</v>
      </c>
      <c r="K252" s="16" t="s">
        <v>1612</v>
      </c>
      <c r="L252" s="18" t="s">
        <v>721</v>
      </c>
      <c r="M252" s="19">
        <f>Tabla1[[#This Row],[COSTO UNITARIO]]*Tabla1[[#This Row],[EXITENCIA ]]</f>
        <v>328</v>
      </c>
      <c r="N252" s="20"/>
      <c r="O252" s="21">
        <f>Tabla1[[#This Row],[COSTO UNITARIO]]*Tabla1[[#This Row],[EXITENCIA ]]</f>
        <v>328</v>
      </c>
      <c r="P252" s="22"/>
    </row>
    <row r="253" spans="1:16" ht="24.95" customHeight="1" x14ac:dyDescent="0.25">
      <c r="A253" s="11" t="s">
        <v>2475</v>
      </c>
      <c r="B253" s="12">
        <v>43241</v>
      </c>
      <c r="C253" s="25" t="s">
        <v>1366</v>
      </c>
      <c r="D253" s="26" t="s">
        <v>1367</v>
      </c>
      <c r="E253" s="35" t="s">
        <v>368</v>
      </c>
      <c r="F253" s="16">
        <v>1</v>
      </c>
      <c r="G253" s="16">
        <f>VLOOKUP(A253,Entradas!A139:KQ947,303)</f>
        <v>0</v>
      </c>
      <c r="H253" s="16">
        <f>VLOOKUP(A253,Salidas!A139:BVY955,1949,0)</f>
        <v>0</v>
      </c>
      <c r="I253" s="16">
        <f t="shared" si="3"/>
        <v>1</v>
      </c>
      <c r="J253" s="17" t="s">
        <v>991</v>
      </c>
      <c r="K253" s="16" t="s">
        <v>1612</v>
      </c>
      <c r="L253" s="18" t="s">
        <v>1368</v>
      </c>
      <c r="M253" s="19">
        <f>Tabla1[[#This Row],[COSTO UNITARIO]]*Tabla1[[#This Row],[EXITENCIA ]]</f>
        <v>227</v>
      </c>
      <c r="N253" s="20"/>
      <c r="O253" s="21">
        <f>Tabla1[[#This Row],[COSTO UNITARIO]]*Tabla1[[#This Row],[EXITENCIA ]]</f>
        <v>227</v>
      </c>
      <c r="P253" s="22"/>
    </row>
    <row r="254" spans="1:16" ht="24.95" customHeight="1" x14ac:dyDescent="0.25">
      <c r="A254" s="11" t="s">
        <v>2476</v>
      </c>
      <c r="B254" s="12">
        <v>43241</v>
      </c>
      <c r="C254" s="25" t="s">
        <v>1369</v>
      </c>
      <c r="D254" s="26" t="s">
        <v>1370</v>
      </c>
      <c r="E254" s="35" t="s">
        <v>368</v>
      </c>
      <c r="F254" s="16">
        <v>8</v>
      </c>
      <c r="G254" s="16">
        <f>VLOOKUP(A254,Entradas!A140:KQ948,303)</f>
        <v>0</v>
      </c>
      <c r="H254" s="16">
        <f>VLOOKUP(A254,Salidas!A140:BVY956,1949,0)</f>
        <v>0</v>
      </c>
      <c r="I254" s="16">
        <f t="shared" si="3"/>
        <v>8</v>
      </c>
      <c r="J254" s="17" t="s">
        <v>991</v>
      </c>
      <c r="K254" s="16" t="s">
        <v>1612</v>
      </c>
      <c r="L254" s="18" t="s">
        <v>1371</v>
      </c>
      <c r="M254" s="19">
        <f>Tabla1[[#This Row],[COSTO UNITARIO]]*Tabla1[[#This Row],[EXITENCIA ]]</f>
        <v>776</v>
      </c>
      <c r="N254" s="20"/>
      <c r="O254" s="21">
        <f>Tabla1[[#This Row],[COSTO UNITARIO]]*Tabla1[[#This Row],[EXITENCIA ]]</f>
        <v>776</v>
      </c>
      <c r="P254" s="22"/>
    </row>
    <row r="255" spans="1:16" ht="24.95" customHeight="1" x14ac:dyDescent="0.25">
      <c r="A255" s="11" t="s">
        <v>2485</v>
      </c>
      <c r="B255" s="12">
        <v>43241</v>
      </c>
      <c r="C255" s="25" t="s">
        <v>1394</v>
      </c>
      <c r="D255" s="26" t="s">
        <v>1395</v>
      </c>
      <c r="E255" s="35" t="s">
        <v>368</v>
      </c>
      <c r="F255" s="16">
        <v>4</v>
      </c>
      <c r="G255" s="16">
        <f>VLOOKUP(A255,Entradas!A149:KQ957,303)</f>
        <v>0</v>
      </c>
      <c r="H255" s="16">
        <f>VLOOKUP(A255,Salidas!A149:BVY965,1949,0)</f>
        <v>0</v>
      </c>
      <c r="I255" s="16">
        <f t="shared" si="3"/>
        <v>4</v>
      </c>
      <c r="J255" s="17" t="s">
        <v>991</v>
      </c>
      <c r="K255" s="16" t="s">
        <v>1612</v>
      </c>
      <c r="L255" s="18" t="s">
        <v>1396</v>
      </c>
      <c r="M255" s="19">
        <f>Tabla1[[#This Row],[COSTO UNITARIO]]*Tabla1[[#This Row],[EXITENCIA ]]</f>
        <v>1116</v>
      </c>
      <c r="N255" s="20"/>
      <c r="O255" s="21">
        <f>Tabla1[[#This Row],[COSTO UNITARIO]]*Tabla1[[#This Row],[EXITENCIA ]]</f>
        <v>1116</v>
      </c>
      <c r="P255" s="22"/>
    </row>
    <row r="256" spans="1:16" ht="24.95" customHeight="1" x14ac:dyDescent="0.25">
      <c r="A256" s="11"/>
      <c r="B256" s="12">
        <v>44496</v>
      </c>
      <c r="C256" s="50" t="s">
        <v>69</v>
      </c>
      <c r="D256" s="26" t="s">
        <v>3114</v>
      </c>
      <c r="E256" s="15" t="s">
        <v>494</v>
      </c>
      <c r="F256" s="16"/>
      <c r="G256" s="16" t="e">
        <f>VLOOKUP(A256,Entradas!A689:KQ1497,303)</f>
        <v>#N/A</v>
      </c>
      <c r="H256" s="16" t="e">
        <f>VLOOKUP(A256,Salidas!A689:BVY1505,1949,0)</f>
        <v>#N/A</v>
      </c>
      <c r="I256" s="61">
        <v>0</v>
      </c>
      <c r="J256" s="17" t="s">
        <v>559</v>
      </c>
      <c r="K256" s="16" t="s">
        <v>523</v>
      </c>
      <c r="L256" s="18">
        <v>4602</v>
      </c>
      <c r="M256" s="19">
        <f>Tabla1[[#This Row],[COSTO UNITARIO]]*Tabla1[[#This Row],[EXITENCIA ]]</f>
        <v>0</v>
      </c>
      <c r="N256" s="20"/>
      <c r="O256" s="21">
        <f>Tabla1[[#This Row],[COSTO UNITARIO]]*Tabla1[[#This Row],[EXITENCIA ]]</f>
        <v>0</v>
      </c>
      <c r="P256" s="22"/>
    </row>
    <row r="257" spans="1:16" ht="24.95" customHeight="1" x14ac:dyDescent="0.25">
      <c r="A257" s="11" t="s">
        <v>2029</v>
      </c>
      <c r="B257" s="12">
        <v>42902</v>
      </c>
      <c r="C257" s="53" t="s">
        <v>72</v>
      </c>
      <c r="D257" s="41" t="s">
        <v>228</v>
      </c>
      <c r="E257" s="16" t="s">
        <v>5</v>
      </c>
      <c r="F257" s="16">
        <v>1</v>
      </c>
      <c r="G257" s="16">
        <f>VLOOKUP(A257,Entradas!A398:KQ1206,303)</f>
        <v>0</v>
      </c>
      <c r="H257" s="16">
        <v>0</v>
      </c>
      <c r="I257" s="54">
        <v>0</v>
      </c>
      <c r="J257" s="17" t="s">
        <v>559</v>
      </c>
      <c r="K257" s="16" t="s">
        <v>524</v>
      </c>
      <c r="L257" s="18" t="s">
        <v>340</v>
      </c>
      <c r="M257" s="19">
        <v>7900</v>
      </c>
      <c r="N257" s="32"/>
      <c r="O257" s="21">
        <v>7900</v>
      </c>
      <c r="P257" s="22"/>
    </row>
    <row r="258" spans="1:16" ht="24.95" customHeight="1" x14ac:dyDescent="0.25">
      <c r="A258" s="11" t="s">
        <v>2486</v>
      </c>
      <c r="B258" s="12">
        <v>43241</v>
      </c>
      <c r="C258" s="25" t="s">
        <v>1397</v>
      </c>
      <c r="D258" s="26" t="s">
        <v>1398</v>
      </c>
      <c r="E258" s="15" t="s">
        <v>368</v>
      </c>
      <c r="F258" s="16">
        <v>3</v>
      </c>
      <c r="G258" s="16">
        <f>VLOOKUP(A258,Entradas!A150:KQ958,303)</f>
        <v>0</v>
      </c>
      <c r="H258" s="16">
        <f>VLOOKUP(A258,Salidas!A150:BVY966,1949,0)</f>
        <v>0</v>
      </c>
      <c r="I258" s="16">
        <f>(F258+G258)-H258</f>
        <v>3</v>
      </c>
      <c r="J258" s="17" t="s">
        <v>991</v>
      </c>
      <c r="K258" s="16" t="s">
        <v>1612</v>
      </c>
      <c r="L258" s="18" t="s">
        <v>1399</v>
      </c>
      <c r="M258" s="19">
        <f>Tabla1[[#This Row],[COSTO UNITARIO]]*Tabla1[[#This Row],[EXITENCIA ]]</f>
        <v>1314</v>
      </c>
      <c r="N258" s="20"/>
      <c r="O258" s="21">
        <f>Tabla1[[#This Row],[COSTO UNITARIO]]*Tabla1[[#This Row],[EXITENCIA ]]</f>
        <v>1314</v>
      </c>
      <c r="P258" s="22"/>
    </row>
    <row r="259" spans="1:16" ht="24.95" customHeight="1" x14ac:dyDescent="0.25">
      <c r="A259" s="11" t="s">
        <v>2483</v>
      </c>
      <c r="B259" s="12">
        <v>43731</v>
      </c>
      <c r="C259" s="25" t="s">
        <v>3041</v>
      </c>
      <c r="D259" s="26" t="s">
        <v>1390</v>
      </c>
      <c r="E259" s="15" t="s">
        <v>368</v>
      </c>
      <c r="F259" s="16">
        <v>4</v>
      </c>
      <c r="G259" s="16">
        <f>VLOOKUP(A259,Entradas!A147:KQ955,303)</f>
        <v>0</v>
      </c>
      <c r="H259" s="16">
        <f>VLOOKUP(A259,Salidas!A147:BVY963,1949,0)</f>
        <v>0</v>
      </c>
      <c r="I259" s="16">
        <f>(F259+G259)-H259</f>
        <v>4</v>
      </c>
      <c r="J259" s="17" t="s">
        <v>991</v>
      </c>
      <c r="K259" s="16" t="s">
        <v>1612</v>
      </c>
      <c r="L259" s="18" t="s">
        <v>1391</v>
      </c>
      <c r="M259" s="19">
        <f>Tabla1[[#This Row],[COSTO UNITARIO]]*Tabla1[[#This Row],[EXITENCIA ]]</f>
        <v>1716</v>
      </c>
      <c r="N259" s="20"/>
      <c r="O259" s="21">
        <f>Tabla1[[#This Row],[COSTO UNITARIO]]*Tabla1[[#This Row],[EXITENCIA ]]</f>
        <v>1716</v>
      </c>
      <c r="P259" s="22"/>
    </row>
    <row r="260" spans="1:16" ht="24.95" customHeight="1" x14ac:dyDescent="0.25">
      <c r="A260" s="11" t="s">
        <v>2546</v>
      </c>
      <c r="B260" s="12">
        <v>40793</v>
      </c>
      <c r="C260" s="25" t="s">
        <v>1549</v>
      </c>
      <c r="D260" s="26" t="s">
        <v>1553</v>
      </c>
      <c r="E260" s="35" t="s">
        <v>368</v>
      </c>
      <c r="F260" s="16">
        <v>1</v>
      </c>
      <c r="G260" s="16">
        <f>VLOOKUP(A260,Entradas!A210:KQ1018,303)</f>
        <v>0</v>
      </c>
      <c r="H260" s="16">
        <f>VLOOKUP(A260,Salidas!A210:BVY1026,1949,0)</f>
        <v>0</v>
      </c>
      <c r="I260" s="16">
        <f>(F260+G260)-H260</f>
        <v>1</v>
      </c>
      <c r="J260" s="17" t="s">
        <v>991</v>
      </c>
      <c r="K260" s="16" t="s">
        <v>2841</v>
      </c>
      <c r="L260" s="18" t="s">
        <v>1554</v>
      </c>
      <c r="M260" s="19">
        <f>Tabla1[[#This Row],[COSTO UNITARIO]]*Tabla1[[#This Row],[EXITENCIA ]]</f>
        <v>250</v>
      </c>
      <c r="N260" s="20"/>
      <c r="O260" s="21">
        <f>Tabla1[[#This Row],[COSTO UNITARIO]]*Tabla1[[#This Row],[EXITENCIA ]]</f>
        <v>250</v>
      </c>
      <c r="P260" s="22"/>
    </row>
    <row r="261" spans="1:16" ht="24.95" customHeight="1" x14ac:dyDescent="0.25">
      <c r="A261" s="11" t="s">
        <v>2409</v>
      </c>
      <c r="B261" s="12">
        <v>41552</v>
      </c>
      <c r="C261" s="25" t="s">
        <v>1192</v>
      </c>
      <c r="D261" s="26" t="s">
        <v>1193</v>
      </c>
      <c r="E261" s="35" t="s">
        <v>368</v>
      </c>
      <c r="F261" s="16">
        <v>9</v>
      </c>
      <c r="G261" s="16">
        <f>VLOOKUP(A261,Entradas!A73:KQ881,303)</f>
        <v>0</v>
      </c>
      <c r="H261" s="16">
        <f>VLOOKUP(A261,Salidas!A73:BVY889,1949,0)</f>
        <v>0</v>
      </c>
      <c r="I261" s="16">
        <f>(F261+G261)-H261</f>
        <v>9</v>
      </c>
      <c r="J261" s="17" t="s">
        <v>991</v>
      </c>
      <c r="K261" s="16" t="s">
        <v>2841</v>
      </c>
      <c r="L261" s="18">
        <v>531</v>
      </c>
      <c r="M261" s="19">
        <f>Tabla1[[#This Row],[COSTO UNITARIO]]*Tabla1[[#This Row],[EXITENCIA ]]</f>
        <v>4779</v>
      </c>
      <c r="N261" s="20"/>
      <c r="O261" s="21">
        <f>Tabla1[[#This Row],[COSTO UNITARIO]]*Tabla1[[#This Row],[EXITENCIA ]]</f>
        <v>4779</v>
      </c>
      <c r="P261" s="22"/>
    </row>
    <row r="262" spans="1:16" ht="24.95" customHeight="1" x14ac:dyDescent="0.25">
      <c r="A262" s="11" t="s">
        <v>2547</v>
      </c>
      <c r="B262" s="12">
        <v>41745</v>
      </c>
      <c r="C262" s="25" t="s">
        <v>1555</v>
      </c>
      <c r="D262" s="26" t="s">
        <v>1556</v>
      </c>
      <c r="E262" s="15" t="s">
        <v>368</v>
      </c>
      <c r="F262" s="16">
        <v>100</v>
      </c>
      <c r="G262" s="16">
        <f>VLOOKUP(A262,Entradas!A211:KQ1019,303)</f>
        <v>0</v>
      </c>
      <c r="H262" s="16">
        <f>VLOOKUP(A262,Salidas!A211:BVY1027,1949,0)</f>
        <v>0</v>
      </c>
      <c r="I262" s="16">
        <f>(F262+G262)-H262</f>
        <v>100</v>
      </c>
      <c r="J262" s="17" t="s">
        <v>991</v>
      </c>
      <c r="K262" s="16" t="s">
        <v>2841</v>
      </c>
      <c r="L262" s="18" t="s">
        <v>1557</v>
      </c>
      <c r="M262" s="19">
        <f>Tabla1[[#This Row],[COSTO UNITARIO]]*Tabla1[[#This Row],[EXITENCIA ]]</f>
        <v>10</v>
      </c>
      <c r="N262" s="20"/>
      <c r="O262" s="21">
        <f>Tabla1[[#This Row],[COSTO UNITARIO]]*Tabla1[[#This Row],[EXITENCIA ]]</f>
        <v>10</v>
      </c>
      <c r="P262" s="22"/>
    </row>
    <row r="263" spans="1:16" ht="24.95" customHeight="1" x14ac:dyDescent="0.25">
      <c r="A263" s="11" t="s">
        <v>2410</v>
      </c>
      <c r="B263" s="12">
        <v>41778</v>
      </c>
      <c r="C263" s="25" t="s">
        <v>1194</v>
      </c>
      <c r="D263" s="26" t="s">
        <v>1195</v>
      </c>
      <c r="E263" s="15" t="s">
        <v>368</v>
      </c>
      <c r="F263" s="16">
        <v>1</v>
      </c>
      <c r="G263" s="16">
        <v>0</v>
      </c>
      <c r="H263" s="16">
        <f>VLOOKUP(A263,Salidas!A74:BVY890,1949,0)</f>
        <v>0</v>
      </c>
      <c r="I263" s="16">
        <v>1</v>
      </c>
      <c r="J263" s="17" t="s">
        <v>991</v>
      </c>
      <c r="K263" s="16" t="s">
        <v>2841</v>
      </c>
      <c r="L263" s="18" t="s">
        <v>1196</v>
      </c>
      <c r="M263" s="19">
        <f>Tabla1[[#This Row],[COSTO UNITARIO]]*Tabla1[[#This Row],[EXITENCIA ]]</f>
        <v>1203</v>
      </c>
      <c r="N263" s="20"/>
      <c r="O263" s="21">
        <f>Tabla1[[#This Row],[COSTO UNITARIO]]*Tabla1[[#This Row],[EXITENCIA ]]</f>
        <v>1203</v>
      </c>
      <c r="P263" s="22"/>
    </row>
    <row r="264" spans="1:16" ht="24.95" customHeight="1" x14ac:dyDescent="0.25">
      <c r="A264" s="11" t="s">
        <v>2578</v>
      </c>
      <c r="B264" s="12">
        <v>43399</v>
      </c>
      <c r="C264" s="25" t="s">
        <v>1627</v>
      </c>
      <c r="D264" s="26" t="s">
        <v>1628</v>
      </c>
      <c r="E264" s="15" t="s">
        <v>1076</v>
      </c>
      <c r="F264" s="16">
        <v>2</v>
      </c>
      <c r="G264" s="16">
        <f>VLOOKUP(A264,Entradas!A242:KQ1050,303)</f>
        <v>0</v>
      </c>
      <c r="H264" s="16">
        <f>VLOOKUP(A264,Salidas!A242:BVY1058,1949,0)</f>
        <v>0</v>
      </c>
      <c r="I264" s="16">
        <f>(F264+G264)-H264</f>
        <v>2</v>
      </c>
      <c r="J264" s="17" t="s">
        <v>991</v>
      </c>
      <c r="K264" s="16" t="s">
        <v>1629</v>
      </c>
      <c r="L264" s="18" t="s">
        <v>1630</v>
      </c>
      <c r="M264" s="19">
        <f>Tabla1[[#This Row],[COSTO UNITARIO]]*Tabla1[[#This Row],[EXITENCIA ]]</f>
        <v>1100</v>
      </c>
      <c r="N264" s="20"/>
      <c r="O264" s="21">
        <f>Tabla1[[#This Row],[COSTO UNITARIO]]*Tabla1[[#This Row],[EXITENCIA ]]</f>
        <v>1100</v>
      </c>
      <c r="P264" s="22"/>
    </row>
    <row r="265" spans="1:16" ht="24.95" customHeight="1" x14ac:dyDescent="0.25">
      <c r="A265" s="11" t="s">
        <v>2579</v>
      </c>
      <c r="B265" s="12">
        <v>43399</v>
      </c>
      <c r="C265" s="25" t="s">
        <v>1631</v>
      </c>
      <c r="D265" s="26" t="s">
        <v>1632</v>
      </c>
      <c r="E265" s="15" t="s">
        <v>1076</v>
      </c>
      <c r="F265" s="16">
        <v>8</v>
      </c>
      <c r="G265" s="16">
        <f>VLOOKUP(A265,Entradas!A243:KQ1051,303)</f>
        <v>0</v>
      </c>
      <c r="H265" s="16">
        <f>VLOOKUP(A265,Salidas!A243:BVY1059,1949,0)</f>
        <v>0</v>
      </c>
      <c r="I265" s="16">
        <v>7</v>
      </c>
      <c r="J265" s="17" t="s">
        <v>991</v>
      </c>
      <c r="K265" s="16" t="s">
        <v>1629</v>
      </c>
      <c r="L265" s="18" t="s">
        <v>1202</v>
      </c>
      <c r="M265" s="19">
        <f>Tabla1[[#This Row],[COSTO UNITARIO]]*Tabla1[[#This Row],[EXITENCIA ]]</f>
        <v>4200</v>
      </c>
      <c r="N265" s="20"/>
      <c r="O265" s="21">
        <f>Tabla1[[#This Row],[COSTO UNITARIO]]*Tabla1[[#This Row],[EXITENCIA ]]</f>
        <v>4200</v>
      </c>
      <c r="P265" s="22"/>
    </row>
    <row r="266" spans="1:16" ht="24.95" customHeight="1" x14ac:dyDescent="0.25">
      <c r="A266" s="11" t="s">
        <v>2583</v>
      </c>
      <c r="B266" s="12">
        <v>44046</v>
      </c>
      <c r="C266" s="25" t="s">
        <v>1640</v>
      </c>
      <c r="D266" s="26" t="s">
        <v>3043</v>
      </c>
      <c r="E266" s="15" t="s">
        <v>1076</v>
      </c>
      <c r="F266" s="16">
        <v>2</v>
      </c>
      <c r="G266" s="16">
        <f>VLOOKUP(A266,Entradas!A247:KQ1055,303)</f>
        <v>0</v>
      </c>
      <c r="H266" s="16">
        <f>VLOOKUP(A266,Salidas!A247:BVY1063,1949,0)</f>
        <v>0</v>
      </c>
      <c r="I266" s="16">
        <f t="shared" ref="I266:I274" si="4">(F266+G266)-H266</f>
        <v>2</v>
      </c>
      <c r="J266" s="17" t="s">
        <v>991</v>
      </c>
      <c r="K266" s="16" t="s">
        <v>1635</v>
      </c>
      <c r="L266" s="18">
        <v>650</v>
      </c>
      <c r="M266" s="19">
        <f>Tabla1[[#This Row],[COSTO UNITARIO]]*Tabla1[[#This Row],[EXITENCIA ]]</f>
        <v>1300</v>
      </c>
      <c r="N266" s="20"/>
      <c r="O266" s="21">
        <f>Tabla1[[#This Row],[COSTO UNITARIO]]*Tabla1[[#This Row],[EXITENCIA ]]</f>
        <v>1300</v>
      </c>
      <c r="P266" s="22"/>
    </row>
    <row r="267" spans="1:16" ht="24.95" customHeight="1" x14ac:dyDescent="0.25">
      <c r="A267" s="11" t="s">
        <v>2585</v>
      </c>
      <c r="B267" s="12">
        <v>40787</v>
      </c>
      <c r="C267" s="25" t="s">
        <v>1644</v>
      </c>
      <c r="D267" s="26" t="s">
        <v>1645</v>
      </c>
      <c r="E267" s="15" t="s">
        <v>1076</v>
      </c>
      <c r="F267" s="16">
        <v>4</v>
      </c>
      <c r="G267" s="16">
        <f>VLOOKUP(A267,Entradas!A249:KQ1057,303)</f>
        <v>0</v>
      </c>
      <c r="H267" s="16">
        <f>VLOOKUP(A267,Salidas!A249:BVY1065,1949,0)</f>
        <v>0</v>
      </c>
      <c r="I267" s="16">
        <f t="shared" si="4"/>
        <v>4</v>
      </c>
      <c r="J267" s="17" t="s">
        <v>991</v>
      </c>
      <c r="K267" s="16" t="s">
        <v>1646</v>
      </c>
      <c r="L267" s="18" t="s">
        <v>1647</v>
      </c>
      <c r="M267" s="19">
        <f>Tabla1[[#This Row],[COSTO UNITARIO]]*Tabla1[[#This Row],[EXITENCIA ]]</f>
        <v>2180</v>
      </c>
      <c r="N267" s="20"/>
      <c r="O267" s="21">
        <f>Tabla1[[#This Row],[COSTO UNITARIO]]*Tabla1[[#This Row],[EXITENCIA ]]</f>
        <v>2180</v>
      </c>
      <c r="P267" s="22"/>
    </row>
    <row r="268" spans="1:16" ht="24.95" customHeight="1" x14ac:dyDescent="0.25">
      <c r="A268" s="11" t="s">
        <v>2587</v>
      </c>
      <c r="B268" s="12">
        <v>43493</v>
      </c>
      <c r="C268" s="25" t="s">
        <v>1650</v>
      </c>
      <c r="D268" s="26" t="s">
        <v>1651</v>
      </c>
      <c r="E268" s="15" t="s">
        <v>1076</v>
      </c>
      <c r="F268" s="16">
        <v>5</v>
      </c>
      <c r="G268" s="16">
        <f>VLOOKUP(A268,Entradas!A251:KQ1059,303)</f>
        <v>0</v>
      </c>
      <c r="H268" s="16">
        <f>VLOOKUP(A268,Salidas!A251:BVY1067,1949,0)</f>
        <v>0</v>
      </c>
      <c r="I268" s="16">
        <f t="shared" si="4"/>
        <v>5</v>
      </c>
      <c r="J268" s="17" t="s">
        <v>991</v>
      </c>
      <c r="K268" s="16" t="s">
        <v>1652</v>
      </c>
      <c r="L268" s="18" t="s">
        <v>1653</v>
      </c>
      <c r="M268" s="19">
        <f>Tabla1[[#This Row],[COSTO UNITARIO]]*Tabla1[[#This Row],[EXITENCIA ]]</f>
        <v>7120</v>
      </c>
      <c r="N268" s="20"/>
      <c r="O268" s="21">
        <f>Tabla1[[#This Row],[COSTO UNITARIO]]*Tabla1[[#This Row],[EXITENCIA ]]</f>
        <v>7120</v>
      </c>
      <c r="P268" s="22"/>
    </row>
    <row r="269" spans="1:16" ht="24.95" customHeight="1" x14ac:dyDescent="0.25">
      <c r="A269" s="11" t="s">
        <v>2588</v>
      </c>
      <c r="B269" s="12">
        <v>43493</v>
      </c>
      <c r="C269" s="25" t="s">
        <v>1654</v>
      </c>
      <c r="D269" s="26" t="s">
        <v>1655</v>
      </c>
      <c r="E269" s="15" t="s">
        <v>1076</v>
      </c>
      <c r="F269" s="16">
        <v>1</v>
      </c>
      <c r="G269" s="16">
        <f>VLOOKUP(A269,Entradas!A252:KQ1060,303)</f>
        <v>0</v>
      </c>
      <c r="H269" s="16">
        <f>VLOOKUP(A269,Salidas!A252:BVY1068,1949,0)</f>
        <v>0</v>
      </c>
      <c r="I269" s="16">
        <f t="shared" si="4"/>
        <v>1</v>
      </c>
      <c r="J269" s="17" t="s">
        <v>991</v>
      </c>
      <c r="K269" s="16" t="s">
        <v>1656</v>
      </c>
      <c r="L269" s="18" t="s">
        <v>1653</v>
      </c>
      <c r="M269" s="19">
        <f>Tabla1[[#This Row],[COSTO UNITARIO]]*Tabla1[[#This Row],[EXITENCIA ]]</f>
        <v>1424</v>
      </c>
      <c r="N269" s="20"/>
      <c r="O269" s="21">
        <f>Tabla1[[#This Row],[COSTO UNITARIO]]*Tabla1[[#This Row],[EXITENCIA ]]</f>
        <v>1424</v>
      </c>
      <c r="P269" s="22"/>
    </row>
    <row r="270" spans="1:16" ht="24.95" customHeight="1" x14ac:dyDescent="0.25">
      <c r="A270" s="11" t="s">
        <v>2590</v>
      </c>
      <c r="B270" s="12">
        <v>43493</v>
      </c>
      <c r="C270" s="25" t="s">
        <v>1659</v>
      </c>
      <c r="D270" s="34" t="s">
        <v>1660</v>
      </c>
      <c r="E270" s="15" t="s">
        <v>1076</v>
      </c>
      <c r="F270" s="16">
        <v>5</v>
      </c>
      <c r="G270" s="16">
        <f>VLOOKUP(A270,Entradas!A254:KQ1062,303)</f>
        <v>0</v>
      </c>
      <c r="H270" s="16">
        <f>VLOOKUP(A270,Salidas!A254:BVY1070,1949,0)</f>
        <v>0</v>
      </c>
      <c r="I270" s="16">
        <f t="shared" si="4"/>
        <v>5</v>
      </c>
      <c r="J270" s="17" t="s">
        <v>991</v>
      </c>
      <c r="K270" s="16" t="s">
        <v>1656</v>
      </c>
      <c r="L270" s="18" t="s">
        <v>1661</v>
      </c>
      <c r="M270" s="19">
        <f>Tabla1[[#This Row],[COSTO UNITARIO]]*Tabla1[[#This Row],[EXITENCIA ]]</f>
        <v>4500</v>
      </c>
      <c r="N270" s="20"/>
      <c r="O270" s="21">
        <f>Tabla1[[#This Row],[COSTO UNITARIO]]*Tabla1[[#This Row],[EXITENCIA ]]</f>
        <v>4500</v>
      </c>
      <c r="P270" s="22"/>
    </row>
    <row r="271" spans="1:16" ht="24.95" customHeight="1" x14ac:dyDescent="0.25">
      <c r="A271" s="11" t="s">
        <v>2591</v>
      </c>
      <c r="B271" s="12">
        <f>VLOOKUP(Tabla1[[#This Row],[CODIGO INSTITUCIONAL]],[1]Hoja1!$A:$I,8,0)</f>
        <v>40756</v>
      </c>
      <c r="C271" s="25" t="s">
        <v>1662</v>
      </c>
      <c r="D271" s="34" t="s">
        <v>1663</v>
      </c>
      <c r="E271" s="15" t="s">
        <v>1076</v>
      </c>
      <c r="F271" s="16">
        <v>2</v>
      </c>
      <c r="G271" s="16">
        <f>VLOOKUP(A271,Entradas!A255:KQ1063,303)</f>
        <v>0</v>
      </c>
      <c r="H271" s="16">
        <f>VLOOKUP(A271,Salidas!A255:BVY1071,1949,0)</f>
        <v>0</v>
      </c>
      <c r="I271" s="16">
        <f t="shared" si="4"/>
        <v>2</v>
      </c>
      <c r="J271" s="17" t="s">
        <v>991</v>
      </c>
      <c r="K271" s="16" t="s">
        <v>1664</v>
      </c>
      <c r="L271" s="18" t="s">
        <v>1665</v>
      </c>
      <c r="M271" s="19">
        <f>Tabla1[[#This Row],[COSTO UNITARIO]]*Tabla1[[#This Row],[EXITENCIA ]]</f>
        <v>1160</v>
      </c>
      <c r="N271" s="20"/>
      <c r="O271" s="21">
        <f>Tabla1[[#This Row],[COSTO UNITARIO]]*Tabla1[[#This Row],[EXITENCIA ]]</f>
        <v>1160</v>
      </c>
      <c r="P271" s="22"/>
    </row>
    <row r="272" spans="1:16" ht="24.95" customHeight="1" x14ac:dyDescent="0.25">
      <c r="A272" s="11" t="s">
        <v>2596</v>
      </c>
      <c r="B272" s="12">
        <f>VLOOKUP(Tabla1[[#This Row],[CODIGO INSTITUCIONAL]],[1]Hoja1!$A:$I,8,0)</f>
        <v>40786</v>
      </c>
      <c r="C272" s="25" t="s">
        <v>1678</v>
      </c>
      <c r="D272" s="34" t="s">
        <v>1679</v>
      </c>
      <c r="E272" s="70" t="s">
        <v>1680</v>
      </c>
      <c r="F272" s="16">
        <v>1</v>
      </c>
      <c r="G272" s="16">
        <f>VLOOKUP(A272,Entradas!A260:KQ1068,303)</f>
        <v>0</v>
      </c>
      <c r="H272" s="16">
        <f>VLOOKUP(A272,Salidas!A260:BVY1076,1949,0)</f>
        <v>0</v>
      </c>
      <c r="I272" s="16">
        <f t="shared" si="4"/>
        <v>1</v>
      </c>
      <c r="J272" s="17" t="s">
        <v>991</v>
      </c>
      <c r="K272" s="16" t="s">
        <v>1664</v>
      </c>
      <c r="L272" s="18" t="s">
        <v>1681</v>
      </c>
      <c r="M272" s="19">
        <f>Tabla1[[#This Row],[COSTO UNITARIO]]*Tabla1[[#This Row],[EXITENCIA ]]</f>
        <v>754</v>
      </c>
      <c r="N272" s="20"/>
      <c r="O272" s="21">
        <f>Tabla1[[#This Row],[COSTO UNITARIO]]*Tabla1[[#This Row],[EXITENCIA ]]</f>
        <v>754</v>
      </c>
      <c r="P272" s="22"/>
    </row>
    <row r="273" spans="1:16" ht="24.95" customHeight="1" x14ac:dyDescent="0.25">
      <c r="A273" s="11" t="s">
        <v>2602</v>
      </c>
      <c r="B273" s="12">
        <f>VLOOKUP(Tabla1[[#This Row],[CODIGO INSTITUCIONAL]],[1]Hoja1!$A:$I,8,0)</f>
        <v>40807</v>
      </c>
      <c r="C273" s="25" t="s">
        <v>1693</v>
      </c>
      <c r="D273" s="34" t="s">
        <v>1694</v>
      </c>
      <c r="E273" s="15" t="s">
        <v>368</v>
      </c>
      <c r="F273" s="16">
        <v>1</v>
      </c>
      <c r="G273" s="16">
        <f>VLOOKUP(A273,Entradas!A266:KQ1074,303)</f>
        <v>0</v>
      </c>
      <c r="H273" s="16">
        <f>VLOOKUP(A273,Salidas!A266:BVY1082,1949,0)</f>
        <v>0</v>
      </c>
      <c r="I273" s="16">
        <f t="shared" si="4"/>
        <v>1</v>
      </c>
      <c r="J273" s="17" t="s">
        <v>991</v>
      </c>
      <c r="K273" s="16" t="s">
        <v>1664</v>
      </c>
      <c r="L273" s="18" t="s">
        <v>740</v>
      </c>
      <c r="M273" s="19">
        <f>Tabla1[[#This Row],[COSTO UNITARIO]]*Tabla1[[#This Row],[EXITENCIA ]]</f>
        <v>270</v>
      </c>
      <c r="N273" s="20"/>
      <c r="O273" s="21">
        <f>Tabla1[[#This Row],[COSTO UNITARIO]]*Tabla1[[#This Row],[EXITENCIA ]]</f>
        <v>270</v>
      </c>
      <c r="P273" s="22"/>
    </row>
    <row r="274" spans="1:16" ht="24.95" customHeight="1" x14ac:dyDescent="0.25">
      <c r="A274" s="11" t="s">
        <v>2597</v>
      </c>
      <c r="B274" s="12">
        <f>VLOOKUP(Tabla1[[#This Row],[CODIGO INSTITUCIONAL]],[1]Hoja1!$A:$I,8,0)</f>
        <v>41652</v>
      </c>
      <c r="C274" s="25" t="s">
        <v>1682</v>
      </c>
      <c r="D274" s="34" t="s">
        <v>1683</v>
      </c>
      <c r="E274" s="15" t="s">
        <v>1680</v>
      </c>
      <c r="F274" s="16">
        <v>1</v>
      </c>
      <c r="G274" s="16">
        <f>VLOOKUP(A274,Entradas!A261:KQ1069,303)</f>
        <v>0</v>
      </c>
      <c r="H274" s="16">
        <f>VLOOKUP(A274,Salidas!A261:BVY1077,1949,0)</f>
        <v>0</v>
      </c>
      <c r="I274" s="16">
        <f t="shared" si="4"/>
        <v>1</v>
      </c>
      <c r="J274" s="17" t="s">
        <v>991</v>
      </c>
      <c r="K274" s="16" t="s">
        <v>1664</v>
      </c>
      <c r="L274" s="18" t="s">
        <v>1684</v>
      </c>
      <c r="M274" s="19">
        <f>Tabla1[[#This Row],[COSTO UNITARIO]]*Tabla1[[#This Row],[EXITENCIA ]]</f>
        <v>267</v>
      </c>
      <c r="N274" s="20"/>
      <c r="O274" s="21">
        <f>Tabla1[[#This Row],[COSTO UNITARIO]]*Tabla1[[#This Row],[EXITENCIA ]]</f>
        <v>267</v>
      </c>
      <c r="P274" s="22"/>
    </row>
    <row r="275" spans="1:16" ht="24.95" customHeight="1" x14ac:dyDescent="0.25">
      <c r="A275" s="11" t="s">
        <v>2594</v>
      </c>
      <c r="B275" s="12">
        <f>VLOOKUP(Tabla1[[#This Row],[CODIGO INSTITUCIONAL]],[1]Hoja1!$A:$I,8,0)</f>
        <v>43201</v>
      </c>
      <c r="C275" s="25" t="s">
        <v>1673</v>
      </c>
      <c r="D275" s="34" t="s">
        <v>1674</v>
      </c>
      <c r="E275" s="15" t="s">
        <v>368</v>
      </c>
      <c r="F275" s="16">
        <v>3</v>
      </c>
      <c r="G275" s="16">
        <f>VLOOKUP(A275,Entradas!A258:KQ1066,303)</f>
        <v>0</v>
      </c>
      <c r="H275" s="16">
        <f>VLOOKUP(A275,Salidas!A258:BVY1074,1949,0)</f>
        <v>0</v>
      </c>
      <c r="I275" s="16">
        <v>2</v>
      </c>
      <c r="J275" s="17" t="s">
        <v>991</v>
      </c>
      <c r="K275" s="16" t="s">
        <v>1664</v>
      </c>
      <c r="L275" s="18" t="s">
        <v>1675</v>
      </c>
      <c r="M275" s="19">
        <f>Tabla1[[#This Row],[COSTO UNITARIO]]*Tabla1[[#This Row],[EXITENCIA ]]</f>
        <v>948</v>
      </c>
      <c r="N275" s="20"/>
      <c r="O275" s="21">
        <f>Tabla1[[#This Row],[COSTO UNITARIO]]*Tabla1[[#This Row],[EXITENCIA ]]</f>
        <v>948</v>
      </c>
      <c r="P275" s="22"/>
    </row>
    <row r="276" spans="1:16" ht="24.95" customHeight="1" x14ac:dyDescent="0.25">
      <c r="A276" s="11" t="s">
        <v>2595</v>
      </c>
      <c r="B276" s="12">
        <f>VLOOKUP(Tabla1[[#This Row],[CODIGO INSTITUCIONAL]],[1]Hoja1!$A:$I,8,0)</f>
        <v>43201</v>
      </c>
      <c r="C276" s="25" t="s">
        <v>1676</v>
      </c>
      <c r="D276" s="34" t="s">
        <v>1677</v>
      </c>
      <c r="E276" s="15" t="s">
        <v>368</v>
      </c>
      <c r="F276" s="16">
        <v>2</v>
      </c>
      <c r="G276" s="16">
        <f>VLOOKUP(A276,Entradas!A259:KQ1067,303)</f>
        <v>0</v>
      </c>
      <c r="H276" s="16">
        <f>VLOOKUP(A276,Salidas!A259:BVY1075,1949,0)</f>
        <v>0</v>
      </c>
      <c r="I276" s="16">
        <v>1</v>
      </c>
      <c r="J276" s="17" t="s">
        <v>991</v>
      </c>
      <c r="K276" s="16" t="s">
        <v>1664</v>
      </c>
      <c r="L276" s="18" t="s">
        <v>1675</v>
      </c>
      <c r="M276" s="19">
        <f>Tabla1[[#This Row],[COSTO UNITARIO]]*Tabla1[[#This Row],[EXITENCIA ]]</f>
        <v>474</v>
      </c>
      <c r="N276" s="20"/>
      <c r="O276" s="21">
        <f>Tabla1[[#This Row],[COSTO UNITARIO]]*Tabla1[[#This Row],[EXITENCIA ]]</f>
        <v>474</v>
      </c>
      <c r="P276" s="22"/>
    </row>
    <row r="277" spans="1:16" ht="24.95" customHeight="1" x14ac:dyDescent="0.25">
      <c r="A277" s="11" t="s">
        <v>2593</v>
      </c>
      <c r="B277" s="12">
        <f>VLOOKUP(Tabla1[[#This Row],[CODIGO INSTITUCIONAL]],[1]Hoja1!$A:$I,8,0)</f>
        <v>43399</v>
      </c>
      <c r="C277" s="25" t="s">
        <v>1669</v>
      </c>
      <c r="D277" s="34" t="s">
        <v>1670</v>
      </c>
      <c r="E277" s="15" t="s">
        <v>1671</v>
      </c>
      <c r="F277" s="16">
        <v>1</v>
      </c>
      <c r="G277" s="16">
        <f>VLOOKUP(A277,Entradas!A257:KQ1065,303)</f>
        <v>0</v>
      </c>
      <c r="H277" s="16">
        <f>VLOOKUP(A277,Salidas!A257:BVY1073,1949,0)</f>
        <v>0</v>
      </c>
      <c r="I277" s="16">
        <f>(F277+G277)-H277</f>
        <v>1</v>
      </c>
      <c r="J277" s="17" t="s">
        <v>991</v>
      </c>
      <c r="K277" s="16" t="s">
        <v>1664</v>
      </c>
      <c r="L277" s="18" t="s">
        <v>1672</v>
      </c>
      <c r="M277" s="19">
        <f>Tabla1[[#This Row],[COSTO UNITARIO]]*Tabla1[[#This Row],[EXITENCIA ]]</f>
        <v>537</v>
      </c>
      <c r="N277" s="20"/>
      <c r="O277" s="21">
        <f>Tabla1[[#This Row],[COSTO UNITARIO]]*Tabla1[[#This Row],[EXITENCIA ]]</f>
        <v>537</v>
      </c>
      <c r="P277" s="22"/>
    </row>
    <row r="278" spans="1:16" ht="24.95" customHeight="1" x14ac:dyDescent="0.25">
      <c r="A278" s="11" t="s">
        <v>2598</v>
      </c>
      <c r="B278" s="12">
        <f>VLOOKUP(Tabla1[[#This Row],[CODIGO INSTITUCIONAL]],[1]Hoja1!$A:$I,8,0)</f>
        <v>43493</v>
      </c>
      <c r="C278" s="25" t="s">
        <v>1685</v>
      </c>
      <c r="D278" s="34" t="s">
        <v>1686</v>
      </c>
      <c r="E278" s="15" t="s">
        <v>1680</v>
      </c>
      <c r="F278" s="16">
        <v>1</v>
      </c>
      <c r="G278" s="16">
        <f>VLOOKUP(A278,Entradas!A262:KQ1070,303)</f>
        <v>0</v>
      </c>
      <c r="H278" s="16">
        <f>VLOOKUP(A278,Salidas!A262:BVY1078,1949,0)</f>
        <v>0</v>
      </c>
      <c r="I278" s="16">
        <f>(F278+G278)-H278</f>
        <v>1</v>
      </c>
      <c r="J278" s="17" t="s">
        <v>991</v>
      </c>
      <c r="K278" s="16" t="s">
        <v>1664</v>
      </c>
      <c r="L278" s="18" t="s">
        <v>1684</v>
      </c>
      <c r="M278" s="19">
        <f>Tabla1[[#This Row],[COSTO UNITARIO]]*Tabla1[[#This Row],[EXITENCIA ]]</f>
        <v>267</v>
      </c>
      <c r="N278" s="20"/>
      <c r="O278" s="21">
        <f>Tabla1[[#This Row],[COSTO UNITARIO]]*Tabla1[[#This Row],[EXITENCIA ]]</f>
        <v>267</v>
      </c>
      <c r="P278" s="22"/>
    </row>
    <row r="279" spans="1:16" ht="24.95" customHeight="1" x14ac:dyDescent="0.25">
      <c r="A279" s="11" t="s">
        <v>2599</v>
      </c>
      <c r="B279" s="12">
        <f>VLOOKUP(Tabla1[[#This Row],[CODIGO INSTITUCIONAL]],[1]Hoja1!$A:$I,8,0)</f>
        <v>43493</v>
      </c>
      <c r="C279" s="25" t="s">
        <v>1687</v>
      </c>
      <c r="D279" s="34" t="s">
        <v>1688</v>
      </c>
      <c r="E279" s="15" t="s">
        <v>1680</v>
      </c>
      <c r="F279" s="16">
        <v>1</v>
      </c>
      <c r="G279" s="16">
        <f>VLOOKUP(A279,Entradas!A263:KQ1071,303)</f>
        <v>0</v>
      </c>
      <c r="H279" s="16">
        <f>VLOOKUP(A279,Salidas!A263:BVY1079,1949,0)</f>
        <v>0</v>
      </c>
      <c r="I279" s="16">
        <f>(F279+G279)-H279</f>
        <v>1</v>
      </c>
      <c r="J279" s="17" t="s">
        <v>991</v>
      </c>
      <c r="K279" s="16" t="s">
        <v>1664</v>
      </c>
      <c r="L279" s="18" t="s">
        <v>1391</v>
      </c>
      <c r="M279" s="19">
        <f>Tabla1[[#This Row],[COSTO UNITARIO]]*Tabla1[[#This Row],[EXITENCIA ]]</f>
        <v>429</v>
      </c>
      <c r="N279" s="20"/>
      <c r="O279" s="21">
        <f>Tabla1[[#This Row],[COSTO UNITARIO]]*Tabla1[[#This Row],[EXITENCIA ]]</f>
        <v>429</v>
      </c>
      <c r="P279" s="22"/>
    </row>
    <row r="280" spans="1:16" ht="24.95" customHeight="1" x14ac:dyDescent="0.25">
      <c r="A280" s="11" t="s">
        <v>2600</v>
      </c>
      <c r="B280" s="12">
        <f>VLOOKUP(Tabla1[[#This Row],[CODIGO INSTITUCIONAL]],[1]Hoja1!$A:$I,8,0)</f>
        <v>43493</v>
      </c>
      <c r="C280" s="25" t="s">
        <v>1689</v>
      </c>
      <c r="D280" s="34" t="s">
        <v>1690</v>
      </c>
      <c r="E280" s="15" t="s">
        <v>1680</v>
      </c>
      <c r="F280" s="16">
        <v>1</v>
      </c>
      <c r="G280" s="16">
        <f>VLOOKUP(A280,Entradas!A264:KQ1072,303)</f>
        <v>0</v>
      </c>
      <c r="H280" s="16">
        <f>VLOOKUP(A280,Salidas!A264:BVY1080,1949,0)</f>
        <v>0</v>
      </c>
      <c r="I280" s="16">
        <v>2</v>
      </c>
      <c r="J280" s="17" t="s">
        <v>991</v>
      </c>
      <c r="K280" s="16" t="s">
        <v>1664</v>
      </c>
      <c r="L280" s="18" t="s">
        <v>1391</v>
      </c>
      <c r="M280" s="19">
        <f>Tabla1[[#This Row],[COSTO UNITARIO]]*Tabla1[[#This Row],[EXITENCIA ]]</f>
        <v>858</v>
      </c>
      <c r="N280" s="20"/>
      <c r="O280" s="21">
        <f>Tabla1[[#This Row],[COSTO UNITARIO]]*Tabla1[[#This Row],[EXITENCIA ]]</f>
        <v>858</v>
      </c>
      <c r="P280" s="22"/>
    </row>
    <row r="281" spans="1:16" ht="24.95" customHeight="1" x14ac:dyDescent="0.25">
      <c r="A281" s="11" t="s">
        <v>2592</v>
      </c>
      <c r="B281" s="12">
        <f>VLOOKUP(Tabla1[[#This Row],[CODIGO INSTITUCIONAL]],[1]Hoja1!$A:$I,8,0)</f>
        <v>43566</v>
      </c>
      <c r="C281" s="25" t="s">
        <v>1666</v>
      </c>
      <c r="D281" s="34" t="s">
        <v>1667</v>
      </c>
      <c r="E281" s="15" t="s">
        <v>1076</v>
      </c>
      <c r="F281" s="16">
        <v>1</v>
      </c>
      <c r="G281" s="16">
        <f>VLOOKUP(A281,Entradas!A256:KQ1064,303)</f>
        <v>0</v>
      </c>
      <c r="H281" s="16">
        <f>VLOOKUP(A281,Salidas!A256:BVY1072,1949,0)</f>
        <v>0</v>
      </c>
      <c r="I281" s="16">
        <f>(F281+G281)-H281</f>
        <v>1</v>
      </c>
      <c r="J281" s="17" t="s">
        <v>991</v>
      </c>
      <c r="K281" s="16" t="s">
        <v>1664</v>
      </c>
      <c r="L281" s="18" t="s">
        <v>1668</v>
      </c>
      <c r="M281" s="19">
        <f>Tabla1[[#This Row],[COSTO UNITARIO]]*Tabla1[[#This Row],[EXITENCIA ]]</f>
        <v>740</v>
      </c>
      <c r="N281" s="20"/>
      <c r="O281" s="21">
        <f>Tabla1[[#This Row],[COSTO UNITARIO]]*Tabla1[[#This Row],[EXITENCIA ]]</f>
        <v>740</v>
      </c>
      <c r="P281" s="22"/>
    </row>
    <row r="282" spans="1:16" ht="24.95" customHeight="1" x14ac:dyDescent="0.25">
      <c r="A282" s="11" t="s">
        <v>2601</v>
      </c>
      <c r="B282" s="12" t="str">
        <f>VLOOKUP(Tabla1[[#This Row],[CODIGO INSTITUCIONAL]],[1]Hoja1!$A:$I,8,0)</f>
        <v>21/092011</v>
      </c>
      <c r="C282" s="25" t="s">
        <v>1691</v>
      </c>
      <c r="D282" s="34" t="s">
        <v>1692</v>
      </c>
      <c r="E282" s="15" t="s">
        <v>368</v>
      </c>
      <c r="F282" s="16">
        <v>2</v>
      </c>
      <c r="G282" s="16">
        <f>VLOOKUP(A282,Entradas!A265:KQ1073,303)</f>
        <v>0</v>
      </c>
      <c r="H282" s="16">
        <f>VLOOKUP(A282,Salidas!A265:BVY1081,1949,0)</f>
        <v>0</v>
      </c>
      <c r="I282" s="16">
        <f>(F282+G282)-H282</f>
        <v>2</v>
      </c>
      <c r="J282" s="17" t="s">
        <v>991</v>
      </c>
      <c r="K282" s="16" t="s">
        <v>1664</v>
      </c>
      <c r="L282" s="18" t="s">
        <v>740</v>
      </c>
      <c r="M282" s="19">
        <f>Tabla1[[#This Row],[COSTO UNITARIO]]*Tabla1[[#This Row],[EXITENCIA ]]</f>
        <v>540</v>
      </c>
      <c r="N282" s="20"/>
      <c r="O282" s="21">
        <f>Tabla1[[#This Row],[COSTO UNITARIO]]*Tabla1[[#This Row],[EXITENCIA ]]</f>
        <v>540</v>
      </c>
      <c r="P282" s="22"/>
    </row>
    <row r="283" spans="1:16" ht="24.95" customHeight="1" x14ac:dyDescent="0.25">
      <c r="A283" s="11"/>
      <c r="B283" s="12"/>
      <c r="C283" s="25" t="s">
        <v>3047</v>
      </c>
      <c r="D283" s="34" t="s">
        <v>3048</v>
      </c>
      <c r="E283" s="15" t="s">
        <v>1076</v>
      </c>
      <c r="F283" s="16"/>
      <c r="G283" s="16" t="e">
        <f>VLOOKUP(A283,Entradas!A489:KQ1297,303)</f>
        <v>#N/A</v>
      </c>
      <c r="H283" s="16" t="e">
        <f>VLOOKUP(A283,Salidas!A489:BVY1305,1949,0)</f>
        <v>#N/A</v>
      </c>
      <c r="I283" s="16">
        <v>3</v>
      </c>
      <c r="J283" s="17" t="s">
        <v>991</v>
      </c>
      <c r="K283" s="16" t="s">
        <v>3049</v>
      </c>
      <c r="L283" s="18">
        <v>900</v>
      </c>
      <c r="M283" s="19">
        <f>Tabla1[[#This Row],[COSTO UNITARIO]]*Tabla1[[#This Row],[EXITENCIA ]]</f>
        <v>2700</v>
      </c>
      <c r="N283" s="20"/>
      <c r="O283" s="21">
        <f>Tabla1[[#This Row],[COSTO UNITARIO]]*Tabla1[[#This Row],[EXITENCIA ]]</f>
        <v>2700</v>
      </c>
      <c r="P283" s="22"/>
    </row>
    <row r="284" spans="1:16" ht="24.95" customHeight="1" x14ac:dyDescent="0.25">
      <c r="A284" s="11" t="s">
        <v>2603</v>
      </c>
      <c r="B284" s="12">
        <f>VLOOKUP(Tabla1[[#This Row],[CODIGO INSTITUCIONAL]],[1]Hoja1!$A:$I,8,0)</f>
        <v>41564</v>
      </c>
      <c r="C284" s="25" t="s">
        <v>1695</v>
      </c>
      <c r="D284" s="34" t="s">
        <v>1696</v>
      </c>
      <c r="E284" s="15" t="s">
        <v>1076</v>
      </c>
      <c r="F284" s="16">
        <v>10</v>
      </c>
      <c r="G284" s="16">
        <f>VLOOKUP(A284,Entradas!A267:KQ1075,303)</f>
        <v>0</v>
      </c>
      <c r="H284" s="16">
        <f>VLOOKUP(A284,Salidas!A267:BVY1083,1949,0)</f>
        <v>0</v>
      </c>
      <c r="I284" s="16">
        <f>(F284+G284)-H284</f>
        <v>10</v>
      </c>
      <c r="J284" s="17" t="s">
        <v>991</v>
      </c>
      <c r="K284" s="16" t="s">
        <v>1697</v>
      </c>
      <c r="L284" s="18" t="s">
        <v>1698</v>
      </c>
      <c r="M284" s="19">
        <f>Tabla1[[#This Row],[COSTO UNITARIO]]*Tabla1[[#This Row],[EXITENCIA ]]</f>
        <v>14160</v>
      </c>
      <c r="N284" s="20"/>
      <c r="O284" s="21">
        <f>Tabla1[[#This Row],[COSTO UNITARIO]]*Tabla1[[#This Row],[EXITENCIA ]]</f>
        <v>14160</v>
      </c>
      <c r="P284" s="22"/>
    </row>
    <row r="285" spans="1:16" ht="24.95" customHeight="1" x14ac:dyDescent="0.25">
      <c r="A285" s="11" t="s">
        <v>2604</v>
      </c>
      <c r="B285" s="12">
        <f>VLOOKUP(Tabla1[[#This Row],[CODIGO INSTITUCIONAL]],[1]Hoja1!$A:$I,8,0)</f>
        <v>41564</v>
      </c>
      <c r="C285" s="25" t="s">
        <v>1699</v>
      </c>
      <c r="D285" s="34" t="s">
        <v>1700</v>
      </c>
      <c r="E285" s="15" t="s">
        <v>1076</v>
      </c>
      <c r="F285" s="16">
        <v>6</v>
      </c>
      <c r="G285" s="16">
        <f>VLOOKUP(A285,Entradas!A268:KQ1076,303)</f>
        <v>0</v>
      </c>
      <c r="H285" s="16">
        <f>VLOOKUP(A285,Salidas!A268:BVY1084,1949,0)</f>
        <v>0</v>
      </c>
      <c r="I285" s="16">
        <f>(F285+G285)-H285</f>
        <v>6</v>
      </c>
      <c r="J285" s="17" t="s">
        <v>991</v>
      </c>
      <c r="K285" s="16" t="s">
        <v>1701</v>
      </c>
      <c r="L285" s="18" t="s">
        <v>1698</v>
      </c>
      <c r="M285" s="19">
        <f>Tabla1[[#This Row],[COSTO UNITARIO]]*Tabla1[[#This Row],[EXITENCIA ]]</f>
        <v>8496</v>
      </c>
      <c r="N285" s="20"/>
      <c r="O285" s="21">
        <f>Tabla1[[#This Row],[COSTO UNITARIO]]*Tabla1[[#This Row],[EXITENCIA ]]</f>
        <v>8496</v>
      </c>
      <c r="P285" s="22"/>
    </row>
    <row r="286" spans="1:16" ht="24.95" customHeight="1" x14ac:dyDescent="0.25">
      <c r="A286" s="11" t="s">
        <v>2611</v>
      </c>
      <c r="B286" s="12">
        <f>VLOOKUP(Tabla1[[#This Row],[CODIGO INSTITUCIONAL]],[1]Hoja1!$A:$I,8,0)</f>
        <v>42605</v>
      </c>
      <c r="C286" s="25" t="s">
        <v>1720</v>
      </c>
      <c r="D286" s="26" t="s">
        <v>1721</v>
      </c>
      <c r="E286" s="15" t="s">
        <v>1076</v>
      </c>
      <c r="F286" s="16">
        <v>3</v>
      </c>
      <c r="G286" s="16">
        <f>VLOOKUP(A286,Entradas!A275:KQ1083,303)</f>
        <v>0</v>
      </c>
      <c r="H286" s="16">
        <f>VLOOKUP(A286,Salidas!A275:BVY1091,1949,0)</f>
        <v>0</v>
      </c>
      <c r="I286" s="16">
        <v>4</v>
      </c>
      <c r="J286" s="17" t="s">
        <v>991</v>
      </c>
      <c r="K286" s="16" t="s">
        <v>1701</v>
      </c>
      <c r="L286" s="18" t="s">
        <v>1661</v>
      </c>
      <c r="M286" s="19">
        <f>Tabla1[[#This Row],[COSTO UNITARIO]]*Tabla1[[#This Row],[EXITENCIA ]]</f>
        <v>3600</v>
      </c>
      <c r="N286" s="20"/>
      <c r="O286" s="21">
        <f>Tabla1[[#This Row],[COSTO UNITARIO]]*Tabla1[[#This Row],[EXITENCIA ]]</f>
        <v>3600</v>
      </c>
      <c r="P286" s="22"/>
    </row>
    <row r="287" spans="1:16" ht="24.95" customHeight="1" x14ac:dyDescent="0.25">
      <c r="A287" s="29" t="s">
        <v>2724</v>
      </c>
      <c r="B287" s="12">
        <v>44265</v>
      </c>
      <c r="C287" s="30" t="s">
        <v>2724</v>
      </c>
      <c r="D287" s="31" t="s">
        <v>2725</v>
      </c>
      <c r="E287" s="32" t="s">
        <v>1076</v>
      </c>
      <c r="F287" s="32">
        <v>5</v>
      </c>
      <c r="G287" s="16">
        <v>0</v>
      </c>
      <c r="H287" s="16">
        <v>0</v>
      </c>
      <c r="I287" s="32">
        <v>5</v>
      </c>
      <c r="J287" s="33" t="s">
        <v>991</v>
      </c>
      <c r="K287" s="32" t="s">
        <v>1704</v>
      </c>
      <c r="L287" s="18">
        <v>975</v>
      </c>
      <c r="M287" s="19">
        <f>Tabla1[[#This Row],[COSTO UNITARIO]]*Tabla1[[#This Row],[EXITENCIA ]]</f>
        <v>4875</v>
      </c>
      <c r="N287" s="20"/>
      <c r="O287" s="21">
        <f>Tabla1[[#This Row],[COSTO UNITARIO]]*Tabla1[[#This Row],[EXITENCIA ]]</f>
        <v>4875</v>
      </c>
      <c r="P287" s="22"/>
    </row>
    <row r="288" spans="1:16" ht="24.95" customHeight="1" x14ac:dyDescent="0.25">
      <c r="A288" s="11" t="s">
        <v>2607</v>
      </c>
      <c r="B288" s="12">
        <f>VLOOKUP(Tabla1[[#This Row],[CODIGO INSTITUCIONAL]],[1]Hoja1!$A:$I,8,0)</f>
        <v>40280</v>
      </c>
      <c r="C288" s="25" t="s">
        <v>1709</v>
      </c>
      <c r="D288" s="26" t="s">
        <v>1710</v>
      </c>
      <c r="E288" s="15" t="s">
        <v>1076</v>
      </c>
      <c r="F288" s="16">
        <v>6</v>
      </c>
      <c r="G288" s="16">
        <f>VLOOKUP(A288,Entradas!A271:KQ1079,303)</f>
        <v>0</v>
      </c>
      <c r="H288" s="16">
        <f>VLOOKUP(A288,Salidas!A271:BVY1087,1949,0)</f>
        <v>0</v>
      </c>
      <c r="I288" s="16">
        <v>5</v>
      </c>
      <c r="J288" s="17" t="s">
        <v>991</v>
      </c>
      <c r="K288" s="16" t="s">
        <v>1707</v>
      </c>
      <c r="L288" s="18" t="s">
        <v>1708</v>
      </c>
      <c r="M288" s="19">
        <f>Tabla1[[#This Row],[COSTO UNITARIO]]*Tabla1[[#This Row],[EXITENCIA ]]</f>
        <v>9015</v>
      </c>
      <c r="N288" s="20"/>
      <c r="O288" s="21">
        <f>Tabla1[[#This Row],[COSTO UNITARIO]]*Tabla1[[#This Row],[EXITENCIA ]]</f>
        <v>9015</v>
      </c>
      <c r="P288" s="22"/>
    </row>
    <row r="289" spans="1:16" ht="24.95" customHeight="1" x14ac:dyDescent="0.25">
      <c r="A289" s="11"/>
      <c r="B289" s="12">
        <v>40280</v>
      </c>
      <c r="C289" s="25" t="s">
        <v>3045</v>
      </c>
      <c r="D289" s="26" t="s">
        <v>3046</v>
      </c>
      <c r="E289" s="15" t="s">
        <v>1076</v>
      </c>
      <c r="F289" s="16"/>
      <c r="G289" s="16" t="e">
        <f>VLOOKUP(A289,Entradas!A489:KQ1297,303)</f>
        <v>#N/A</v>
      </c>
      <c r="H289" s="16" t="e">
        <f>VLOOKUP(A289,Salidas!A489:BVY1305,1949,0)</f>
        <v>#N/A</v>
      </c>
      <c r="I289" s="16">
        <v>0</v>
      </c>
      <c r="J289" s="17" t="s">
        <v>991</v>
      </c>
      <c r="K289" s="16" t="s">
        <v>1707</v>
      </c>
      <c r="L289" s="18">
        <v>800</v>
      </c>
      <c r="M289" s="19">
        <f>Tabla1[[#This Row],[COSTO UNITARIO]]*Tabla1[[#This Row],[EXITENCIA ]]</f>
        <v>0</v>
      </c>
      <c r="N289" s="20"/>
      <c r="O289" s="21">
        <f>Tabla1[[#This Row],[COSTO UNITARIO]]*Tabla1[[#This Row],[EXITENCIA ]]</f>
        <v>0</v>
      </c>
      <c r="P289" s="22"/>
    </row>
    <row r="290" spans="1:16" ht="24.95" customHeight="1" x14ac:dyDescent="0.25">
      <c r="A290" s="11" t="s">
        <v>2569</v>
      </c>
      <c r="B290" s="12">
        <f>VLOOKUP(Tabla1[[#This Row],[CODIGO INSTITUCIONAL]],[1]Hoja1!$A:$I,8,0)</f>
        <v>40280</v>
      </c>
      <c r="C290" s="25" t="s">
        <v>1605</v>
      </c>
      <c r="D290" s="26" t="s">
        <v>1606</v>
      </c>
      <c r="E290" s="15" t="s">
        <v>368</v>
      </c>
      <c r="F290" s="16">
        <v>10</v>
      </c>
      <c r="G290" s="16">
        <f>VLOOKUP(A290,Entradas!A233:KQ1041,303)</f>
        <v>0</v>
      </c>
      <c r="H290" s="16">
        <f>VLOOKUP(A290,Salidas!A233:BVY1049,1949,0)</f>
        <v>0</v>
      </c>
      <c r="I290" s="16">
        <v>6</v>
      </c>
      <c r="J290" s="17" t="s">
        <v>991</v>
      </c>
      <c r="K290" s="16" t="s">
        <v>1716</v>
      </c>
      <c r="L290" s="18" t="s">
        <v>1452</v>
      </c>
      <c r="M290" s="19">
        <f>Tabla1[[#This Row],[COSTO UNITARIO]]*Tabla1[[#This Row],[EXITENCIA ]]</f>
        <v>300</v>
      </c>
      <c r="N290" s="20"/>
      <c r="O290" s="21">
        <f>Tabla1[[#This Row],[COSTO UNITARIO]]*Tabla1[[#This Row],[EXITENCIA ]]</f>
        <v>300</v>
      </c>
      <c r="P290" s="22"/>
    </row>
    <row r="291" spans="1:16" ht="24.95" customHeight="1" x14ac:dyDescent="0.25">
      <c r="A291" s="11" t="s">
        <v>2068</v>
      </c>
      <c r="B291" s="12">
        <v>42486</v>
      </c>
      <c r="C291" s="53" t="s">
        <v>2669</v>
      </c>
      <c r="D291" s="41" t="s">
        <v>304</v>
      </c>
      <c r="E291" s="16" t="s">
        <v>5</v>
      </c>
      <c r="F291" s="16">
        <v>35</v>
      </c>
      <c r="G291" s="16">
        <f>VLOOKUP(A291,Entradas!A440:KQ1248,303)</f>
        <v>0</v>
      </c>
      <c r="H291" s="16">
        <v>0</v>
      </c>
      <c r="I291" s="54">
        <f>(F291+G291)-H291</f>
        <v>35</v>
      </c>
      <c r="J291" s="17" t="s">
        <v>559</v>
      </c>
      <c r="K291" s="16" t="s">
        <v>534</v>
      </c>
      <c r="L291" s="18">
        <v>406</v>
      </c>
      <c r="M291" s="19">
        <f>Tabla1[[#This Row],[COSTO UNITARIO]]*Tabla1[[#This Row],[EXITENCIA ]]</f>
        <v>14210</v>
      </c>
      <c r="N291" s="32"/>
      <c r="O291" s="21">
        <f>Tabla1[[#This Row],[COSTO UNITARIO]]*Tabla1[[#This Row],[EXITENCIA ]]</f>
        <v>14210</v>
      </c>
      <c r="P291" s="22"/>
    </row>
    <row r="292" spans="1:16" ht="24.95" customHeight="1" x14ac:dyDescent="0.25">
      <c r="A292" s="11" t="s">
        <v>2573</v>
      </c>
      <c r="B292" s="12">
        <f>VLOOKUP(Tabla1[[#This Row],[CODIGO INSTITUCIONAL]],[1]Hoja1!$A:$I,8,0)</f>
        <v>40807</v>
      </c>
      <c r="C292" s="25" t="s">
        <v>1616</v>
      </c>
      <c r="D292" s="26" t="s">
        <v>1617</v>
      </c>
      <c r="E292" s="15" t="s">
        <v>368</v>
      </c>
      <c r="F292" s="16">
        <v>12</v>
      </c>
      <c r="G292" s="16">
        <f>VLOOKUP(A292,Entradas!A237:KQ1045,303)</f>
        <v>0</v>
      </c>
      <c r="H292" s="16">
        <f>VLOOKUP(A292,Salidas!A237:BVY1053,1949,0)</f>
        <v>0</v>
      </c>
      <c r="I292" s="16">
        <v>10</v>
      </c>
      <c r="J292" s="17" t="s">
        <v>991</v>
      </c>
      <c r="K292" s="16" t="s">
        <v>1716</v>
      </c>
      <c r="L292" s="18" t="s">
        <v>1615</v>
      </c>
      <c r="M292" s="19">
        <f>Tabla1[[#This Row],[COSTO UNITARIO]]*Tabla1[[#This Row],[EXITENCIA ]]</f>
        <v>980</v>
      </c>
      <c r="N292" s="20"/>
      <c r="O292" s="21">
        <f>Tabla1[[#This Row],[COSTO UNITARIO]]*Tabla1[[#This Row],[EXITENCIA ]]</f>
        <v>980</v>
      </c>
      <c r="P292" s="22"/>
    </row>
    <row r="293" spans="1:16" ht="24.95" customHeight="1" x14ac:dyDescent="0.25">
      <c r="A293" s="11" t="s">
        <v>2570</v>
      </c>
      <c r="B293" s="12">
        <f>VLOOKUP(Tabla1[[#This Row],[CODIGO INSTITUCIONAL]],[1]Hoja1!$A:$I,8,0)</f>
        <v>41750</v>
      </c>
      <c r="C293" s="25" t="s">
        <v>1607</v>
      </c>
      <c r="D293" s="26" t="s">
        <v>1608</v>
      </c>
      <c r="E293" s="15" t="s">
        <v>368</v>
      </c>
      <c r="F293" s="16">
        <v>6</v>
      </c>
      <c r="G293" s="16">
        <f>VLOOKUP(A293,Entradas!A234:KQ1042,303)</f>
        <v>0</v>
      </c>
      <c r="H293" s="16">
        <f>VLOOKUP(A293,Salidas!A234:BVY1050,1949,0)</f>
        <v>0</v>
      </c>
      <c r="I293" s="16">
        <f>(F293+G293)-H293</f>
        <v>6</v>
      </c>
      <c r="J293" s="17" t="s">
        <v>991</v>
      </c>
      <c r="K293" s="16" t="s">
        <v>1716</v>
      </c>
      <c r="L293" s="18" t="s">
        <v>1609</v>
      </c>
      <c r="M293" s="19">
        <f>Tabla1[[#This Row],[COSTO UNITARIO]]*Tabla1[[#This Row],[EXITENCIA ]]</f>
        <v>228</v>
      </c>
      <c r="N293" s="20"/>
      <c r="O293" s="21">
        <f>Tabla1[[#This Row],[COSTO UNITARIO]]*Tabla1[[#This Row],[EXITENCIA ]]</f>
        <v>228</v>
      </c>
      <c r="P293" s="22"/>
    </row>
    <row r="294" spans="1:16" ht="24.95" customHeight="1" x14ac:dyDescent="0.25">
      <c r="A294" s="11" t="s">
        <v>2574</v>
      </c>
      <c r="B294" s="12">
        <f>VLOOKUP(Tabla1[[#This Row],[CODIGO INSTITUCIONAL]],[1]Hoja1!$A:$I,8,0)</f>
        <v>43399</v>
      </c>
      <c r="C294" s="25" t="s">
        <v>1618</v>
      </c>
      <c r="D294" s="26" t="s">
        <v>1619</v>
      </c>
      <c r="E294" s="15" t="s">
        <v>368</v>
      </c>
      <c r="F294" s="16">
        <v>5</v>
      </c>
      <c r="G294" s="16">
        <f>VLOOKUP(A294,Entradas!A238:KQ1046,303)</f>
        <v>0</v>
      </c>
      <c r="H294" s="16">
        <f>VLOOKUP(A294,Salidas!A238:BVY1054,1949,0)</f>
        <v>0</v>
      </c>
      <c r="I294" s="16">
        <v>4</v>
      </c>
      <c r="J294" s="17" t="s">
        <v>991</v>
      </c>
      <c r="K294" s="16" t="s">
        <v>1724</v>
      </c>
      <c r="L294" s="18" t="s">
        <v>1620</v>
      </c>
      <c r="M294" s="19">
        <f>Tabla1[[#This Row],[COSTO UNITARIO]]*Tabla1[[#This Row],[EXITENCIA ]]</f>
        <v>432</v>
      </c>
      <c r="N294" s="20"/>
      <c r="O294" s="21">
        <f>Tabla1[[#This Row],[COSTO UNITARIO]]*Tabla1[[#This Row],[EXITENCIA ]]</f>
        <v>432</v>
      </c>
      <c r="P294" s="22"/>
    </row>
    <row r="295" spans="1:16" ht="24.95" customHeight="1" x14ac:dyDescent="0.25">
      <c r="A295" s="29"/>
      <c r="B295" s="12">
        <v>44453</v>
      </c>
      <c r="C295" s="51" t="s">
        <v>3067</v>
      </c>
      <c r="D295" s="31" t="s">
        <v>3068</v>
      </c>
      <c r="E295" s="32" t="s">
        <v>494</v>
      </c>
      <c r="F295" s="32"/>
      <c r="G295" s="16" t="e">
        <f>VLOOKUP(A295,Entradas!A211:KQ1019,303)</f>
        <v>#N/A</v>
      </c>
      <c r="H295" s="16" t="e">
        <f>VLOOKUP(A295,Salidas!A211:BVY1027,1949,0)</f>
        <v>#N/A</v>
      </c>
      <c r="I295" s="42">
        <v>0</v>
      </c>
      <c r="J295" s="33" t="s">
        <v>559</v>
      </c>
      <c r="K295" s="32" t="s">
        <v>535</v>
      </c>
      <c r="L295" s="18">
        <v>200</v>
      </c>
      <c r="M295" s="19">
        <f>Tabla1[[#This Row],[COSTO UNITARIO]]*Tabla1[[#This Row],[EXITENCIA ]]</f>
        <v>0</v>
      </c>
      <c r="N295" s="32"/>
      <c r="O295" s="21">
        <f>Tabla1[[#This Row],[COSTO UNITARIO]]*Tabla1[[#This Row],[EXITENCIA ]]</f>
        <v>0</v>
      </c>
      <c r="P295" s="22"/>
    </row>
    <row r="296" spans="1:16" ht="24.95" customHeight="1" x14ac:dyDescent="0.25">
      <c r="A296" s="11" t="s">
        <v>2575</v>
      </c>
      <c r="B296" s="12">
        <f>VLOOKUP(Tabla1[[#This Row],[CODIGO INSTITUCIONAL]],[1]Hoja1!$A:$I,8,0)</f>
        <v>43399</v>
      </c>
      <c r="C296" s="25" t="s">
        <v>1621</v>
      </c>
      <c r="D296" s="26" t="s">
        <v>1622</v>
      </c>
      <c r="E296" s="15" t="s">
        <v>368</v>
      </c>
      <c r="F296" s="16">
        <v>2</v>
      </c>
      <c r="G296" s="16">
        <f>VLOOKUP(A296,Entradas!A239:KQ1047,303)</f>
        <v>0</v>
      </c>
      <c r="H296" s="16">
        <f>VLOOKUP(A296,Salidas!A239:BVY1055,1949,0)</f>
        <v>0</v>
      </c>
      <c r="I296" s="16">
        <f>(F296+G296)-H296</f>
        <v>2</v>
      </c>
      <c r="J296" s="17" t="s">
        <v>991</v>
      </c>
      <c r="K296" s="16" t="s">
        <v>1724</v>
      </c>
      <c r="L296" s="18" t="s">
        <v>1620</v>
      </c>
      <c r="M296" s="19">
        <f>Tabla1[[#This Row],[COSTO UNITARIO]]*Tabla1[[#This Row],[EXITENCIA ]]</f>
        <v>216</v>
      </c>
      <c r="N296" s="20"/>
      <c r="O296" s="21">
        <f>Tabla1[[#This Row],[COSTO UNITARIO]]*Tabla1[[#This Row],[EXITENCIA ]]</f>
        <v>216</v>
      </c>
      <c r="P296" s="22"/>
    </row>
    <row r="297" spans="1:16" ht="24.95" customHeight="1" x14ac:dyDescent="0.25">
      <c r="A297" s="11" t="s">
        <v>2576</v>
      </c>
      <c r="B297" s="12">
        <f>VLOOKUP(Tabla1[[#This Row],[CODIGO INSTITUCIONAL]],[1]Hoja1!$A:$I,8,0)</f>
        <v>43399</v>
      </c>
      <c r="C297" s="25" t="s">
        <v>1623</v>
      </c>
      <c r="D297" s="26" t="s">
        <v>1624</v>
      </c>
      <c r="E297" s="15" t="s">
        <v>368</v>
      </c>
      <c r="F297" s="16">
        <v>9</v>
      </c>
      <c r="G297" s="16">
        <f>VLOOKUP(A297,Entradas!A240:KQ1048,303)</f>
        <v>0</v>
      </c>
      <c r="H297" s="16">
        <f>VLOOKUP(A297,Salidas!A240:BVY1056,1949,0)</f>
        <v>0</v>
      </c>
      <c r="I297" s="16">
        <v>7</v>
      </c>
      <c r="J297" s="17" t="s">
        <v>991</v>
      </c>
      <c r="K297" s="16" t="s">
        <v>1724</v>
      </c>
      <c r="L297" s="18" t="s">
        <v>1620</v>
      </c>
      <c r="M297" s="19">
        <f>Tabla1[[#This Row],[COSTO UNITARIO]]*Tabla1[[#This Row],[EXITENCIA ]]</f>
        <v>756</v>
      </c>
      <c r="N297" s="20"/>
      <c r="O297" s="21">
        <f>Tabla1[[#This Row],[COSTO UNITARIO]]*Tabla1[[#This Row],[EXITENCIA ]]</f>
        <v>756</v>
      </c>
      <c r="P297" s="22"/>
    </row>
    <row r="298" spans="1:16" ht="24.95" customHeight="1" x14ac:dyDescent="0.25">
      <c r="A298" s="11" t="s">
        <v>2566</v>
      </c>
      <c r="B298" s="12">
        <f>VLOOKUP(Tabla1[[#This Row],[CODIGO INSTITUCIONAL]],[1]Hoja1!$A:$I,8,0)</f>
        <v>43493</v>
      </c>
      <c r="C298" s="25" t="s">
        <v>1598</v>
      </c>
      <c r="D298" s="26" t="s">
        <v>1599</v>
      </c>
      <c r="E298" s="15" t="s">
        <v>368</v>
      </c>
      <c r="F298" s="16">
        <v>4</v>
      </c>
      <c r="G298" s="16">
        <f>VLOOKUP(A298,Entradas!A230:KQ1038,303)</f>
        <v>0</v>
      </c>
      <c r="H298" s="16">
        <f>VLOOKUP(A298,Salidas!A230:BVY1046,1949,0)</f>
        <v>0</v>
      </c>
      <c r="I298" s="16">
        <f>(F298+G298)-H298</f>
        <v>4</v>
      </c>
      <c r="J298" s="17" t="s">
        <v>991</v>
      </c>
      <c r="K298" s="16" t="s">
        <v>1724</v>
      </c>
      <c r="L298" s="18" t="s">
        <v>637</v>
      </c>
      <c r="M298" s="19">
        <f>Tabla1[[#This Row],[COSTO UNITARIO]]*Tabla1[[#This Row],[EXITENCIA ]]</f>
        <v>396</v>
      </c>
      <c r="N298" s="20"/>
      <c r="O298" s="21">
        <f>Tabla1[[#This Row],[COSTO UNITARIO]]*Tabla1[[#This Row],[EXITENCIA ]]</f>
        <v>396</v>
      </c>
      <c r="P298" s="22"/>
    </row>
    <row r="299" spans="1:16" ht="24.95" customHeight="1" x14ac:dyDescent="0.25">
      <c r="A299" s="29" t="s">
        <v>2720</v>
      </c>
      <c r="B299" s="12">
        <v>44265</v>
      </c>
      <c r="C299" s="30" t="s">
        <v>2720</v>
      </c>
      <c r="D299" s="31" t="s">
        <v>2721</v>
      </c>
      <c r="E299" s="32" t="s">
        <v>494</v>
      </c>
      <c r="F299" s="32">
        <v>1</v>
      </c>
      <c r="G299" s="16">
        <v>0</v>
      </c>
      <c r="H299" s="16">
        <v>0</v>
      </c>
      <c r="I299" s="32">
        <v>1</v>
      </c>
      <c r="J299" s="33" t="s">
        <v>991</v>
      </c>
      <c r="K299" s="32" t="s">
        <v>1724</v>
      </c>
      <c r="L299" s="18">
        <v>59</v>
      </c>
      <c r="M299" s="19">
        <f>Tabla1[[#This Row],[COSTO UNITARIO]]*Tabla1[[#This Row],[EXITENCIA ]]</f>
        <v>59</v>
      </c>
      <c r="N299" s="20"/>
      <c r="O299" s="21">
        <f>Tabla1[[#This Row],[COSTO UNITARIO]]*Tabla1[[#This Row],[EXITENCIA ]]</f>
        <v>59</v>
      </c>
      <c r="P299" s="22"/>
    </row>
    <row r="300" spans="1:16" ht="24.95" customHeight="1" x14ac:dyDescent="0.25">
      <c r="A300" s="29" t="s">
        <v>2798</v>
      </c>
      <c r="B300" s="12">
        <v>44188</v>
      </c>
      <c r="C300" s="30" t="s">
        <v>2674</v>
      </c>
      <c r="D300" s="31" t="s">
        <v>2675</v>
      </c>
      <c r="E300" s="32" t="s">
        <v>1076</v>
      </c>
      <c r="F300" s="32">
        <v>2</v>
      </c>
      <c r="G300" s="16">
        <f>VLOOKUP(A300,Entradas!A742:KQ1550,303)</f>
        <v>0</v>
      </c>
      <c r="H300" s="16">
        <v>0</v>
      </c>
      <c r="I300" s="32">
        <v>2</v>
      </c>
      <c r="J300" s="33" t="s">
        <v>991</v>
      </c>
      <c r="K300" s="32" t="s">
        <v>2673</v>
      </c>
      <c r="L300" s="18">
        <v>1770</v>
      </c>
      <c r="M300" s="19">
        <f>Tabla1[[#This Row],[COSTO UNITARIO]]*Tabla1[[#This Row],[EXITENCIA ]]</f>
        <v>3540</v>
      </c>
      <c r="N300" s="20"/>
      <c r="O300" s="21">
        <f>Tabla1[[#This Row],[COSTO UNITARIO]]*Tabla1[[#This Row],[EXITENCIA ]]</f>
        <v>3540</v>
      </c>
      <c r="P300" s="22"/>
    </row>
    <row r="301" spans="1:16" ht="24.95" customHeight="1" x14ac:dyDescent="0.25">
      <c r="A301" s="11" t="s">
        <v>2610</v>
      </c>
      <c r="B301" s="12">
        <f>VLOOKUP(Tabla1[[#This Row],[CODIGO INSTITUCIONAL]],[1]Hoja1!$A:$I,8,0)</f>
        <v>40492</v>
      </c>
      <c r="C301" s="25" t="s">
        <v>1717</v>
      </c>
      <c r="D301" s="26" t="s">
        <v>1718</v>
      </c>
      <c r="E301" s="15" t="s">
        <v>1076</v>
      </c>
      <c r="F301" s="16">
        <v>2</v>
      </c>
      <c r="G301" s="16">
        <f>VLOOKUP(A301,Entradas!A274:KQ1082,303)</f>
        <v>0</v>
      </c>
      <c r="H301" s="16">
        <f>VLOOKUP(A301,Salidas!A274:BVY1090,1949,0)</f>
        <v>0</v>
      </c>
      <c r="I301" s="16">
        <f>(F301+G301)-H301</f>
        <v>2</v>
      </c>
      <c r="J301" s="17" t="s">
        <v>991</v>
      </c>
      <c r="K301" s="16" t="s">
        <v>1731</v>
      </c>
      <c r="L301" s="18" t="s">
        <v>1719</v>
      </c>
      <c r="M301" s="19">
        <f>Tabla1[[#This Row],[COSTO UNITARIO]]*Tabla1[[#This Row],[EXITENCIA ]]</f>
        <v>2600</v>
      </c>
      <c r="N301" s="20"/>
      <c r="O301" s="21">
        <f>Tabla1[[#This Row],[COSTO UNITARIO]]*Tabla1[[#This Row],[EXITENCIA ]]</f>
        <v>2600</v>
      </c>
      <c r="P301" s="22"/>
    </row>
    <row r="302" spans="1:16" ht="24.95" customHeight="1" x14ac:dyDescent="0.25">
      <c r="A302" s="11" t="s">
        <v>2612</v>
      </c>
      <c r="B302" s="12">
        <f>VLOOKUP(Tabla1[[#This Row],[CODIGO INSTITUCIONAL]],[1]Hoja1!$A:$I,8,0)</f>
        <v>42605</v>
      </c>
      <c r="C302" s="25" t="s">
        <v>1722</v>
      </c>
      <c r="D302" s="71" t="s">
        <v>1723</v>
      </c>
      <c r="E302" s="15" t="s">
        <v>1076</v>
      </c>
      <c r="F302" s="16">
        <v>1</v>
      </c>
      <c r="G302" s="16">
        <f>VLOOKUP(A302,Entradas!A276:KQ1084,303)</f>
        <v>0</v>
      </c>
      <c r="H302" s="16">
        <f>VLOOKUP(A302,Salidas!A276:BVY1092,1949,0)</f>
        <v>0</v>
      </c>
      <c r="I302" s="16">
        <f>(F302+G302)-H302</f>
        <v>1</v>
      </c>
      <c r="J302" s="17" t="s">
        <v>991</v>
      </c>
      <c r="K302" s="16" t="s">
        <v>1731</v>
      </c>
      <c r="L302" s="18" t="s">
        <v>1725</v>
      </c>
      <c r="M302" s="19">
        <f>Tabla1[[#This Row],[COSTO UNITARIO]]*Tabla1[[#This Row],[EXITENCIA ]]</f>
        <v>1600</v>
      </c>
      <c r="N302" s="20"/>
      <c r="O302" s="21">
        <f>Tabla1[[#This Row],[COSTO UNITARIO]]*Tabla1[[#This Row],[EXITENCIA ]]</f>
        <v>1600</v>
      </c>
      <c r="P302" s="22"/>
    </row>
    <row r="303" spans="1:16" ht="24.95" customHeight="1" x14ac:dyDescent="0.25">
      <c r="A303" s="11" t="s">
        <v>2613</v>
      </c>
      <c r="B303" s="12">
        <f>VLOOKUP(Tabla1[[#This Row],[CODIGO INSTITUCIONAL]],[1]Hoja1!$A:$I,8,0)</f>
        <v>42889</v>
      </c>
      <c r="C303" s="25" t="s">
        <v>1726</v>
      </c>
      <c r="D303" s="26" t="s">
        <v>1727</v>
      </c>
      <c r="E303" s="15" t="s">
        <v>1076</v>
      </c>
      <c r="F303" s="16">
        <v>5</v>
      </c>
      <c r="G303" s="16">
        <f>VLOOKUP(A303,Entradas!A277:KQ1085,303)</f>
        <v>0</v>
      </c>
      <c r="H303" s="16">
        <f>VLOOKUP(A303,Salidas!A277:BVY1093,1949,0)</f>
        <v>0</v>
      </c>
      <c r="I303" s="16">
        <f>(F303+G303)-H303</f>
        <v>5</v>
      </c>
      <c r="J303" s="17" t="s">
        <v>991</v>
      </c>
      <c r="K303" s="16" t="s">
        <v>1731</v>
      </c>
      <c r="L303" s="18" t="s">
        <v>1728</v>
      </c>
      <c r="M303" s="19">
        <f>Tabla1[[#This Row],[COSTO UNITARIO]]*Tabla1[[#This Row],[EXITENCIA ]]</f>
        <v>11500</v>
      </c>
      <c r="N303" s="20"/>
      <c r="O303" s="21">
        <f>Tabla1[[#This Row],[COSTO UNITARIO]]*Tabla1[[#This Row],[EXITENCIA ]]</f>
        <v>11500</v>
      </c>
      <c r="P303" s="22"/>
    </row>
    <row r="304" spans="1:16" ht="24.95" customHeight="1" x14ac:dyDescent="0.25">
      <c r="A304" s="11" t="s">
        <v>2540</v>
      </c>
      <c r="B304" s="12">
        <f>VLOOKUP(Tabla1[[#This Row],[CODIGO INSTITUCIONAL]],[1]Hoja1!$A:$I,8,0)</f>
        <v>40787</v>
      </c>
      <c r="C304" s="25" t="s">
        <v>1539</v>
      </c>
      <c r="D304" s="26" t="s">
        <v>2666</v>
      </c>
      <c r="E304" s="15" t="s">
        <v>368</v>
      </c>
      <c r="F304" s="16">
        <v>12</v>
      </c>
      <c r="G304" s="16">
        <f>VLOOKUP(A304,Entradas!A204:KQ1012,303)</f>
        <v>0</v>
      </c>
      <c r="H304" s="16">
        <f>VLOOKUP(A304,Salidas!A204:BVY1020,1949,0)</f>
        <v>0</v>
      </c>
      <c r="I304" s="16">
        <f>(F304+G304)-H304</f>
        <v>12</v>
      </c>
      <c r="J304" s="17" t="s">
        <v>991</v>
      </c>
      <c r="K304" s="16" t="s">
        <v>1734</v>
      </c>
      <c r="L304" s="18" t="s">
        <v>1542</v>
      </c>
      <c r="M304" s="19">
        <f>Tabla1[[#This Row],[COSTO UNITARIO]]*Tabla1[[#This Row],[EXITENCIA ]]</f>
        <v>204</v>
      </c>
      <c r="N304" s="20"/>
      <c r="O304" s="21">
        <f>Tabla1[[#This Row],[COSTO UNITARIO]]*Tabla1[[#This Row],[EXITENCIA ]]</f>
        <v>204</v>
      </c>
      <c r="P304" s="22"/>
    </row>
    <row r="305" spans="1:16" ht="24.95" customHeight="1" x14ac:dyDescent="0.25">
      <c r="A305" s="11" t="s">
        <v>2617</v>
      </c>
      <c r="B305" s="12">
        <f>VLOOKUP(Tabla1[[#This Row],[CODIGO INSTITUCIONAL]],[1]Hoja1!$A:$I,8,0)</f>
        <v>43566</v>
      </c>
      <c r="C305" s="25" t="s">
        <v>1738</v>
      </c>
      <c r="D305" s="26" t="s">
        <v>1739</v>
      </c>
      <c r="E305" s="15" t="s">
        <v>1076</v>
      </c>
      <c r="F305" s="16">
        <v>2</v>
      </c>
      <c r="G305" s="16">
        <f>VLOOKUP(A305,Entradas!A281:KQ1089,303)</f>
        <v>0</v>
      </c>
      <c r="H305" s="16">
        <f>VLOOKUP(A305,Salidas!A281:BVY1097,1949,0)</f>
        <v>0</v>
      </c>
      <c r="I305" s="16">
        <v>2</v>
      </c>
      <c r="J305" s="17" t="s">
        <v>991</v>
      </c>
      <c r="K305" s="16" t="s">
        <v>1734</v>
      </c>
      <c r="L305" s="18" t="s">
        <v>1735</v>
      </c>
      <c r="M305" s="19">
        <f>Tabla1[[#This Row],[COSTO UNITARIO]]*Tabla1[[#This Row],[EXITENCIA ]]</f>
        <v>630</v>
      </c>
      <c r="N305" s="20"/>
      <c r="O305" s="21">
        <f>Tabla1[[#This Row],[COSTO UNITARIO]]*Tabla1[[#This Row],[EXITENCIA ]]</f>
        <v>630</v>
      </c>
      <c r="P305" s="22"/>
    </row>
    <row r="306" spans="1:16" ht="24.95" customHeight="1" x14ac:dyDescent="0.25">
      <c r="A306" s="11" t="s">
        <v>2541</v>
      </c>
      <c r="B306" s="12" t="str">
        <f>VLOOKUP(Tabla1[[#This Row],[CODIGO INSTITUCIONAL]],[1]Hoja1!$A:$I,8,0)</f>
        <v>12/10/212</v>
      </c>
      <c r="C306" s="25" t="s">
        <v>1543</v>
      </c>
      <c r="D306" s="26" t="s">
        <v>1544</v>
      </c>
      <c r="E306" s="15" t="s">
        <v>368</v>
      </c>
      <c r="F306" s="16">
        <v>26</v>
      </c>
      <c r="G306" s="16">
        <f>VLOOKUP(A306,Entradas!A205:KQ1013,303)</f>
        <v>0</v>
      </c>
      <c r="H306" s="16">
        <f>VLOOKUP(A306,Salidas!A205:BVY1021,1949,0)</f>
        <v>0</v>
      </c>
      <c r="I306" s="16">
        <f>(F306+G306)-H306</f>
        <v>26</v>
      </c>
      <c r="J306" s="17" t="s">
        <v>991</v>
      </c>
      <c r="K306" s="16" t="s">
        <v>1734</v>
      </c>
      <c r="L306" s="18" t="s">
        <v>1038</v>
      </c>
      <c r="M306" s="19">
        <f>Tabla1[[#This Row],[COSTO UNITARIO]]*Tabla1[[#This Row],[EXITENCIA ]]</f>
        <v>1664</v>
      </c>
      <c r="N306" s="20"/>
      <c r="O306" s="21">
        <f>Tabla1[[#This Row],[COSTO UNITARIO]]*Tabla1[[#This Row],[EXITENCIA ]]</f>
        <v>1664</v>
      </c>
      <c r="P306" s="22"/>
    </row>
    <row r="307" spans="1:16" ht="24.95" customHeight="1" x14ac:dyDescent="0.25">
      <c r="A307" s="11" t="s">
        <v>2618</v>
      </c>
      <c r="B307" s="12">
        <f>VLOOKUP(Tabla1[[#This Row],[CODIGO INSTITUCIONAL]],[1]Hoja1!$A:$I,8,0)</f>
        <v>43832</v>
      </c>
      <c r="C307" s="25" t="s">
        <v>1740</v>
      </c>
      <c r="D307" s="26" t="s">
        <v>1741</v>
      </c>
      <c r="E307" s="15" t="s">
        <v>1076</v>
      </c>
      <c r="F307" s="16">
        <v>1</v>
      </c>
      <c r="G307" s="16">
        <f>VLOOKUP(A307,Entradas!A282:KQ1090,303)</f>
        <v>0</v>
      </c>
      <c r="H307" s="16">
        <f>VLOOKUP(A307,Salidas!A282:BVY1098,1949,0)</f>
        <v>0</v>
      </c>
      <c r="I307" s="16">
        <f>(F307+G307)-H307</f>
        <v>1</v>
      </c>
      <c r="J307" s="17" t="s">
        <v>991</v>
      </c>
      <c r="K307" s="16" t="s">
        <v>1742</v>
      </c>
      <c r="L307" s="18" t="s">
        <v>1743</v>
      </c>
      <c r="M307" s="19">
        <f>Tabla1[[#This Row],[COSTO UNITARIO]]*Tabla1[[#This Row],[EXITENCIA ]]</f>
        <v>1432</v>
      </c>
      <c r="N307" s="20"/>
      <c r="O307" s="21">
        <f>Tabla1[[#This Row],[COSTO UNITARIO]]*Tabla1[[#This Row],[EXITENCIA ]]</f>
        <v>1432</v>
      </c>
      <c r="P307" s="22"/>
    </row>
    <row r="308" spans="1:16" ht="24.95" customHeight="1" x14ac:dyDescent="0.25">
      <c r="A308" s="11"/>
      <c r="B308" s="12">
        <v>44207</v>
      </c>
      <c r="C308" s="25" t="s">
        <v>3206</v>
      </c>
      <c r="D308" s="26" t="s">
        <v>3207</v>
      </c>
      <c r="E308" s="15" t="s">
        <v>3208</v>
      </c>
      <c r="F308" s="16"/>
      <c r="G308" s="16" t="e">
        <f>VLOOKUP(A308,Entradas!A7:KQ815,303)</f>
        <v>#N/A</v>
      </c>
      <c r="H308" s="16" t="e">
        <f>VLOOKUP(A308,Salidas!A7:BVY823,1949,0)</f>
        <v>#N/A</v>
      </c>
      <c r="I308" s="16">
        <v>1</v>
      </c>
      <c r="J308" s="17" t="s">
        <v>991</v>
      </c>
      <c r="K308" s="16" t="s">
        <v>440</v>
      </c>
      <c r="L308" s="18">
        <v>89200</v>
      </c>
      <c r="M308" s="19">
        <f>Tabla1[[#This Row],[COSTO UNITARIO]]*Tabla1[[#This Row],[EXITENCIA ]]</f>
        <v>89200</v>
      </c>
      <c r="N308" s="20"/>
      <c r="O308" s="21">
        <f>Tabla1[[#This Row],[COSTO UNITARIO]]*Tabla1[[#This Row],[EXITENCIA ]]</f>
        <v>89200</v>
      </c>
      <c r="P308" s="22"/>
    </row>
    <row r="309" spans="1:16" ht="24.95" customHeight="1" x14ac:dyDescent="0.25">
      <c r="A309" s="11"/>
      <c r="B309" s="12">
        <v>44575</v>
      </c>
      <c r="C309" s="25" t="s">
        <v>3227</v>
      </c>
      <c r="D309" s="26" t="s">
        <v>3228</v>
      </c>
      <c r="E309" s="15" t="s">
        <v>1535</v>
      </c>
      <c r="F309" s="16"/>
      <c r="G309" s="16" t="e">
        <f>VLOOKUP(A309,Entradas!A7:KQ815,303)</f>
        <v>#N/A</v>
      </c>
      <c r="H309" s="16" t="e">
        <f>VLOOKUP(A309,Salidas!A7:BVY823,1949,0)</f>
        <v>#N/A</v>
      </c>
      <c r="I309" s="16">
        <v>3</v>
      </c>
      <c r="J309" s="17" t="s">
        <v>991</v>
      </c>
      <c r="K309" s="16" t="s">
        <v>1858</v>
      </c>
      <c r="L309" s="18">
        <v>2714</v>
      </c>
      <c r="M309" s="19">
        <f>Tabla1[[#This Row],[COSTO UNITARIO]]*Tabla1[[#This Row],[EXITENCIA ]]</f>
        <v>8142</v>
      </c>
      <c r="N309" s="20"/>
      <c r="O309" s="21">
        <f>Tabla1[[#This Row],[COSTO UNITARIO]]*Tabla1[[#This Row],[EXITENCIA ]]</f>
        <v>8142</v>
      </c>
      <c r="P309" s="22"/>
    </row>
    <row r="310" spans="1:16" ht="24.95" customHeight="1" x14ac:dyDescent="0.25">
      <c r="A310" s="11"/>
      <c r="B310" s="12">
        <v>44623</v>
      </c>
      <c r="C310" s="25" t="s">
        <v>1462</v>
      </c>
      <c r="D310" s="26" t="s">
        <v>2788</v>
      </c>
      <c r="E310" s="15" t="s">
        <v>494</v>
      </c>
      <c r="F310" s="16"/>
      <c r="G310" s="16" t="e">
        <f>VLOOKUP(A310,Entradas!A786:KQ1594,303)</f>
        <v>#N/A</v>
      </c>
      <c r="H310" s="16" t="e">
        <f>VLOOKUP(A310,Salidas!A786:BVY1602,1949,0)</f>
        <v>#N/A</v>
      </c>
      <c r="I310" s="61">
        <v>10</v>
      </c>
      <c r="J310" s="17" t="s">
        <v>991</v>
      </c>
      <c r="K310" s="16" t="s">
        <v>1858</v>
      </c>
      <c r="L310" s="18">
        <v>147</v>
      </c>
      <c r="M310" s="19">
        <f>Tabla1[[#This Row],[COSTO UNITARIO]]*Tabla1[[#This Row],[EXITENCIA ]]</f>
        <v>1470</v>
      </c>
      <c r="N310" s="20"/>
      <c r="O310" s="21">
        <f>Tabla1[[#This Row],[COSTO UNITARIO]]*Tabla1[[#This Row],[EXITENCIA ]]</f>
        <v>1470</v>
      </c>
      <c r="P310" s="22"/>
    </row>
    <row r="311" spans="1:16" ht="24.95" customHeight="1" x14ac:dyDescent="0.25">
      <c r="A311" s="11"/>
      <c r="B311" s="12">
        <v>44623</v>
      </c>
      <c r="C311" s="25" t="s">
        <v>3236</v>
      </c>
      <c r="D311" s="26" t="s">
        <v>3237</v>
      </c>
      <c r="E311" s="15" t="s">
        <v>460</v>
      </c>
      <c r="F311" s="16"/>
      <c r="G311" s="16" t="e">
        <f>VLOOKUP(A311,Entradas!A786:KQ1594,303)</f>
        <v>#N/A</v>
      </c>
      <c r="H311" s="16" t="e">
        <f>VLOOKUP(A311,Salidas!A786:BVY1602,1949,0)</f>
        <v>#N/A</v>
      </c>
      <c r="I311" s="61">
        <v>64</v>
      </c>
      <c r="J311" s="17" t="s">
        <v>991</v>
      </c>
      <c r="K311" s="16" t="s">
        <v>1858</v>
      </c>
      <c r="L311" s="18">
        <v>3345</v>
      </c>
      <c r="M311" s="19">
        <f>Tabla1[[#This Row],[COSTO UNITARIO]]*Tabla1[[#This Row],[EXITENCIA ]]</f>
        <v>214080</v>
      </c>
      <c r="N311" s="20"/>
      <c r="O311" s="21">
        <f>Tabla1[[#This Row],[COSTO UNITARIO]]*Tabla1[[#This Row],[EXITENCIA ]]</f>
        <v>214080</v>
      </c>
      <c r="P311" s="22"/>
    </row>
    <row r="312" spans="1:16" ht="24.95" customHeight="1" x14ac:dyDescent="0.25">
      <c r="A312" s="11"/>
      <c r="B312" s="12">
        <v>44265</v>
      </c>
      <c r="C312" s="40" t="s">
        <v>2910</v>
      </c>
      <c r="D312" s="41" t="s">
        <v>2911</v>
      </c>
      <c r="E312" s="32" t="s">
        <v>494</v>
      </c>
      <c r="F312" s="32"/>
      <c r="G312" s="16" t="e">
        <f>VLOOKUP(A312,Entradas!A813:KQ1621,303)</f>
        <v>#N/A</v>
      </c>
      <c r="H312" s="16" t="e">
        <f>VLOOKUP(A312,Salidas!A813:BVY1629,1949,0)</f>
        <v>#N/A</v>
      </c>
      <c r="I312" s="42">
        <v>8</v>
      </c>
      <c r="J312" s="33" t="s">
        <v>991</v>
      </c>
      <c r="K312" s="32" t="s">
        <v>2912</v>
      </c>
      <c r="L312" s="18">
        <v>10790</v>
      </c>
      <c r="M312" s="19">
        <f>Tabla1[[#This Row],[COSTO UNITARIO]]*Tabla1[[#This Row],[EXITENCIA ]]</f>
        <v>86320</v>
      </c>
      <c r="N312" s="32"/>
      <c r="O312" s="43">
        <f>Tabla1[[#This Row],[COSTO UNITARIO]]*Tabla1[[#This Row],[EXITENCIA ]]</f>
        <v>86320</v>
      </c>
      <c r="P312" s="22"/>
    </row>
    <row r="313" spans="1:16" ht="24.95" customHeight="1" x14ac:dyDescent="0.25">
      <c r="A313" s="11" t="s">
        <v>1783</v>
      </c>
      <c r="B313" s="12">
        <v>44265</v>
      </c>
      <c r="C313" s="25" t="s">
        <v>1783</v>
      </c>
      <c r="D313" s="26" t="s">
        <v>1753</v>
      </c>
      <c r="E313" s="15" t="s">
        <v>1754</v>
      </c>
      <c r="F313" s="16">
        <v>60</v>
      </c>
      <c r="G313" s="16">
        <f>VLOOKUP(A313,Entradas!A286:KQ1094,303)</f>
        <v>0</v>
      </c>
      <c r="H313" s="16">
        <v>0</v>
      </c>
      <c r="I313" s="16">
        <f>(F313+G313)-H313</f>
        <v>60</v>
      </c>
      <c r="J313" s="17" t="s">
        <v>991</v>
      </c>
      <c r="K313" s="16" t="s">
        <v>1751</v>
      </c>
      <c r="L313" s="18" t="s">
        <v>1755</v>
      </c>
      <c r="M313" s="19">
        <f>Tabla1[[#This Row],[COSTO UNITARIO]]*Tabla1[[#This Row],[EXITENCIA ]]</f>
        <v>98700</v>
      </c>
      <c r="N313" s="20"/>
      <c r="O313" s="21">
        <f>Tabla1[[#This Row],[COSTO UNITARIO]]*Tabla1[[#This Row],[EXITENCIA ]]</f>
        <v>98700</v>
      </c>
      <c r="P313" s="22"/>
    </row>
    <row r="314" spans="1:16" ht="24.95" customHeight="1" x14ac:dyDescent="0.25">
      <c r="A314" s="11" t="s">
        <v>2622</v>
      </c>
      <c r="B314" s="12">
        <v>44265</v>
      </c>
      <c r="C314" s="25" t="s">
        <v>1756</v>
      </c>
      <c r="D314" s="26" t="s">
        <v>1757</v>
      </c>
      <c r="E314" s="15" t="s">
        <v>1758</v>
      </c>
      <c r="F314" s="16">
        <v>6</v>
      </c>
      <c r="G314" s="16">
        <f>VLOOKUP(A314,Entradas!A287:KQ1095,303)</f>
        <v>0</v>
      </c>
      <c r="H314" s="16">
        <f>VLOOKUP(A314,Salidas!A287:BVY1103,1949,0)</f>
        <v>0</v>
      </c>
      <c r="I314" s="16">
        <f>(F314+G314)-H314</f>
        <v>6</v>
      </c>
      <c r="J314" s="17" t="s">
        <v>991</v>
      </c>
      <c r="K314" s="16" t="s">
        <v>1751</v>
      </c>
      <c r="L314" s="18" t="s">
        <v>1187</v>
      </c>
      <c r="M314" s="19">
        <f>Tabla1[[#This Row],[COSTO UNITARIO]]*Tabla1[[#This Row],[EXITENCIA ]]</f>
        <v>1914</v>
      </c>
      <c r="N314" s="20"/>
      <c r="O314" s="21">
        <f>Tabla1[[#This Row],[COSTO UNITARIO]]*Tabla1[[#This Row],[EXITENCIA ]]</f>
        <v>1914</v>
      </c>
      <c r="P314" s="22"/>
    </row>
    <row r="315" spans="1:16" ht="24.95" customHeight="1" x14ac:dyDescent="0.25">
      <c r="A315" s="11"/>
      <c r="B315" s="12">
        <v>44230</v>
      </c>
      <c r="C315" s="25" t="s">
        <v>3034</v>
      </c>
      <c r="D315" s="26" t="s">
        <v>3035</v>
      </c>
      <c r="E315" s="15" t="s">
        <v>368</v>
      </c>
      <c r="F315" s="16"/>
      <c r="G315" s="16" t="e">
        <f>VLOOKUP(A315,Entradas!A40:KQ848,303)</f>
        <v>#N/A</v>
      </c>
      <c r="H315" s="16" t="e">
        <f>VLOOKUP(A315,Salidas!A40:BVY856,1949,0)</f>
        <v>#N/A</v>
      </c>
      <c r="I315" s="16">
        <v>5</v>
      </c>
      <c r="J315" s="17" t="s">
        <v>991</v>
      </c>
      <c r="K315" s="16"/>
      <c r="L315" s="18">
        <v>560</v>
      </c>
      <c r="M315" s="19">
        <f>Tabla1[[#This Row],[COSTO UNITARIO]]*Tabla1[[#This Row],[EXITENCIA ]]</f>
        <v>2800</v>
      </c>
      <c r="N315" s="20"/>
      <c r="O315" s="21">
        <f>Tabla1[[#This Row],[COSTO UNITARIO]]*Tabla1[[#This Row],[EXITENCIA ]]</f>
        <v>2800</v>
      </c>
      <c r="P315" s="22"/>
    </row>
    <row r="316" spans="1:16" ht="24.95" customHeight="1" x14ac:dyDescent="0.25">
      <c r="A316" s="11" t="s">
        <v>2656</v>
      </c>
      <c r="B316" s="12"/>
      <c r="C316" s="44" t="s">
        <v>1926</v>
      </c>
      <c r="D316" s="41" t="s">
        <v>1927</v>
      </c>
      <c r="E316" s="16" t="s">
        <v>1928</v>
      </c>
      <c r="F316" s="16">
        <v>45</v>
      </c>
      <c r="G316" s="16">
        <f>VLOOKUP(A316,Entradas!A302:KQ1110,303)</f>
        <v>0</v>
      </c>
      <c r="H316" s="16">
        <f>VLOOKUP(A316,Salidas!A302:BVY1118,1949,0)</f>
        <v>0</v>
      </c>
      <c r="I316" s="16">
        <v>25</v>
      </c>
      <c r="J316" s="17" t="s">
        <v>2661</v>
      </c>
      <c r="K316" s="16" t="s">
        <v>2930</v>
      </c>
      <c r="L316" s="18">
        <v>380</v>
      </c>
      <c r="M316" s="19">
        <f>Tabla1[[#This Row],[COSTO UNITARIO]]*Tabla1[[#This Row],[EXITENCIA ]]</f>
        <v>9500</v>
      </c>
      <c r="N316" s="20"/>
      <c r="O316" s="47">
        <f>Tabla1[[#This Row],[COSTO UNITARIO]]*Tabla1[[#This Row],[EXITENCIA ]]</f>
        <v>9500</v>
      </c>
      <c r="P316" s="22"/>
    </row>
    <row r="317" spans="1:16" ht="24.95" customHeight="1" x14ac:dyDescent="0.25">
      <c r="A317" s="11" t="s">
        <v>2646</v>
      </c>
      <c r="B317" s="12">
        <v>40822</v>
      </c>
      <c r="C317" s="44" t="s">
        <v>1795</v>
      </c>
      <c r="D317" s="41" t="s">
        <v>2901</v>
      </c>
      <c r="E317" s="16" t="s">
        <v>368</v>
      </c>
      <c r="F317" s="16">
        <v>7</v>
      </c>
      <c r="G317" s="16">
        <f>VLOOKUP(A317,Entradas!A292:KQ1100,303)</f>
        <v>0</v>
      </c>
      <c r="H317" s="16">
        <f>VLOOKUP(A317,Salidas!A292:BVY1108,1949,0)</f>
        <v>0</v>
      </c>
      <c r="I317" s="16">
        <v>6</v>
      </c>
      <c r="J317" s="17" t="s">
        <v>2661</v>
      </c>
      <c r="K317" s="16" t="s">
        <v>2923</v>
      </c>
      <c r="L317" s="18">
        <v>137</v>
      </c>
      <c r="M317" s="19">
        <f>Tabla1[[#This Row],[COSTO UNITARIO]]*Tabla1[[#This Row],[EXITENCIA ]]</f>
        <v>822</v>
      </c>
      <c r="N317" s="20"/>
      <c r="O317" s="47">
        <f>Tabla1[[#This Row],[COSTO UNITARIO]]*Tabla1[[#This Row],[EXITENCIA ]]</f>
        <v>822</v>
      </c>
      <c r="P317" s="22"/>
    </row>
    <row r="318" spans="1:16" ht="24.95" customHeight="1" x14ac:dyDescent="0.25">
      <c r="A318" s="29"/>
      <c r="B318" s="52">
        <v>44265</v>
      </c>
      <c r="C318" s="51" t="s">
        <v>2905</v>
      </c>
      <c r="D318" s="31" t="s">
        <v>1921</v>
      </c>
      <c r="E318" s="32" t="s">
        <v>2775</v>
      </c>
      <c r="F318" s="32"/>
      <c r="G318" s="16" t="e">
        <f>VLOOKUP(A318,Entradas!A790:KQ1598,303)</f>
        <v>#N/A</v>
      </c>
      <c r="H318" s="16" t="e">
        <f>VLOOKUP(A318,Salidas!A790:BVY1606,1949,0)</f>
        <v>#N/A</v>
      </c>
      <c r="I318" s="32">
        <v>13</v>
      </c>
      <c r="J318" s="33" t="s">
        <v>2661</v>
      </c>
      <c r="K318" s="32" t="s">
        <v>1922</v>
      </c>
      <c r="L318" s="18">
        <v>195</v>
      </c>
      <c r="M318" s="19">
        <f>Tabla1[[#This Row],[COSTO UNITARIO]]*Tabla1[[#This Row],[EXITENCIA ]]</f>
        <v>2535</v>
      </c>
      <c r="N318" s="20"/>
      <c r="O318" s="47">
        <f>Tabla1[[#This Row],[COSTO UNITARIO]]*Tabla1[[#This Row],[EXITENCIA ]]</f>
        <v>2535</v>
      </c>
      <c r="P318" s="22"/>
    </row>
    <row r="319" spans="1:16" ht="24.95" customHeight="1" x14ac:dyDescent="0.25">
      <c r="A319" s="29"/>
      <c r="B319" s="52">
        <v>44448</v>
      </c>
      <c r="C319" s="51" t="s">
        <v>3059</v>
      </c>
      <c r="D319" s="31" t="s">
        <v>3060</v>
      </c>
      <c r="E319" s="32" t="s">
        <v>494</v>
      </c>
      <c r="F319" s="32"/>
      <c r="G319" s="16" t="e">
        <f>VLOOKUP(A319,Entradas!A194:KQ1002,303)</f>
        <v>#N/A</v>
      </c>
      <c r="H319" s="16" t="e">
        <f>VLOOKUP(A319,Salidas!A194:BVY1010,1949,0)</f>
        <v>#N/A</v>
      </c>
      <c r="I319" s="32">
        <v>4</v>
      </c>
      <c r="J319" s="33" t="s">
        <v>2661</v>
      </c>
      <c r="K319" s="32" t="s">
        <v>1411</v>
      </c>
      <c r="L319" s="18">
        <v>405</v>
      </c>
      <c r="M319" s="19">
        <f>Tabla1[[#This Row],[COSTO UNITARIO]]*Tabla1[[#This Row],[EXITENCIA ]]</f>
        <v>1620</v>
      </c>
      <c r="N319" s="20"/>
      <c r="O319" s="47">
        <f>Tabla1[[#This Row],[COSTO UNITARIO]]*Tabla1[[#This Row],[EXITENCIA ]]</f>
        <v>1620</v>
      </c>
      <c r="P319" s="22"/>
    </row>
    <row r="320" spans="1:16" ht="24.95" customHeight="1" x14ac:dyDescent="0.25">
      <c r="A320" s="11"/>
      <c r="B320" s="12">
        <v>44628</v>
      </c>
      <c r="C320" s="50" t="s">
        <v>2925</v>
      </c>
      <c r="D320" s="26" t="s">
        <v>2926</v>
      </c>
      <c r="E320" s="15" t="s">
        <v>494</v>
      </c>
      <c r="F320" s="16"/>
      <c r="G320" s="16" t="e">
        <f>VLOOKUP(A320,Entradas!A725:KQ1533,303)</f>
        <v>#N/A</v>
      </c>
      <c r="H320" s="16" t="e">
        <f>VLOOKUP(A320,Salidas!A725:BVY1541,1949,0)</f>
        <v>#N/A</v>
      </c>
      <c r="I320" s="16">
        <v>327</v>
      </c>
      <c r="J320" s="17" t="s">
        <v>2661</v>
      </c>
      <c r="K320" s="16" t="s">
        <v>2924</v>
      </c>
      <c r="L320" s="18">
        <v>100</v>
      </c>
      <c r="M320" s="19">
        <f>Tabla1[[#This Row],[COSTO UNITARIO]]*Tabla1[[#This Row],[EXITENCIA ]]</f>
        <v>32700</v>
      </c>
      <c r="N320" s="20"/>
      <c r="O320" s="21">
        <f>Tabla1[[#This Row],[COSTO UNITARIO]]*Tabla1[[#This Row],[EXITENCIA ]]</f>
        <v>32700</v>
      </c>
      <c r="P320" s="22"/>
    </row>
    <row r="321" spans="1:16" ht="24.95" customHeight="1" x14ac:dyDescent="0.25">
      <c r="A321" s="29"/>
      <c r="B321" s="52">
        <v>44448</v>
      </c>
      <c r="C321" s="51" t="s">
        <v>3061</v>
      </c>
      <c r="D321" s="31" t="s">
        <v>3062</v>
      </c>
      <c r="E321" s="32" t="s">
        <v>494</v>
      </c>
      <c r="F321" s="32"/>
      <c r="G321" s="16" t="e">
        <f>VLOOKUP(A321,Entradas!A195:KQ1003,303)</f>
        <v>#N/A</v>
      </c>
      <c r="H321" s="16" t="e">
        <f>VLOOKUP(A321,Salidas!A195:BVY1011,1949,0)</f>
        <v>#N/A</v>
      </c>
      <c r="I321" s="32">
        <v>8</v>
      </c>
      <c r="J321" s="33" t="s">
        <v>2661</v>
      </c>
      <c r="K321" s="32" t="s">
        <v>1411</v>
      </c>
      <c r="L321" s="18">
        <v>405</v>
      </c>
      <c r="M321" s="19">
        <f>Tabla1[[#This Row],[COSTO UNITARIO]]*Tabla1[[#This Row],[EXITENCIA ]]</f>
        <v>3240</v>
      </c>
      <c r="N321" s="20"/>
      <c r="O321" s="47">
        <f>Tabla1[[#This Row],[COSTO UNITARIO]]*Tabla1[[#This Row],[EXITENCIA ]]</f>
        <v>3240</v>
      </c>
      <c r="P321" s="132"/>
    </row>
    <row r="322" spans="1:16" ht="24.95" customHeight="1" x14ac:dyDescent="0.25">
      <c r="A322" s="11"/>
      <c r="B322" s="12">
        <v>44448</v>
      </c>
      <c r="C322" s="50" t="s">
        <v>1412</v>
      </c>
      <c r="D322" s="26" t="s">
        <v>2927</v>
      </c>
      <c r="E322" s="15" t="s">
        <v>494</v>
      </c>
      <c r="F322" s="16"/>
      <c r="G322" s="16" t="e">
        <f>VLOOKUP(A322,Entradas!A725:KQ1533,303)</f>
        <v>#N/A</v>
      </c>
      <c r="H322" s="16" t="e">
        <f>VLOOKUP(A322,Salidas!A725:BVY1541,1949,0)</f>
        <v>#N/A</v>
      </c>
      <c r="I322" s="16">
        <v>4</v>
      </c>
      <c r="J322" s="17" t="s">
        <v>2661</v>
      </c>
      <c r="K322" s="16" t="s">
        <v>1411</v>
      </c>
      <c r="L322" s="18">
        <v>700</v>
      </c>
      <c r="M322" s="19">
        <f>Tabla1[[#This Row],[COSTO UNITARIO]]*Tabla1[[#This Row],[EXITENCIA ]]</f>
        <v>2800</v>
      </c>
      <c r="N322" s="20"/>
      <c r="O322" s="21">
        <f>Tabla1[[#This Row],[COSTO UNITARIO]]*Tabla1[[#This Row],[EXITENCIA ]]</f>
        <v>2800</v>
      </c>
      <c r="P322" s="132"/>
    </row>
    <row r="323" spans="1:16" ht="24.95" customHeight="1" x14ac:dyDescent="0.25">
      <c r="A323" s="11"/>
      <c r="B323" s="12">
        <v>44448</v>
      </c>
      <c r="C323" s="50" t="s">
        <v>2759</v>
      </c>
      <c r="D323" s="26" t="s">
        <v>3299</v>
      </c>
      <c r="E323" s="15" t="s">
        <v>494</v>
      </c>
      <c r="F323" s="16"/>
      <c r="G323" s="16" t="e">
        <f>VLOOKUP(A323,Entradas!A341:KQ1149,303)</f>
        <v>#N/A</v>
      </c>
      <c r="H323" s="16" t="e">
        <f>VLOOKUP(A323,Salidas!A341:BVY1157,1949,0)</f>
        <v>#N/A</v>
      </c>
      <c r="I323" s="16">
        <v>60</v>
      </c>
      <c r="J323" s="17" t="s">
        <v>2661</v>
      </c>
      <c r="K323" s="16" t="s">
        <v>1797</v>
      </c>
      <c r="L323" s="18">
        <v>350</v>
      </c>
      <c r="M323" s="19">
        <f>Tabla1[[#This Row],[COSTO UNITARIO]]*Tabla1[[#This Row],[EXITENCIA ]]</f>
        <v>21000</v>
      </c>
      <c r="N323" s="20"/>
      <c r="O323" s="21">
        <f>Tabla1[[#This Row],[COSTO UNITARIO]]*Tabla1[[#This Row],[EXITENCIA ]]</f>
        <v>21000</v>
      </c>
      <c r="P323" s="22"/>
    </row>
    <row r="324" spans="1:16" ht="24.95" customHeight="1" x14ac:dyDescent="0.25">
      <c r="A324" s="11"/>
      <c r="B324" s="12">
        <v>44448</v>
      </c>
      <c r="C324" s="50" t="s">
        <v>1924</v>
      </c>
      <c r="D324" s="26" t="s">
        <v>3088</v>
      </c>
      <c r="E324" s="15" t="s">
        <v>494</v>
      </c>
      <c r="F324" s="16"/>
      <c r="G324" s="16" t="e">
        <f>VLOOKUP(A324,Entradas!A341:KQ1149,303)</f>
        <v>#N/A</v>
      </c>
      <c r="H324" s="16" t="e">
        <f>VLOOKUP(A324,Salidas!A341:BVY1157,1949,0)</f>
        <v>#N/A</v>
      </c>
      <c r="I324" s="16">
        <v>62</v>
      </c>
      <c r="J324" s="17" t="s">
        <v>2661</v>
      </c>
      <c r="K324" s="16" t="s">
        <v>1797</v>
      </c>
      <c r="L324" s="18">
        <v>225</v>
      </c>
      <c r="M324" s="19">
        <f>Tabla1[[#This Row],[COSTO UNITARIO]]*Tabla1[[#This Row],[EXITENCIA ]]</f>
        <v>13950</v>
      </c>
      <c r="N324" s="20"/>
      <c r="O324" s="21">
        <f>Tabla1[[#This Row],[COSTO UNITARIO]]*Tabla1[[#This Row],[EXITENCIA ]]</f>
        <v>13950</v>
      </c>
      <c r="P324" s="22"/>
    </row>
    <row r="325" spans="1:16" ht="24.95" customHeight="1" x14ac:dyDescent="0.25">
      <c r="A325" s="11" t="s">
        <v>2649</v>
      </c>
      <c r="B325" s="12">
        <v>44449</v>
      </c>
      <c r="C325" s="44" t="s">
        <v>1785</v>
      </c>
      <c r="D325" s="41" t="s">
        <v>1914</v>
      </c>
      <c r="E325" s="16" t="s">
        <v>957</v>
      </c>
      <c r="F325" s="16">
        <v>4</v>
      </c>
      <c r="G325" s="16" t="e">
        <f>VLOOKUP(A325,Entradas!A295:KQ1103,303)</f>
        <v>#N/A</v>
      </c>
      <c r="H325" s="16">
        <f>VLOOKUP(A325,Salidas!A295:BVY1111,1949,0)</f>
        <v>0</v>
      </c>
      <c r="I325" s="16">
        <v>4</v>
      </c>
      <c r="J325" s="17" t="s">
        <v>2661</v>
      </c>
      <c r="K325" s="16" t="s">
        <v>2924</v>
      </c>
      <c r="L325" s="18">
        <v>1357</v>
      </c>
      <c r="M325" s="19">
        <f>Tabla1[[#This Row],[COSTO UNITARIO]]*Tabla1[[#This Row],[EXITENCIA ]]</f>
        <v>5428</v>
      </c>
      <c r="N325" s="20"/>
      <c r="O325" s="47">
        <f>Tabla1[[#This Row],[COSTO UNITARIO]]*Tabla1[[#This Row],[EXITENCIA ]]</f>
        <v>5428</v>
      </c>
      <c r="P325" s="22"/>
    </row>
    <row r="326" spans="1:16" ht="24.95" customHeight="1" x14ac:dyDescent="0.25">
      <c r="A326" s="11"/>
      <c r="B326" s="12">
        <v>44496</v>
      </c>
      <c r="C326" s="50" t="s">
        <v>3126</v>
      </c>
      <c r="D326" s="26" t="s">
        <v>3131</v>
      </c>
      <c r="E326" s="15" t="s">
        <v>494</v>
      </c>
      <c r="F326" s="16"/>
      <c r="G326" s="16" t="e">
        <f>VLOOKUP(A326,Entradas!A689:KQ1497,303)</f>
        <v>#N/A</v>
      </c>
      <c r="H326" s="16" t="e">
        <f>VLOOKUP(A326,Salidas!A689:BVY1505,1949,0)</f>
        <v>#N/A</v>
      </c>
      <c r="I326" s="61">
        <v>0</v>
      </c>
      <c r="J326" s="17" t="s">
        <v>559</v>
      </c>
      <c r="K326" s="16" t="s">
        <v>3128</v>
      </c>
      <c r="L326" s="18">
        <v>5038</v>
      </c>
      <c r="M326" s="19">
        <f>Tabla1[[#This Row],[COSTO UNITARIO]]*Tabla1[[#This Row],[EXITENCIA ]]</f>
        <v>0</v>
      </c>
      <c r="N326" s="20"/>
      <c r="O326" s="21">
        <f>Tabla1[[#This Row],[COSTO UNITARIO]]*Tabla1[[#This Row],[EXITENCIA ]]</f>
        <v>0</v>
      </c>
      <c r="P326" s="22"/>
    </row>
    <row r="327" spans="1:16" ht="24.95" customHeight="1" x14ac:dyDescent="0.25">
      <c r="A327" s="11"/>
      <c r="B327" s="12">
        <v>44496</v>
      </c>
      <c r="C327" s="50" t="s">
        <v>3134</v>
      </c>
      <c r="D327" s="26" t="s">
        <v>3135</v>
      </c>
      <c r="E327" s="15" t="s">
        <v>494</v>
      </c>
      <c r="F327" s="16"/>
      <c r="G327" s="16" t="e">
        <f>VLOOKUP(A327,Entradas!A689:KQ1497,303)</f>
        <v>#N/A</v>
      </c>
      <c r="H327" s="16" t="e">
        <f>VLOOKUP(A327,Salidas!A689:BVY1505,1949,0)</f>
        <v>#N/A</v>
      </c>
      <c r="I327" s="61">
        <v>0</v>
      </c>
      <c r="J327" s="17" t="s">
        <v>559</v>
      </c>
      <c r="K327" s="16" t="s">
        <v>3128</v>
      </c>
      <c r="L327" s="18">
        <v>3422</v>
      </c>
      <c r="M327" s="19">
        <f>Tabla1[[#This Row],[COSTO UNITARIO]]*Tabla1[[#This Row],[EXITENCIA ]]</f>
        <v>0</v>
      </c>
      <c r="N327" s="20"/>
      <c r="O327" s="21">
        <f>Tabla1[[#This Row],[COSTO UNITARIO]]*Tabla1[[#This Row],[EXITENCIA ]]</f>
        <v>0</v>
      </c>
      <c r="P327" s="22"/>
    </row>
    <row r="328" spans="1:16" ht="24.95" customHeight="1" x14ac:dyDescent="0.25">
      <c r="A328" s="11"/>
      <c r="B328" s="12">
        <v>44455</v>
      </c>
      <c r="C328" s="50" t="s">
        <v>2934</v>
      </c>
      <c r="D328" s="26" t="s">
        <v>2935</v>
      </c>
      <c r="E328" s="15" t="s">
        <v>494</v>
      </c>
      <c r="F328" s="16"/>
      <c r="G328" s="16" t="e">
        <f>VLOOKUP(A328,Entradas!A792:KQ1600,303)</f>
        <v>#N/A</v>
      </c>
      <c r="H328" s="16" t="e">
        <f>VLOOKUP(A328,Salidas!A792:BVY1608,1949,0)</f>
        <v>#N/A</v>
      </c>
      <c r="I328" s="16">
        <v>43</v>
      </c>
      <c r="J328" s="17" t="s">
        <v>2661</v>
      </c>
      <c r="K328" s="16" t="s">
        <v>1265</v>
      </c>
      <c r="L328" s="18">
        <v>75</v>
      </c>
      <c r="M328" s="19">
        <f>Tabla1[[#This Row],[COSTO UNITARIO]]*Tabla1[[#This Row],[EXITENCIA ]]</f>
        <v>3225</v>
      </c>
      <c r="N328" s="20"/>
      <c r="O328" s="21">
        <f>Tabla1[[#This Row],[COSTO UNITARIO]]*Tabla1[[#This Row],[EXITENCIA ]]</f>
        <v>3225</v>
      </c>
      <c r="P328" s="22"/>
    </row>
    <row r="329" spans="1:16" ht="24.95" customHeight="1" x14ac:dyDescent="0.25">
      <c r="A329" s="29" t="s">
        <v>2790</v>
      </c>
      <c r="B329" s="12">
        <v>44451</v>
      </c>
      <c r="C329" s="51" t="s">
        <v>2789</v>
      </c>
      <c r="D329" s="31" t="s">
        <v>2791</v>
      </c>
      <c r="E329" s="32" t="s">
        <v>2775</v>
      </c>
      <c r="F329" s="32">
        <v>20</v>
      </c>
      <c r="G329" s="16" t="e">
        <f>VLOOKUP(A329,Entradas!A812:KQ1620,303)</f>
        <v>#N/A</v>
      </c>
      <c r="H329" s="16" t="e">
        <f>VLOOKUP(A329,Salidas!A812:BVY1628,1949,0)</f>
        <v>#N/A</v>
      </c>
      <c r="I329" s="32">
        <v>18</v>
      </c>
      <c r="J329" s="33" t="s">
        <v>2661</v>
      </c>
      <c r="K329" s="32" t="s">
        <v>1261</v>
      </c>
      <c r="L329" s="18">
        <v>1713</v>
      </c>
      <c r="M329" s="19">
        <f>Tabla1[[#This Row],[COSTO UNITARIO]]*Tabla1[[#This Row],[EXITENCIA ]]</f>
        <v>30834</v>
      </c>
      <c r="N329" s="20"/>
      <c r="O329" s="47">
        <f>Tabla1[[#This Row],[COSTO UNITARIO]]*Tabla1[[#This Row],[EXITENCIA ]]</f>
        <v>30834</v>
      </c>
      <c r="P329" s="132"/>
    </row>
    <row r="330" spans="1:16" ht="24.95" customHeight="1" x14ac:dyDescent="0.25">
      <c r="A330" s="11" t="s">
        <v>2657</v>
      </c>
      <c r="B330" s="12">
        <v>44452</v>
      </c>
      <c r="C330" s="44" t="s">
        <v>1783</v>
      </c>
      <c r="D330" s="41" t="s">
        <v>1929</v>
      </c>
      <c r="E330" s="16" t="s">
        <v>1784</v>
      </c>
      <c r="F330" s="16">
        <v>0</v>
      </c>
      <c r="G330" s="16" t="e">
        <f>VLOOKUP(A330,Entradas!A303:KQ1111,303)</f>
        <v>#N/A</v>
      </c>
      <c r="H330" s="16">
        <f>VLOOKUP(A330,Salidas!A303:BVY1119,1949,0)</f>
        <v>0</v>
      </c>
      <c r="I330" s="16">
        <v>23</v>
      </c>
      <c r="J330" s="17" t="s">
        <v>2661</v>
      </c>
      <c r="K330" s="16" t="s">
        <v>1261</v>
      </c>
      <c r="L330" s="18">
        <v>1645</v>
      </c>
      <c r="M330" s="19">
        <f>Tabla1[[#This Row],[COSTO UNITARIO]]*Tabla1[[#This Row],[EXITENCIA ]]</f>
        <v>37835</v>
      </c>
      <c r="N330" s="20"/>
      <c r="O330" s="47">
        <f>Tabla1[[#This Row],[COSTO UNITARIO]]*Tabla1[[#This Row],[EXITENCIA ]]</f>
        <v>37835</v>
      </c>
      <c r="P330" s="132"/>
    </row>
    <row r="331" spans="1:16" ht="24.95" customHeight="1" x14ac:dyDescent="0.25">
      <c r="A331" s="11" t="s">
        <v>2659</v>
      </c>
      <c r="B331" s="12">
        <v>44453</v>
      </c>
      <c r="C331" s="44" t="s">
        <v>1756</v>
      </c>
      <c r="D331" s="41" t="s">
        <v>1931</v>
      </c>
      <c r="E331" s="16" t="s">
        <v>2775</v>
      </c>
      <c r="F331" s="16">
        <v>0</v>
      </c>
      <c r="G331" s="16">
        <f>VLOOKUP(A331,Entradas!A305:KQ1113,303)</f>
        <v>0</v>
      </c>
      <c r="H331" s="16">
        <f>VLOOKUP(A331,Salidas!A305:BVY1121,1949,0)</f>
        <v>0</v>
      </c>
      <c r="I331" s="16">
        <v>4</v>
      </c>
      <c r="J331" s="17" t="s">
        <v>2661</v>
      </c>
      <c r="K331" s="16" t="s">
        <v>1261</v>
      </c>
      <c r="L331" s="18">
        <v>1700</v>
      </c>
      <c r="M331" s="19">
        <f>Tabla1[[#This Row],[COSTO UNITARIO]]*Tabla1[[#This Row],[EXITENCIA ]]</f>
        <v>6800</v>
      </c>
      <c r="N331" s="20"/>
      <c r="O331" s="47">
        <f>Tabla1[[#This Row],[COSTO UNITARIO]]*Tabla1[[#This Row],[EXITENCIA ]]</f>
        <v>6800</v>
      </c>
      <c r="P331" s="22"/>
    </row>
    <row r="332" spans="1:16" ht="24.95" customHeight="1" x14ac:dyDescent="0.25">
      <c r="A332" s="11"/>
      <c r="B332" s="12">
        <v>44454</v>
      </c>
      <c r="C332" s="50" t="s">
        <v>2763</v>
      </c>
      <c r="D332" s="26" t="s">
        <v>3296</v>
      </c>
      <c r="E332" s="15" t="s">
        <v>494</v>
      </c>
      <c r="F332" s="16"/>
      <c r="G332" s="16" t="e">
        <f>VLOOKUP(A332,Entradas!A326:KQ1134,303)</f>
        <v>#N/A</v>
      </c>
      <c r="H332" s="16" t="e">
        <f>VLOOKUP(A332,Salidas!A326:BVY1142,1949,0)</f>
        <v>#N/A</v>
      </c>
      <c r="I332" s="16">
        <v>15</v>
      </c>
      <c r="J332" s="17" t="s">
        <v>2661</v>
      </c>
      <c r="K332" s="16" t="s">
        <v>1265</v>
      </c>
      <c r="L332" s="18">
        <v>131</v>
      </c>
      <c r="M332" s="19">
        <f>Tabla1[[#This Row],[COSTO UNITARIO]]*Tabla1[[#This Row],[EXITENCIA ]]</f>
        <v>1965</v>
      </c>
      <c r="N332" s="20"/>
      <c r="O332" s="21">
        <f>Tabla1[[#This Row],[COSTO UNITARIO]]*Tabla1[[#This Row],[EXITENCIA ]]</f>
        <v>1965</v>
      </c>
      <c r="P332" s="22"/>
    </row>
    <row r="333" spans="1:16" ht="24.95" customHeight="1" x14ac:dyDescent="0.25">
      <c r="A333" s="11"/>
      <c r="B333" s="12">
        <v>44455</v>
      </c>
      <c r="C333" s="50" t="s">
        <v>2934</v>
      </c>
      <c r="D333" s="26" t="s">
        <v>3297</v>
      </c>
      <c r="E333" s="15" t="s">
        <v>494</v>
      </c>
      <c r="F333" s="16"/>
      <c r="G333" s="16" t="e">
        <f>VLOOKUP(A333,Entradas!A326:KQ1134,303)</f>
        <v>#N/A</v>
      </c>
      <c r="H333" s="16" t="e">
        <f>VLOOKUP(A333,Salidas!A326:BVY1142,1949,0)</f>
        <v>#N/A</v>
      </c>
      <c r="I333" s="16">
        <v>41</v>
      </c>
      <c r="J333" s="17" t="s">
        <v>2661</v>
      </c>
      <c r="K333" s="16" t="s">
        <v>1265</v>
      </c>
      <c r="L333" s="18">
        <v>75</v>
      </c>
      <c r="M333" s="19">
        <f>Tabla1[[#This Row],[COSTO UNITARIO]]*Tabla1[[#This Row],[EXITENCIA ]]</f>
        <v>3075</v>
      </c>
      <c r="N333" s="20"/>
      <c r="O333" s="21">
        <f>Tabla1[[#This Row],[COSTO UNITARIO]]*Tabla1[[#This Row],[EXITENCIA ]]</f>
        <v>3075</v>
      </c>
      <c r="P333" s="22"/>
    </row>
    <row r="334" spans="1:16" ht="24.95" customHeight="1" x14ac:dyDescent="0.25">
      <c r="A334" s="29" t="s">
        <v>2771</v>
      </c>
      <c r="B334" s="52">
        <v>44455</v>
      </c>
      <c r="C334" s="51" t="s">
        <v>2771</v>
      </c>
      <c r="D334" s="31" t="s">
        <v>2772</v>
      </c>
      <c r="E334" s="32" t="s">
        <v>494</v>
      </c>
      <c r="F334" s="32">
        <v>25</v>
      </c>
      <c r="G334" s="16" t="e">
        <f>VLOOKUP(A334,Entradas!A802:KQ1610,303)</f>
        <v>#N/A</v>
      </c>
      <c r="H334" s="16" t="e">
        <f>VLOOKUP(A334,Salidas!A802:BVY1618,1949,0)</f>
        <v>#N/A</v>
      </c>
      <c r="I334" s="32">
        <v>22</v>
      </c>
      <c r="J334" s="33" t="s">
        <v>2661</v>
      </c>
      <c r="K334" s="32" t="s">
        <v>1281</v>
      </c>
      <c r="L334" s="18">
        <v>75</v>
      </c>
      <c r="M334" s="19">
        <f>Tabla1[[#This Row],[COSTO UNITARIO]]*Tabla1[[#This Row],[EXITENCIA ]]</f>
        <v>1650</v>
      </c>
      <c r="N334" s="20"/>
      <c r="O334" s="47">
        <f>Tabla1[[#This Row],[COSTO UNITARIO]]*Tabla1[[#This Row],[EXITENCIA ]]</f>
        <v>1650</v>
      </c>
      <c r="P334" s="132"/>
    </row>
    <row r="335" spans="1:16" ht="24.95" customHeight="1" x14ac:dyDescent="0.25">
      <c r="A335" s="11"/>
      <c r="B335" s="12">
        <v>44543</v>
      </c>
      <c r="C335" s="50" t="s">
        <v>3095</v>
      </c>
      <c r="D335" s="26" t="s">
        <v>3027</v>
      </c>
      <c r="E335" s="15" t="s">
        <v>957</v>
      </c>
      <c r="F335" s="16"/>
      <c r="G335" s="16" t="e">
        <f>VLOOKUP(A335,Entradas!A195:KQ1003,303)</f>
        <v>#N/A</v>
      </c>
      <c r="H335" s="16" t="e">
        <f>VLOOKUP(A335,Salidas!A195:BVY1011,1949,0)</f>
        <v>#N/A</v>
      </c>
      <c r="I335" s="16">
        <v>11</v>
      </c>
      <c r="J335" s="17" t="s">
        <v>2661</v>
      </c>
      <c r="K335" s="16" t="s">
        <v>1281</v>
      </c>
      <c r="L335" s="18">
        <v>70</v>
      </c>
      <c r="M335" s="19">
        <v>7560</v>
      </c>
      <c r="N335" s="20"/>
      <c r="O335" s="21">
        <f>Tabla1[[#This Row],[COSTO UNITARIO]]*Tabla1[[#This Row],[EXITENCIA ]]</f>
        <v>770</v>
      </c>
      <c r="P335" s="22"/>
    </row>
    <row r="336" spans="1:16" ht="24.95" customHeight="1" x14ac:dyDescent="0.25">
      <c r="A336" s="11"/>
      <c r="B336" s="12">
        <v>44543</v>
      </c>
      <c r="C336" s="50" t="s">
        <v>1439</v>
      </c>
      <c r="D336" s="26" t="s">
        <v>2928</v>
      </c>
      <c r="E336" s="15" t="s">
        <v>494</v>
      </c>
      <c r="F336" s="16"/>
      <c r="G336" s="16" t="e">
        <f>VLOOKUP(A336,Entradas!A725:KQ1533,303)</f>
        <v>#N/A</v>
      </c>
      <c r="H336" s="16" t="e">
        <f>VLOOKUP(A336,Salidas!A725:BVY1541,1949,0)</f>
        <v>#N/A</v>
      </c>
      <c r="I336" s="16">
        <v>17</v>
      </c>
      <c r="J336" s="17" t="s">
        <v>2661</v>
      </c>
      <c r="K336" s="16" t="s">
        <v>1797</v>
      </c>
      <c r="L336" s="18">
        <v>150</v>
      </c>
      <c r="M336" s="19">
        <f>Tabla1[[#This Row],[COSTO UNITARIO]]*Tabla1[[#This Row],[EXITENCIA ]]</f>
        <v>2550</v>
      </c>
      <c r="N336" s="20"/>
      <c r="O336" s="21">
        <f>Tabla1[[#This Row],[COSTO UNITARIO]]*Tabla1[[#This Row],[EXITENCIA ]]</f>
        <v>2550</v>
      </c>
      <c r="P336" s="22"/>
    </row>
    <row r="337" spans="1:16" ht="24.95" customHeight="1" x14ac:dyDescent="0.25">
      <c r="A337" s="11" t="s">
        <v>2653</v>
      </c>
      <c r="B337" s="12">
        <v>44543</v>
      </c>
      <c r="C337" s="44" t="s">
        <v>1786</v>
      </c>
      <c r="D337" s="41" t="s">
        <v>1800</v>
      </c>
      <c r="E337" s="16" t="s">
        <v>368</v>
      </c>
      <c r="F337" s="16">
        <v>3</v>
      </c>
      <c r="G337" s="16" t="e">
        <f>VLOOKUP(A337,Entradas!A299:KQ1107,303)</f>
        <v>#N/A</v>
      </c>
      <c r="H337" s="16">
        <f>VLOOKUP(A337,Salidas!A299:BVY1115,1949,0)</f>
        <v>0</v>
      </c>
      <c r="I337" s="16">
        <v>1</v>
      </c>
      <c r="J337" s="17" t="s">
        <v>2661</v>
      </c>
      <c r="K337" s="16" t="s">
        <v>1799</v>
      </c>
      <c r="L337" s="18">
        <v>225</v>
      </c>
      <c r="M337" s="19">
        <f>Tabla1[[#This Row],[COSTO UNITARIO]]*Tabla1[[#This Row],[EXITENCIA ]]</f>
        <v>225</v>
      </c>
      <c r="N337" s="20"/>
      <c r="O337" s="47">
        <f>Tabla1[[#This Row],[COSTO UNITARIO]]*Tabla1[[#This Row],[EXITENCIA ]]</f>
        <v>225</v>
      </c>
      <c r="P337" s="22"/>
    </row>
    <row r="338" spans="1:16" ht="24.95" customHeight="1" x14ac:dyDescent="0.25">
      <c r="A338" s="11" t="s">
        <v>2650</v>
      </c>
      <c r="B338" s="12">
        <v>44628</v>
      </c>
      <c r="C338" s="44" t="s">
        <v>1781</v>
      </c>
      <c r="D338" s="41" t="s">
        <v>1916</v>
      </c>
      <c r="E338" s="16" t="s">
        <v>3021</v>
      </c>
      <c r="F338" s="16">
        <v>10</v>
      </c>
      <c r="G338" s="16" t="e">
        <f>VLOOKUP(A338,Entradas!A296:KQ1104,303)</f>
        <v>#N/A</v>
      </c>
      <c r="H338" s="16">
        <f>VLOOKUP(A338,Salidas!A296:BVY1112,1949,0)</f>
        <v>0</v>
      </c>
      <c r="I338" s="16">
        <v>3</v>
      </c>
      <c r="J338" s="17" t="s">
        <v>2661</v>
      </c>
      <c r="K338" s="16" t="s">
        <v>1917</v>
      </c>
      <c r="L338" s="18">
        <v>768</v>
      </c>
      <c r="M338" s="19">
        <f>Tabla1[[#This Row],[COSTO UNITARIO]]*Tabla1[[#This Row],[EXITENCIA ]]</f>
        <v>2304</v>
      </c>
      <c r="N338" s="20"/>
      <c r="O338" s="47">
        <f>Tabla1[[#This Row],[COSTO UNITARIO]]*Tabla1[[#This Row],[EXITENCIA ]]</f>
        <v>2304</v>
      </c>
      <c r="P338" s="22"/>
    </row>
    <row r="339" spans="1:16" ht="24.95" customHeight="1" x14ac:dyDescent="0.25">
      <c r="A339" s="11" t="s">
        <v>2103</v>
      </c>
      <c r="B339" s="12">
        <v>44734</v>
      </c>
      <c r="C339" s="53" t="s">
        <v>463</v>
      </c>
      <c r="D339" s="41" t="s">
        <v>462</v>
      </c>
      <c r="E339" s="16" t="s">
        <v>5</v>
      </c>
      <c r="F339" s="16">
        <v>90</v>
      </c>
      <c r="G339" s="16" t="e">
        <f>VLOOKUP(A339,Entradas!A475:KQ1283,303)</f>
        <v>#N/A</v>
      </c>
      <c r="H339" s="16">
        <v>0</v>
      </c>
      <c r="I339" s="54">
        <v>57</v>
      </c>
      <c r="J339" s="17" t="s">
        <v>559</v>
      </c>
      <c r="K339" s="16" t="s">
        <v>541</v>
      </c>
      <c r="L339" s="59">
        <v>141</v>
      </c>
      <c r="M339" s="19">
        <f>Tabla1[[#This Row],[COSTO UNITARIO]]*Tabla1[[#This Row],[EXITENCIA ]]</f>
        <v>8037</v>
      </c>
      <c r="N339" s="32"/>
      <c r="O339" s="21">
        <f>Tabla1[[#This Row],[COSTO UNITARIO]]*Tabla1[[#This Row],[EXITENCIA ]]</f>
        <v>8037</v>
      </c>
      <c r="P339" s="22"/>
    </row>
    <row r="340" spans="1:16" ht="24.95" customHeight="1" x14ac:dyDescent="0.25">
      <c r="A340" s="11"/>
      <c r="B340" s="12">
        <v>44628</v>
      </c>
      <c r="C340" s="50" t="s">
        <v>2776</v>
      </c>
      <c r="D340" s="26" t="s">
        <v>2777</v>
      </c>
      <c r="E340" s="15" t="s">
        <v>1928</v>
      </c>
      <c r="F340" s="16"/>
      <c r="G340" s="16" t="e">
        <f>VLOOKUP(A340,Entradas!A343:KQ1151,303)</f>
        <v>#N/A</v>
      </c>
      <c r="H340" s="16" t="e">
        <f>VLOOKUP(A340,Salidas!A343:BVY1159,1949,0)</f>
        <v>#N/A</v>
      </c>
      <c r="I340" s="16">
        <v>54</v>
      </c>
      <c r="J340" s="17" t="s">
        <v>2661</v>
      </c>
      <c r="K340" s="16" t="s">
        <v>2778</v>
      </c>
      <c r="L340" s="18">
        <v>750</v>
      </c>
      <c r="M340" s="19">
        <f>Tabla1[[#This Row],[COSTO UNITARIO]]*Tabla1[[#This Row],[EXITENCIA ]]</f>
        <v>40500</v>
      </c>
      <c r="N340" s="20"/>
      <c r="O340" s="21">
        <f>Tabla1[[#This Row],[COSTO UNITARIO]]*Tabla1[[#This Row],[EXITENCIA ]]</f>
        <v>40500</v>
      </c>
      <c r="P340" s="22"/>
    </row>
    <row r="341" spans="1:16" ht="24.95" customHeight="1" x14ac:dyDescent="0.25">
      <c r="A341" s="11" t="s">
        <v>2105</v>
      </c>
      <c r="B341" s="12">
        <v>42871</v>
      </c>
      <c r="C341" s="53" t="s">
        <v>138</v>
      </c>
      <c r="D341" s="41" t="s">
        <v>349</v>
      </c>
      <c r="E341" s="16" t="s">
        <v>3</v>
      </c>
      <c r="F341" s="16">
        <v>30</v>
      </c>
      <c r="G341" s="16">
        <f>VLOOKUP(A341,Entradas!A477:KQ1285,303)</f>
        <v>0</v>
      </c>
      <c r="H341" s="16">
        <v>0</v>
      </c>
      <c r="I341" s="54">
        <v>0</v>
      </c>
      <c r="J341" s="17" t="s">
        <v>559</v>
      </c>
      <c r="K341" s="16" t="s">
        <v>542</v>
      </c>
      <c r="L341" s="59">
        <v>631</v>
      </c>
      <c r="M341" s="19">
        <f>Tabla1[[#This Row],[COSTO UNITARIO]]*Tabla1[[#This Row],[EXITENCIA ]]</f>
        <v>0</v>
      </c>
      <c r="N341" s="32"/>
      <c r="O341" s="21">
        <f>Tabla1[[#This Row],[COSTO UNITARIO]]*Tabla1[[#This Row],[EXITENCIA ]]</f>
        <v>0</v>
      </c>
      <c r="P341" s="22"/>
    </row>
    <row r="342" spans="1:16" ht="24.95" customHeight="1" x14ac:dyDescent="0.25">
      <c r="A342" s="11"/>
      <c r="B342" s="12">
        <v>44628</v>
      </c>
      <c r="C342" s="50" t="s">
        <v>3017</v>
      </c>
      <c r="D342" s="26" t="s">
        <v>2792</v>
      </c>
      <c r="E342" s="15" t="s">
        <v>1928</v>
      </c>
      <c r="F342" s="16"/>
      <c r="G342" s="16" t="e">
        <f>VLOOKUP(A342,Entradas!A343:KQ1151,303)</f>
        <v>#N/A</v>
      </c>
      <c r="H342" s="16" t="e">
        <f>VLOOKUP(A342,Salidas!A343:BVY1159,1949,0)</f>
        <v>#N/A</v>
      </c>
      <c r="I342" s="16">
        <v>24</v>
      </c>
      <c r="J342" s="17" t="s">
        <v>2661</v>
      </c>
      <c r="K342" s="16" t="s">
        <v>2778</v>
      </c>
      <c r="L342" s="18">
        <v>750</v>
      </c>
      <c r="M342" s="19">
        <f>Tabla1[[#This Row],[COSTO UNITARIO]]*Tabla1[[#This Row],[EXITENCIA ]]</f>
        <v>18000</v>
      </c>
      <c r="N342" s="20"/>
      <c r="O342" s="21">
        <f>Tabla1[[#This Row],[COSTO UNITARIO]]*Tabla1[[#This Row],[EXITENCIA ]]</f>
        <v>18000</v>
      </c>
      <c r="P342" s="22"/>
    </row>
    <row r="343" spans="1:16" ht="24.95" customHeight="1" x14ac:dyDescent="0.25">
      <c r="A343" s="11" t="s">
        <v>2654</v>
      </c>
      <c r="B343" s="12">
        <v>44628</v>
      </c>
      <c r="C343" s="44" t="s">
        <v>1884</v>
      </c>
      <c r="D343" s="41" t="s">
        <v>1923</v>
      </c>
      <c r="E343" s="16" t="s">
        <v>368</v>
      </c>
      <c r="F343" s="16">
        <v>7</v>
      </c>
      <c r="G343" s="16">
        <f>VLOOKUP(A343,Entradas!A300:KQ1108,303)</f>
        <v>0</v>
      </c>
      <c r="H343" s="16">
        <f>VLOOKUP(A343,Salidas!A300:BVY1116,1949,0)</f>
        <v>0</v>
      </c>
      <c r="I343" s="16">
        <v>5</v>
      </c>
      <c r="J343" s="17" t="s">
        <v>2661</v>
      </c>
      <c r="K343" s="16" t="s">
        <v>1799</v>
      </c>
      <c r="L343" s="18">
        <v>424</v>
      </c>
      <c r="M343" s="19">
        <f>Tabla1[[#This Row],[COSTO UNITARIO]]*Tabla1[[#This Row],[EXITENCIA ]]</f>
        <v>2120</v>
      </c>
      <c r="N343" s="20"/>
      <c r="O343" s="47">
        <f>Tabla1[[#This Row],[COSTO UNITARIO]]*Tabla1[[#This Row],[EXITENCIA ]]</f>
        <v>2120</v>
      </c>
      <c r="P343" s="22"/>
    </row>
    <row r="344" spans="1:16" ht="24.95" customHeight="1" x14ac:dyDescent="0.25">
      <c r="A344" s="11"/>
      <c r="B344" s="12">
        <v>44630</v>
      </c>
      <c r="C344" s="50" t="s">
        <v>2765</v>
      </c>
      <c r="D344" s="26" t="s">
        <v>3298</v>
      </c>
      <c r="E344" s="15" t="s">
        <v>1535</v>
      </c>
      <c r="F344" s="16"/>
      <c r="G344" s="16" t="e">
        <f>VLOOKUP(A344,Entradas!A331:KQ1139,303)</f>
        <v>#N/A</v>
      </c>
      <c r="H344" s="16" t="e">
        <f>VLOOKUP(A344,Salidas!A331:BVY1147,1949,0)</f>
        <v>#N/A</v>
      </c>
      <c r="I344" s="16">
        <v>32</v>
      </c>
      <c r="J344" s="17" t="s">
        <v>2661</v>
      </c>
      <c r="K344" s="16" t="s">
        <v>1411</v>
      </c>
      <c r="L344" s="18">
        <v>153</v>
      </c>
      <c r="M344" s="19">
        <f>Tabla1[[#This Row],[COSTO UNITARIO]]*Tabla1[[#This Row],[EXITENCIA ]]</f>
        <v>4896</v>
      </c>
      <c r="N344" s="20"/>
      <c r="O344" s="21">
        <f>Tabla1[[#This Row],[COSTO UNITARIO]]*Tabla1[[#This Row],[EXITENCIA ]]</f>
        <v>4896</v>
      </c>
      <c r="P344" s="132"/>
    </row>
    <row r="345" spans="1:16" ht="24.95" customHeight="1" x14ac:dyDescent="0.25">
      <c r="A345" s="29"/>
      <c r="B345" s="52">
        <v>44630</v>
      </c>
      <c r="C345" s="51" t="s">
        <v>3227</v>
      </c>
      <c r="D345" s="31" t="s">
        <v>3228</v>
      </c>
      <c r="E345" s="32" t="s">
        <v>494</v>
      </c>
      <c r="F345" s="32"/>
      <c r="G345" s="16" t="e">
        <f>VLOOKUP(A345,Entradas!A782:KQ1590,303)</f>
        <v>#N/A</v>
      </c>
      <c r="H345" s="16" t="e">
        <f>VLOOKUP(A345,Salidas!A782:BVY1598,1949,0)</f>
        <v>#N/A</v>
      </c>
      <c r="I345" s="32">
        <v>3</v>
      </c>
      <c r="J345" s="33" t="s">
        <v>2661</v>
      </c>
      <c r="K345" s="32" t="s">
        <v>1317</v>
      </c>
      <c r="L345" s="18">
        <v>2714</v>
      </c>
      <c r="M345" s="19">
        <f>Tabla1[[#This Row],[COSTO UNITARIO]]*Tabla1[[#This Row],[EXITENCIA ]]</f>
        <v>8142</v>
      </c>
      <c r="N345" s="20"/>
      <c r="O345" s="47">
        <f>Tabla1[[#This Row],[COSTO UNITARIO]]*Tabla1[[#This Row],[EXITENCIA ]]</f>
        <v>8142</v>
      </c>
      <c r="P345" s="132"/>
    </row>
    <row r="346" spans="1:16" ht="24.95" customHeight="1" x14ac:dyDescent="0.25">
      <c r="A346" s="11"/>
      <c r="B346" s="12">
        <v>44630</v>
      </c>
      <c r="C346" s="53" t="s">
        <v>2938</v>
      </c>
      <c r="D346" s="41" t="s">
        <v>3038</v>
      </c>
      <c r="E346" s="16" t="s">
        <v>494</v>
      </c>
      <c r="F346" s="16"/>
      <c r="G346" s="16" t="e">
        <f>VLOOKUP(A346,Entradas!A192:KQ1000,303)</f>
        <v>#N/A</v>
      </c>
      <c r="H346" s="16" t="e">
        <f>VLOOKUP(A346,Salidas!A192:BVY1008,1949,0)</f>
        <v>#N/A</v>
      </c>
      <c r="I346" s="54">
        <v>1</v>
      </c>
      <c r="J346" s="17" t="s">
        <v>2661</v>
      </c>
      <c r="K346" s="16" t="s">
        <v>1411</v>
      </c>
      <c r="L346" s="18">
        <v>1062</v>
      </c>
      <c r="M346" s="19">
        <f>Tabla1[[#This Row],[COSTO UNITARIO]]*Tabla1[[#This Row],[EXITENCIA ]]</f>
        <v>1062</v>
      </c>
      <c r="N346" s="32"/>
      <c r="O346" s="21">
        <f>Tabla1[[#This Row],[COSTO UNITARIO]]*Tabla1[[#This Row],[EXITENCIA ]]</f>
        <v>1062</v>
      </c>
      <c r="P346" s="132"/>
    </row>
    <row r="347" spans="1:16" ht="24.95" customHeight="1" x14ac:dyDescent="0.25">
      <c r="A347" s="11"/>
      <c r="B347" s="12">
        <v>44746</v>
      </c>
      <c r="C347" s="44" t="s">
        <v>3029</v>
      </c>
      <c r="D347" s="41" t="s">
        <v>3030</v>
      </c>
      <c r="E347" s="16" t="s">
        <v>957</v>
      </c>
      <c r="F347" s="16"/>
      <c r="G347" s="16" t="e">
        <f>VLOOKUP(A347,Entradas!A268:KQ1076,303)</f>
        <v>#N/A</v>
      </c>
      <c r="H347" s="16" t="e">
        <f>VLOOKUP(A347,Salidas!A268:BVY1084,1949,0)</f>
        <v>#N/A</v>
      </c>
      <c r="I347" s="16">
        <v>11</v>
      </c>
      <c r="J347" s="17" t="s">
        <v>2661</v>
      </c>
      <c r="K347" s="16" t="s">
        <v>1858</v>
      </c>
      <c r="L347" s="18">
        <v>2817</v>
      </c>
      <c r="M347" s="19">
        <f>Tabla1[[#This Row],[COSTO UNITARIO]]*Tabla1[[#This Row],[EXITENCIA ]]</f>
        <v>30987</v>
      </c>
      <c r="N347" s="20"/>
      <c r="O347" s="47">
        <f>Tabla1[[#This Row],[COSTO UNITARIO]]*Tabla1[[#This Row],[EXITENCIA ]]</f>
        <v>30987</v>
      </c>
      <c r="P347" s="132"/>
    </row>
    <row r="348" spans="1:16" ht="24.95" customHeight="1" x14ac:dyDescent="0.25">
      <c r="A348" s="11"/>
      <c r="B348" s="12">
        <v>44748</v>
      </c>
      <c r="C348" s="50" t="s">
        <v>1926</v>
      </c>
      <c r="D348" s="26" t="s">
        <v>3295</v>
      </c>
      <c r="E348" s="15" t="s">
        <v>1928</v>
      </c>
      <c r="F348" s="16"/>
      <c r="G348" s="16" t="e">
        <f>VLOOKUP(A348,Entradas!A318:KQ1126,303)</f>
        <v>#N/A</v>
      </c>
      <c r="H348" s="16" t="e">
        <f>VLOOKUP(A348,Salidas!A318:BVY1134,1949,0)</f>
        <v>#N/A</v>
      </c>
      <c r="I348" s="16">
        <v>46</v>
      </c>
      <c r="J348" s="17" t="s">
        <v>2661</v>
      </c>
      <c r="K348" s="16" t="s">
        <v>2930</v>
      </c>
      <c r="L348" s="18">
        <v>380</v>
      </c>
      <c r="M348" s="19">
        <f>Tabla1[[#This Row],[COSTO UNITARIO]]*Tabla1[[#This Row],[EXITENCIA ]]</f>
        <v>17480</v>
      </c>
      <c r="N348" s="20"/>
      <c r="O348" s="21">
        <f>Tabla1[[#This Row],[COSTO UNITARIO]]*Tabla1[[#This Row],[EXITENCIA ]]</f>
        <v>17480</v>
      </c>
      <c r="P348" s="22"/>
    </row>
    <row r="349" spans="1:16" ht="24.95" customHeight="1" x14ac:dyDescent="0.25">
      <c r="A349" s="11"/>
      <c r="B349" s="12">
        <v>44748</v>
      </c>
      <c r="C349" s="50" t="s">
        <v>2670</v>
      </c>
      <c r="D349" s="26" t="s">
        <v>3294</v>
      </c>
      <c r="E349" s="15" t="s">
        <v>1928</v>
      </c>
      <c r="F349" s="16"/>
      <c r="G349" s="16" t="e">
        <f>VLOOKUP(A349,Entradas!A318:KQ1126,303)</f>
        <v>#N/A</v>
      </c>
      <c r="H349" s="16" t="e">
        <f>VLOOKUP(A349,Salidas!A318:BVY1134,1949,0)</f>
        <v>#N/A</v>
      </c>
      <c r="I349" s="16">
        <v>25</v>
      </c>
      <c r="J349" s="17" t="s">
        <v>2661</v>
      </c>
      <c r="K349" s="16" t="s">
        <v>2930</v>
      </c>
      <c r="L349" s="18">
        <v>380</v>
      </c>
      <c r="M349" s="19">
        <f>Tabla1[[#This Row],[COSTO UNITARIO]]*Tabla1[[#This Row],[EXITENCIA ]]</f>
        <v>9500</v>
      </c>
      <c r="N349" s="20"/>
      <c r="O349" s="21">
        <f>Tabla1[[#This Row],[COSTO UNITARIO]]*Tabla1[[#This Row],[EXITENCIA ]]</f>
        <v>9500</v>
      </c>
      <c r="P349" s="22"/>
    </row>
    <row r="350" spans="1:16" ht="24.95" customHeight="1" x14ac:dyDescent="0.25">
      <c r="A350" s="29" t="s">
        <v>2670</v>
      </c>
      <c r="B350" s="52">
        <v>44591</v>
      </c>
      <c r="C350" s="51" t="s">
        <v>2670</v>
      </c>
      <c r="D350" s="31" t="s">
        <v>2904</v>
      </c>
      <c r="E350" s="32" t="s">
        <v>1928</v>
      </c>
      <c r="F350" s="32">
        <v>23</v>
      </c>
      <c r="G350" s="16" t="e">
        <f>VLOOKUP(A350,Entradas!A739:KQ1547,303)</f>
        <v>#N/A</v>
      </c>
      <c r="H350" s="16" t="e">
        <f>VLOOKUP(A350,Salidas!A739:BVY1555,1949,0)</f>
        <v>#N/A</v>
      </c>
      <c r="I350" s="32">
        <v>46</v>
      </c>
      <c r="J350" s="33" t="s">
        <v>2661</v>
      </c>
      <c r="K350" s="32" t="s">
        <v>1441</v>
      </c>
      <c r="L350" s="18">
        <v>300</v>
      </c>
      <c r="M350" s="19">
        <f>Tabla1[[#This Row],[COSTO UNITARIO]]*Tabla1[[#This Row],[EXITENCIA ]]</f>
        <v>13800</v>
      </c>
      <c r="N350" s="20"/>
      <c r="O350" s="47">
        <f>Tabla1[[#This Row],[COSTO UNITARIO]]*Tabla1[[#This Row],[EXITENCIA ]]</f>
        <v>13800</v>
      </c>
      <c r="P350" s="22"/>
    </row>
    <row r="351" spans="1:16" ht="24.95" customHeight="1" x14ac:dyDescent="0.25">
      <c r="A351" s="29"/>
      <c r="B351" s="52">
        <v>44628</v>
      </c>
      <c r="C351" s="51" t="s">
        <v>2776</v>
      </c>
      <c r="D351" s="31" t="s">
        <v>2777</v>
      </c>
      <c r="E351" s="32" t="s">
        <v>1928</v>
      </c>
      <c r="F351" s="32">
        <v>29</v>
      </c>
      <c r="G351" s="16" t="e">
        <f>VLOOKUP(A351,Entradas!A805:KQ1613,303)</f>
        <v>#N/A</v>
      </c>
      <c r="H351" s="16" t="e">
        <f>VLOOKUP(A351,Salidas!A805:BVY1621,1949,0)</f>
        <v>#N/A</v>
      </c>
      <c r="I351" s="32">
        <v>54</v>
      </c>
      <c r="J351" s="33" t="s">
        <v>2661</v>
      </c>
      <c r="K351" s="32" t="s">
        <v>2778</v>
      </c>
      <c r="L351" s="18">
        <v>750</v>
      </c>
      <c r="M351" s="19">
        <f>Tabla1[[#This Row],[COSTO UNITARIO]]*Tabla1[[#This Row],[EXITENCIA ]]</f>
        <v>40500</v>
      </c>
      <c r="N351" s="20"/>
      <c r="O351" s="47">
        <f>Tabla1[[#This Row],[COSTO UNITARIO]]*Tabla1[[#This Row],[EXITENCIA ]]</f>
        <v>40500</v>
      </c>
      <c r="P351" s="22"/>
    </row>
    <row r="352" spans="1:16" ht="24.95" customHeight="1" x14ac:dyDescent="0.25">
      <c r="A352" s="29" t="s">
        <v>2776</v>
      </c>
      <c r="B352" s="52">
        <v>44628</v>
      </c>
      <c r="C352" s="51" t="s">
        <v>3017</v>
      </c>
      <c r="D352" s="31" t="s">
        <v>2792</v>
      </c>
      <c r="E352" s="32" t="s">
        <v>1928</v>
      </c>
      <c r="F352" s="32">
        <v>14</v>
      </c>
      <c r="G352" s="16" t="e">
        <f>VLOOKUP(A352,Entradas!A813:KQ1621,303)</f>
        <v>#N/A</v>
      </c>
      <c r="H352" s="16" t="e">
        <f>VLOOKUP(A352,Salidas!A813:BVY1629,1949,0)</f>
        <v>#N/A</v>
      </c>
      <c r="I352" s="32">
        <v>24</v>
      </c>
      <c r="J352" s="33" t="s">
        <v>2661</v>
      </c>
      <c r="K352" s="32" t="s">
        <v>2778</v>
      </c>
      <c r="L352" s="18">
        <v>720</v>
      </c>
      <c r="M352" s="19">
        <f>Tabla1[[#This Row],[COSTO UNITARIO]]*Tabla1[[#This Row],[EXITENCIA ]]</f>
        <v>17280</v>
      </c>
      <c r="N352" s="20"/>
      <c r="O352" s="47">
        <f>Tabla1[[#This Row],[COSTO UNITARIO]]*Tabla1[[#This Row],[EXITENCIA ]]</f>
        <v>17280</v>
      </c>
      <c r="P352" s="22"/>
    </row>
    <row r="353" spans="1:16" ht="24.95" customHeight="1" x14ac:dyDescent="0.25">
      <c r="A353" s="11"/>
      <c r="B353" s="12" t="s">
        <v>3246</v>
      </c>
      <c r="C353" s="50" t="s">
        <v>1424</v>
      </c>
      <c r="D353" s="26" t="s">
        <v>2929</v>
      </c>
      <c r="E353" s="15" t="s">
        <v>494</v>
      </c>
      <c r="F353" s="16"/>
      <c r="G353" s="16" t="e">
        <f>VLOOKUP(A353,Entradas!A725:KQ1533,303)</f>
        <v>#N/A</v>
      </c>
      <c r="H353" s="16" t="e">
        <f>VLOOKUP(A353,Salidas!A725:BVY1541,1949,0)</f>
        <v>#N/A</v>
      </c>
      <c r="I353" s="16">
        <v>1</v>
      </c>
      <c r="J353" s="17" t="s">
        <v>2661</v>
      </c>
      <c r="K353" s="16" t="s">
        <v>1423</v>
      </c>
      <c r="L353" s="18">
        <v>350</v>
      </c>
      <c r="M353" s="19">
        <f>Tabla1[[#This Row],[COSTO UNITARIO]]*Tabla1[[#This Row],[EXITENCIA ]]</f>
        <v>350</v>
      </c>
      <c r="N353" s="20"/>
      <c r="O353" s="21">
        <f>Tabla1[[#This Row],[COSTO UNITARIO]]*Tabla1[[#This Row],[EXITENCIA ]]</f>
        <v>350</v>
      </c>
      <c r="P353" s="22"/>
    </row>
    <row r="354" spans="1:16" ht="24.95" customHeight="1" x14ac:dyDescent="0.25">
      <c r="A354" s="11"/>
      <c r="B354" s="12" t="s">
        <v>3245</v>
      </c>
      <c r="C354" s="50" t="s">
        <v>2936</v>
      </c>
      <c r="D354" s="26" t="s">
        <v>2937</v>
      </c>
      <c r="E354" s="15" t="s">
        <v>494</v>
      </c>
      <c r="F354" s="16"/>
      <c r="G354" s="16" t="e">
        <f>VLOOKUP(A354,Entradas!A793:KQ1601,303)</f>
        <v>#N/A</v>
      </c>
      <c r="H354" s="16" t="e">
        <f>VLOOKUP(A354,Salidas!A793:BVY1609,1949,0)</f>
        <v>#N/A</v>
      </c>
      <c r="I354" s="16">
        <v>1</v>
      </c>
      <c r="J354" s="17" t="s">
        <v>2661</v>
      </c>
      <c r="K354" s="16" t="s">
        <v>1265</v>
      </c>
      <c r="L354" s="18">
        <v>224</v>
      </c>
      <c r="M354" s="19">
        <f>Tabla1[[#This Row],[COSTO UNITARIO]]*Tabla1[[#This Row],[EXITENCIA ]]</f>
        <v>224</v>
      </c>
      <c r="N354" s="20"/>
      <c r="O354" s="21">
        <f>Tabla1[[#This Row],[COSTO UNITARIO]]*Tabla1[[#This Row],[EXITENCIA ]]</f>
        <v>224</v>
      </c>
      <c r="P354" s="22"/>
    </row>
    <row r="355" spans="1:16" ht="24.95" customHeight="1" x14ac:dyDescent="0.25">
      <c r="A355" s="11"/>
      <c r="B355" s="12">
        <v>44572</v>
      </c>
      <c r="C355" s="53" t="s">
        <v>3217</v>
      </c>
      <c r="D355" s="41" t="s">
        <v>3218</v>
      </c>
      <c r="E355" s="16" t="s">
        <v>494</v>
      </c>
      <c r="F355" s="16"/>
      <c r="G355" s="16" t="e">
        <f>VLOOKUP(A355,Entradas!A162:KQ970,303)</f>
        <v>#N/A</v>
      </c>
      <c r="H355" s="16" t="e">
        <f>VLOOKUP(A355,Salidas!A162:BVY978,1949,0)</f>
        <v>#N/A</v>
      </c>
      <c r="I355" s="54">
        <v>2</v>
      </c>
      <c r="J355" s="17" t="s">
        <v>559</v>
      </c>
      <c r="K355" s="16" t="s">
        <v>3219</v>
      </c>
      <c r="L355" s="58">
        <v>177</v>
      </c>
      <c r="M355" s="19">
        <f>Tabla1[[#This Row],[COSTO UNITARIO]]*Tabla1[[#This Row],[EXITENCIA ]]</f>
        <v>354</v>
      </c>
      <c r="N355" s="32"/>
      <c r="O355" s="21">
        <f>Tabla1[[#This Row],[COSTO UNITARIO]]*Tabla1[[#This Row],[EXITENCIA ]]</f>
        <v>354</v>
      </c>
      <c r="P355" s="22"/>
    </row>
    <row r="356" spans="1:16" ht="24.95" customHeight="1" x14ac:dyDescent="0.25">
      <c r="A356" s="11"/>
      <c r="B356" s="12">
        <v>44321</v>
      </c>
      <c r="C356" s="53" t="s">
        <v>2882</v>
      </c>
      <c r="D356" s="41" t="s">
        <v>2883</v>
      </c>
      <c r="E356" s="16" t="s">
        <v>5</v>
      </c>
      <c r="F356" s="16"/>
      <c r="G356" s="16" t="e">
        <f>VLOOKUP(A356,Entradas!A556:KQ1364,303)</f>
        <v>#N/A</v>
      </c>
      <c r="H356" s="16" t="e">
        <f>VLOOKUP(A356,Salidas!A556:BVY1372,1949,0)</f>
        <v>#N/A</v>
      </c>
      <c r="I356" s="54">
        <v>22</v>
      </c>
      <c r="J356" s="17" t="s">
        <v>559</v>
      </c>
      <c r="K356" s="16" t="s">
        <v>2884</v>
      </c>
      <c r="L356" s="59">
        <v>450</v>
      </c>
      <c r="M356" s="19">
        <f>Tabla1[[#This Row],[COSTO UNITARIO]]*Tabla1[[#This Row],[EXITENCIA ]]</f>
        <v>9900</v>
      </c>
      <c r="N356" s="60"/>
      <c r="O356" s="21">
        <f>Tabla1[[#This Row],[COSTO UNITARIO]]*Tabla1[[#This Row],[EXITENCIA ]]</f>
        <v>9900</v>
      </c>
      <c r="P356" s="22"/>
    </row>
    <row r="357" spans="1:16" ht="24.95" customHeight="1" x14ac:dyDescent="0.25">
      <c r="A357" s="11" t="s">
        <v>1953</v>
      </c>
      <c r="B357" s="12">
        <v>42408</v>
      </c>
      <c r="C357" s="53" t="s">
        <v>23</v>
      </c>
      <c r="D357" s="41" t="s">
        <v>187</v>
      </c>
      <c r="E357" s="16" t="s">
        <v>5</v>
      </c>
      <c r="F357" s="16">
        <v>3</v>
      </c>
      <c r="G357" s="16">
        <f>VLOOKUP(A357,Entradas!A320:KQ1128,303)</f>
        <v>0</v>
      </c>
      <c r="H357" s="16">
        <v>0</v>
      </c>
      <c r="I357" s="54">
        <f>(F357+G357)-H357</f>
        <v>3</v>
      </c>
      <c r="J357" s="17" t="s">
        <v>559</v>
      </c>
      <c r="K357" s="16" t="s">
        <v>506</v>
      </c>
      <c r="L357" s="58">
        <v>2643</v>
      </c>
      <c r="M357" s="19">
        <f>Tabla1[[#This Row],[COSTO UNITARIO]]*Tabla1[[#This Row],[EXITENCIA ]]</f>
        <v>7929</v>
      </c>
      <c r="N357" s="32"/>
      <c r="O357" s="21">
        <f>Tabla1[[#This Row],[COSTO UNITARIO]]*Tabla1[[#This Row],[EXITENCIA ]]</f>
        <v>7929</v>
      </c>
      <c r="P357" s="22"/>
    </row>
    <row r="358" spans="1:16" ht="24.95" customHeight="1" x14ac:dyDescent="0.25">
      <c r="A358" s="11"/>
      <c r="B358" s="12">
        <v>42408</v>
      </c>
      <c r="C358" s="53" t="s">
        <v>2863</v>
      </c>
      <c r="D358" s="41" t="s">
        <v>2864</v>
      </c>
      <c r="E358" s="16" t="s">
        <v>5</v>
      </c>
      <c r="F358" s="16"/>
      <c r="G358" s="16" t="e">
        <f>VLOOKUP(A358,Entradas!A315:KQ1123,303)</f>
        <v>#N/A</v>
      </c>
      <c r="H358" s="16" t="e">
        <f>VLOOKUP(A358,Salidas!A315:BVY1131,1949,0)</f>
        <v>#N/A</v>
      </c>
      <c r="I358" s="54">
        <v>2</v>
      </c>
      <c r="J358" s="17" t="s">
        <v>559</v>
      </c>
      <c r="K358" s="16" t="s">
        <v>506</v>
      </c>
      <c r="L358" s="58">
        <v>800</v>
      </c>
      <c r="M358" s="19">
        <f>Tabla1[[#This Row],[COSTO UNITARIO]]*Tabla1[[#This Row],[EXITENCIA ]]</f>
        <v>1600</v>
      </c>
      <c r="N358" s="32"/>
      <c r="O358" s="21">
        <f>Tabla1[[#This Row],[COSTO UNITARIO]]*Tabla1[[#This Row],[EXITENCIA ]]</f>
        <v>1600</v>
      </c>
      <c r="P358" s="22"/>
    </row>
    <row r="359" spans="1:16" ht="24.95" customHeight="1" x14ac:dyDescent="0.25">
      <c r="A359" s="11"/>
      <c r="B359" s="12">
        <v>42408</v>
      </c>
      <c r="C359" s="53" t="s">
        <v>2865</v>
      </c>
      <c r="D359" s="41" t="s">
        <v>2866</v>
      </c>
      <c r="E359" s="16" t="s">
        <v>5</v>
      </c>
      <c r="F359" s="16"/>
      <c r="G359" s="16" t="e">
        <f>VLOOKUP(A359,Entradas!A315:KQ1123,303)</f>
        <v>#N/A</v>
      </c>
      <c r="H359" s="16" t="e">
        <f>VLOOKUP(A359,Salidas!A315:BVY1131,1949,0)</f>
        <v>#N/A</v>
      </c>
      <c r="I359" s="54">
        <v>2</v>
      </c>
      <c r="J359" s="17" t="s">
        <v>559</v>
      </c>
      <c r="K359" s="16" t="s">
        <v>506</v>
      </c>
      <c r="L359" s="58">
        <v>600</v>
      </c>
      <c r="M359" s="19">
        <f>Tabla1[[#This Row],[COSTO UNITARIO]]*Tabla1[[#This Row],[EXITENCIA ]]</f>
        <v>1200</v>
      </c>
      <c r="N359" s="32"/>
      <c r="O359" s="21">
        <f>Tabla1[[#This Row],[COSTO UNITARIO]]*Tabla1[[#This Row],[EXITENCIA ]]</f>
        <v>1200</v>
      </c>
      <c r="P359" s="22"/>
    </row>
    <row r="360" spans="1:16" ht="24.95" customHeight="1" x14ac:dyDescent="0.25">
      <c r="A360" s="11"/>
      <c r="B360" s="12">
        <v>42408</v>
      </c>
      <c r="C360" s="53" t="s">
        <v>2867</v>
      </c>
      <c r="D360" s="41" t="s">
        <v>2868</v>
      </c>
      <c r="E360" s="16" t="s">
        <v>5</v>
      </c>
      <c r="F360" s="16"/>
      <c r="G360" s="16" t="e">
        <f>VLOOKUP(A360,Entradas!A315:KQ1123,303)</f>
        <v>#N/A</v>
      </c>
      <c r="H360" s="16" t="e">
        <f>VLOOKUP(A360,Salidas!A315:BVY1131,1949,0)</f>
        <v>#N/A</v>
      </c>
      <c r="I360" s="54">
        <v>2</v>
      </c>
      <c r="J360" s="17" t="s">
        <v>559</v>
      </c>
      <c r="K360" s="16" t="s">
        <v>506</v>
      </c>
      <c r="L360" s="58">
        <v>350</v>
      </c>
      <c r="M360" s="19">
        <f>Tabla1[[#This Row],[COSTO UNITARIO]]*Tabla1[[#This Row],[EXITENCIA ]]</f>
        <v>700</v>
      </c>
      <c r="N360" s="32"/>
      <c r="O360" s="21">
        <f>Tabla1[[#This Row],[COSTO UNITARIO]]*Tabla1[[#This Row],[EXITENCIA ]]</f>
        <v>700</v>
      </c>
      <c r="P360" s="22"/>
    </row>
    <row r="361" spans="1:16" ht="24.95" customHeight="1" x14ac:dyDescent="0.25">
      <c r="A361" s="11"/>
      <c r="B361" s="12">
        <v>42408</v>
      </c>
      <c r="C361" s="53" t="s">
        <v>2869</v>
      </c>
      <c r="D361" s="41" t="s">
        <v>2870</v>
      </c>
      <c r="E361" s="16" t="s">
        <v>5</v>
      </c>
      <c r="F361" s="16"/>
      <c r="G361" s="16" t="e">
        <f>VLOOKUP(A361,Entradas!A315:KQ1123,303)</f>
        <v>#N/A</v>
      </c>
      <c r="H361" s="16" t="e">
        <f>VLOOKUP(A361,Salidas!A315:BVY1131,1949,0)</f>
        <v>#N/A</v>
      </c>
      <c r="I361" s="54">
        <v>2</v>
      </c>
      <c r="J361" s="17" t="s">
        <v>559</v>
      </c>
      <c r="K361" s="16" t="s">
        <v>506</v>
      </c>
      <c r="L361" s="58">
        <v>350</v>
      </c>
      <c r="M361" s="19">
        <f>Tabla1[[#This Row],[COSTO UNITARIO]]*Tabla1[[#This Row],[EXITENCIA ]]</f>
        <v>700</v>
      </c>
      <c r="N361" s="32"/>
      <c r="O361" s="21">
        <f>Tabla1[[#This Row],[COSTO UNITARIO]]*Tabla1[[#This Row],[EXITENCIA ]]</f>
        <v>700</v>
      </c>
      <c r="P361" s="22"/>
    </row>
    <row r="362" spans="1:16" ht="24.95" customHeight="1" x14ac:dyDescent="0.25">
      <c r="A362" s="11" t="s">
        <v>1951</v>
      </c>
      <c r="B362" s="12">
        <v>42528</v>
      </c>
      <c r="C362" s="53" t="s">
        <v>483</v>
      </c>
      <c r="D362" s="41" t="s">
        <v>294</v>
      </c>
      <c r="E362" s="16" t="s">
        <v>5</v>
      </c>
      <c r="F362" s="16">
        <v>4</v>
      </c>
      <c r="G362" s="16">
        <f>VLOOKUP(A362,Entradas!A318:KQ1126,303)</f>
        <v>0</v>
      </c>
      <c r="H362" s="16">
        <v>0</v>
      </c>
      <c r="I362" s="54">
        <f>(F362+G362)-H362</f>
        <v>4</v>
      </c>
      <c r="J362" s="17" t="s">
        <v>559</v>
      </c>
      <c r="K362" s="16" t="s">
        <v>506</v>
      </c>
      <c r="L362" s="58">
        <v>1416</v>
      </c>
      <c r="M362" s="19">
        <f>Tabla1[[#This Row],[COSTO UNITARIO]]*Tabla1[[#This Row],[EXITENCIA ]]</f>
        <v>5664</v>
      </c>
      <c r="N362" s="32"/>
      <c r="O362" s="21">
        <f>Tabla1[[#This Row],[COSTO UNITARIO]]*Tabla1[[#This Row],[EXITENCIA ]]</f>
        <v>5664</v>
      </c>
      <c r="P362" s="22"/>
    </row>
    <row r="363" spans="1:16" ht="24.95" customHeight="1" x14ac:dyDescent="0.25">
      <c r="A363" s="11" t="s">
        <v>1952</v>
      </c>
      <c r="B363" s="12">
        <v>42761</v>
      </c>
      <c r="C363" s="53" t="s">
        <v>16</v>
      </c>
      <c r="D363" s="41" t="s">
        <v>186</v>
      </c>
      <c r="E363" s="16" t="s">
        <v>5</v>
      </c>
      <c r="F363" s="16">
        <v>14</v>
      </c>
      <c r="G363" s="16">
        <f>VLOOKUP(A363,Entradas!A319:KQ1127,303)</f>
        <v>0</v>
      </c>
      <c r="H363" s="16">
        <v>0</v>
      </c>
      <c r="I363" s="54">
        <v>16</v>
      </c>
      <c r="J363" s="17" t="s">
        <v>559</v>
      </c>
      <c r="K363" s="16" t="s">
        <v>506</v>
      </c>
      <c r="L363" s="58">
        <v>1109.95</v>
      </c>
      <c r="M363" s="19">
        <f>Tabla1[[#This Row],[COSTO UNITARIO]]*Tabla1[[#This Row],[EXITENCIA ]]</f>
        <v>17759.2</v>
      </c>
      <c r="N363" s="32"/>
      <c r="O363" s="21">
        <f>Tabla1[[#This Row],[COSTO UNITARIO]]*Tabla1[[#This Row],[EXITENCIA ]]</f>
        <v>17759.2</v>
      </c>
      <c r="P363" s="22"/>
    </row>
    <row r="364" spans="1:16" ht="24.95" customHeight="1" x14ac:dyDescent="0.25">
      <c r="A364" s="11" t="s">
        <v>1954</v>
      </c>
      <c r="B364" s="12">
        <v>42774</v>
      </c>
      <c r="C364" s="53" t="s">
        <v>17</v>
      </c>
      <c r="D364" s="41" t="s">
        <v>188</v>
      </c>
      <c r="E364" s="16" t="s">
        <v>5</v>
      </c>
      <c r="F364" s="16">
        <v>7</v>
      </c>
      <c r="G364" s="16">
        <f>VLOOKUP(A364,Entradas!A321:KQ1129,303)</f>
        <v>0</v>
      </c>
      <c r="H364" s="16">
        <v>0</v>
      </c>
      <c r="I364" s="54">
        <v>5</v>
      </c>
      <c r="J364" s="17" t="s">
        <v>559</v>
      </c>
      <c r="K364" s="16" t="s">
        <v>506</v>
      </c>
      <c r="L364" s="58">
        <v>2900.4</v>
      </c>
      <c r="M364" s="19">
        <f>Tabla1[[#This Row],[COSTO UNITARIO]]*Tabla1[[#This Row],[EXITENCIA ]]</f>
        <v>14502</v>
      </c>
      <c r="N364" s="32"/>
      <c r="O364" s="21">
        <f>Tabla1[[#This Row],[COSTO UNITARIO]]*Tabla1[[#This Row],[EXITENCIA ]]</f>
        <v>14502</v>
      </c>
      <c r="P364" s="22"/>
    </row>
    <row r="365" spans="1:16" ht="24.95" customHeight="1" x14ac:dyDescent="0.25">
      <c r="A365" s="11" t="s">
        <v>1955</v>
      </c>
      <c r="B365" s="12">
        <v>42774</v>
      </c>
      <c r="C365" s="53" t="s">
        <v>24</v>
      </c>
      <c r="D365" s="41" t="s">
        <v>189</v>
      </c>
      <c r="E365" s="16" t="s">
        <v>5</v>
      </c>
      <c r="F365" s="16">
        <v>5</v>
      </c>
      <c r="G365" s="16">
        <f>VLOOKUP(A365,Entradas!A322:KQ1130,303)</f>
        <v>0</v>
      </c>
      <c r="H365" s="16">
        <v>0</v>
      </c>
      <c r="I365" s="54">
        <v>3</v>
      </c>
      <c r="J365" s="17" t="s">
        <v>559</v>
      </c>
      <c r="K365" s="16" t="s">
        <v>506</v>
      </c>
      <c r="L365" s="58">
        <v>2696</v>
      </c>
      <c r="M365" s="19">
        <f>Tabla1[[#This Row],[COSTO UNITARIO]]*Tabla1[[#This Row],[EXITENCIA ]]</f>
        <v>8088</v>
      </c>
      <c r="N365" s="32"/>
      <c r="O365" s="21">
        <f>Tabla1[[#This Row],[COSTO UNITARIO]]*Tabla1[[#This Row],[EXITENCIA ]]</f>
        <v>8088</v>
      </c>
      <c r="P365" s="22"/>
    </row>
    <row r="366" spans="1:16" ht="24.95" customHeight="1" x14ac:dyDescent="0.25">
      <c r="A366" s="11" t="s">
        <v>1956</v>
      </c>
      <c r="B366" s="12">
        <v>43258</v>
      </c>
      <c r="C366" s="53" t="s">
        <v>18</v>
      </c>
      <c r="D366" s="41" t="s">
        <v>190</v>
      </c>
      <c r="E366" s="16" t="s">
        <v>5</v>
      </c>
      <c r="F366" s="16">
        <v>5</v>
      </c>
      <c r="G366" s="16">
        <f>VLOOKUP(A366,Entradas!A323:KQ1131,303)</f>
        <v>0</v>
      </c>
      <c r="H366" s="16">
        <v>0</v>
      </c>
      <c r="I366" s="54">
        <v>5</v>
      </c>
      <c r="J366" s="17" t="s">
        <v>559</v>
      </c>
      <c r="K366" s="16" t="s">
        <v>506</v>
      </c>
      <c r="L366" s="58">
        <v>1634.7</v>
      </c>
      <c r="M366" s="19">
        <f>Tabla1[[#This Row],[COSTO UNITARIO]]*Tabla1[[#This Row],[EXITENCIA ]]</f>
        <v>8173.5</v>
      </c>
      <c r="N366" s="32"/>
      <c r="O366" s="21">
        <f>Tabla1[[#This Row],[COSTO UNITARIO]]*Tabla1[[#This Row],[EXITENCIA ]]</f>
        <v>8173.5</v>
      </c>
      <c r="P366" s="22"/>
    </row>
    <row r="367" spans="1:16" ht="24.95" customHeight="1" x14ac:dyDescent="0.25">
      <c r="A367" s="11" t="s">
        <v>1957</v>
      </c>
      <c r="B367" s="12">
        <v>43437</v>
      </c>
      <c r="C367" s="53" t="s">
        <v>25</v>
      </c>
      <c r="D367" s="41" t="s">
        <v>329</v>
      </c>
      <c r="E367" s="16" t="s">
        <v>5</v>
      </c>
      <c r="F367" s="16">
        <v>1</v>
      </c>
      <c r="G367" s="16">
        <f>VLOOKUP(A367,Entradas!A324:KQ1132,303)</f>
        <v>0</v>
      </c>
      <c r="H367" s="16">
        <v>0</v>
      </c>
      <c r="I367" s="54">
        <v>5</v>
      </c>
      <c r="J367" s="17" t="s">
        <v>559</v>
      </c>
      <c r="K367" s="16" t="s">
        <v>506</v>
      </c>
      <c r="L367" s="58">
        <v>1674</v>
      </c>
      <c r="M367" s="19">
        <f>Tabla1[[#This Row],[COSTO UNITARIO]]*Tabla1[[#This Row],[EXITENCIA ]]</f>
        <v>8370</v>
      </c>
      <c r="N367" s="32"/>
      <c r="O367" s="21">
        <f>Tabla1[[#This Row],[COSTO UNITARIO]]*Tabla1[[#This Row],[EXITENCIA ]]</f>
        <v>8370</v>
      </c>
      <c r="P367" s="22"/>
    </row>
    <row r="368" spans="1:16" ht="24.95" customHeight="1" x14ac:dyDescent="0.25">
      <c r="A368" s="11" t="s">
        <v>1961</v>
      </c>
      <c r="B368" s="12">
        <v>42761</v>
      </c>
      <c r="C368" s="53" t="s">
        <v>26</v>
      </c>
      <c r="D368" s="41" t="s">
        <v>394</v>
      </c>
      <c r="E368" s="16" t="s">
        <v>5</v>
      </c>
      <c r="F368" s="16">
        <v>16</v>
      </c>
      <c r="G368" s="16">
        <f>VLOOKUP(A368,Entradas!A328:KQ1136,303)</f>
        <v>0</v>
      </c>
      <c r="H368" s="16">
        <v>0</v>
      </c>
      <c r="I368" s="54">
        <v>15</v>
      </c>
      <c r="J368" s="17" t="s">
        <v>559</v>
      </c>
      <c r="K368" s="16" t="s">
        <v>507</v>
      </c>
      <c r="L368" s="58">
        <v>2174</v>
      </c>
      <c r="M368" s="19">
        <f>Tabla1[[#This Row],[COSTO UNITARIO]]*Tabla1[[#This Row],[EXITENCIA ]]</f>
        <v>32610</v>
      </c>
      <c r="N368" s="32"/>
      <c r="O368" s="21">
        <f>Tabla1[[#This Row],[COSTO UNITARIO]]*Tabla1[[#This Row],[EXITENCIA ]]</f>
        <v>32610</v>
      </c>
      <c r="P368" s="22"/>
    </row>
    <row r="369" spans="1:16" ht="24.95" customHeight="1" x14ac:dyDescent="0.25">
      <c r="A369" s="64" t="s">
        <v>1961</v>
      </c>
      <c r="B369" s="65">
        <v>42761</v>
      </c>
      <c r="C369" s="53" t="s">
        <v>26</v>
      </c>
      <c r="D369" s="41" t="s">
        <v>330</v>
      </c>
      <c r="E369" s="16" t="s">
        <v>5</v>
      </c>
      <c r="F369" s="16">
        <v>5</v>
      </c>
      <c r="G369" s="16">
        <f>VLOOKUP(A369,Entradas!A329:KQ1137,303)</f>
        <v>0</v>
      </c>
      <c r="H369" s="16">
        <v>0</v>
      </c>
      <c r="I369" s="54">
        <f>(F369+G369)-H369</f>
        <v>5</v>
      </c>
      <c r="J369" s="17" t="s">
        <v>559</v>
      </c>
      <c r="K369" s="16" t="s">
        <v>507</v>
      </c>
      <c r="L369" s="18">
        <v>2173</v>
      </c>
      <c r="M369" s="19">
        <f>Tabla1[[#This Row],[COSTO UNITARIO]]*Tabla1[[#This Row],[EXITENCIA ]]</f>
        <v>10865</v>
      </c>
      <c r="N369" s="32"/>
      <c r="O369" s="21">
        <f>Tabla1[[#This Row],[COSTO UNITARIO]]*Tabla1[[#This Row],[EXITENCIA ]]</f>
        <v>10865</v>
      </c>
      <c r="P369" s="22"/>
    </row>
    <row r="370" spans="1:16" ht="24.95" customHeight="1" x14ac:dyDescent="0.25">
      <c r="A370" s="11" t="s">
        <v>1963</v>
      </c>
      <c r="B370" s="12">
        <v>44109</v>
      </c>
      <c r="C370" s="53" t="s">
        <v>499</v>
      </c>
      <c r="D370" s="41" t="s">
        <v>498</v>
      </c>
      <c r="E370" s="16" t="s">
        <v>5</v>
      </c>
      <c r="F370" s="16">
        <v>1</v>
      </c>
      <c r="G370" s="16">
        <f>VLOOKUP(A370,Entradas!A331:KQ1139,303)</f>
        <v>0</v>
      </c>
      <c r="H370" s="16">
        <v>0</v>
      </c>
      <c r="I370" s="54">
        <f>(F370+G370)-H370</f>
        <v>1</v>
      </c>
      <c r="J370" s="17" t="s">
        <v>559</v>
      </c>
      <c r="K370" s="16" t="s">
        <v>507</v>
      </c>
      <c r="L370" s="18">
        <v>1800</v>
      </c>
      <c r="M370" s="19">
        <f>Tabla1[[#This Row],[COSTO UNITARIO]]*Tabla1[[#This Row],[EXITENCIA ]]</f>
        <v>1800</v>
      </c>
      <c r="N370" s="32"/>
      <c r="O370" s="21">
        <f>Tabla1[[#This Row],[COSTO UNITARIO]]*Tabla1[[#This Row],[EXITENCIA ]]</f>
        <v>1800</v>
      </c>
      <c r="P370" s="22"/>
    </row>
    <row r="371" spans="1:16" ht="24.95" customHeight="1" x14ac:dyDescent="0.25">
      <c r="A371" s="11"/>
      <c r="B371" s="12">
        <v>44496</v>
      </c>
      <c r="C371" s="50" t="s">
        <v>3116</v>
      </c>
      <c r="D371" s="26" t="s">
        <v>3117</v>
      </c>
      <c r="E371" s="15" t="s">
        <v>494</v>
      </c>
      <c r="F371" s="16"/>
      <c r="G371" s="16" t="e">
        <f>VLOOKUP(A371,Entradas!A689:KQ1497,303)</f>
        <v>#N/A</v>
      </c>
      <c r="H371" s="16" t="e">
        <f>VLOOKUP(A371,Salidas!A689:BVY1505,1949,0)</f>
        <v>#N/A</v>
      </c>
      <c r="I371" s="61">
        <v>0</v>
      </c>
      <c r="J371" s="17" t="s">
        <v>559</v>
      </c>
      <c r="K371" s="16" t="s">
        <v>507</v>
      </c>
      <c r="L371" s="18">
        <v>2301</v>
      </c>
      <c r="M371" s="19">
        <f>Tabla1[[#This Row],[COSTO UNITARIO]]*Tabla1[[#This Row],[EXITENCIA ]]</f>
        <v>0</v>
      </c>
      <c r="N371" s="20"/>
      <c r="O371" s="21">
        <f>Tabla1[[#This Row],[COSTO UNITARIO]]*Tabla1[[#This Row],[EXITENCIA ]]</f>
        <v>0</v>
      </c>
      <c r="P371" s="22"/>
    </row>
    <row r="372" spans="1:16" ht="24.95" customHeight="1" x14ac:dyDescent="0.25">
      <c r="A372" s="11"/>
      <c r="B372" s="12">
        <v>44496</v>
      </c>
      <c r="C372" s="50" t="s">
        <v>3146</v>
      </c>
      <c r="D372" s="26" t="s">
        <v>3147</v>
      </c>
      <c r="E372" s="15" t="s">
        <v>494</v>
      </c>
      <c r="F372" s="16"/>
      <c r="G372" s="16" t="e">
        <f>VLOOKUP(A372,Entradas!A707:KQ1515,303)</f>
        <v>#N/A</v>
      </c>
      <c r="H372" s="16" t="e">
        <f>VLOOKUP(A372,Salidas!A707:BVY1523,1949,0)</f>
        <v>#N/A</v>
      </c>
      <c r="I372" s="61">
        <v>0</v>
      </c>
      <c r="J372" s="17" t="s">
        <v>559</v>
      </c>
      <c r="K372" s="16" t="s">
        <v>507</v>
      </c>
      <c r="L372" s="18">
        <v>2200</v>
      </c>
      <c r="M372" s="19">
        <f>Tabla1[[#This Row],[COSTO UNITARIO]]*Tabla1[[#This Row],[EXITENCIA ]]</f>
        <v>0</v>
      </c>
      <c r="N372" s="20"/>
      <c r="O372" s="21">
        <f>Tabla1[[#This Row],[COSTO UNITARIO]]*Tabla1[[#This Row],[EXITENCIA ]]</f>
        <v>0</v>
      </c>
      <c r="P372" s="22"/>
    </row>
    <row r="373" spans="1:16" ht="24.95" customHeight="1" x14ac:dyDescent="0.25">
      <c r="A373" s="11" t="s">
        <v>1969</v>
      </c>
      <c r="B373" s="12">
        <v>41836</v>
      </c>
      <c r="C373" s="53" t="s">
        <v>30</v>
      </c>
      <c r="D373" s="41" t="s">
        <v>192</v>
      </c>
      <c r="E373" s="16" t="s">
        <v>5</v>
      </c>
      <c r="F373" s="16">
        <v>1</v>
      </c>
      <c r="G373" s="16">
        <f>VLOOKUP(A373,Entradas!A337:KQ1145,303)</f>
        <v>0</v>
      </c>
      <c r="H373" s="16">
        <v>0</v>
      </c>
      <c r="I373" s="54">
        <f>(F373+G373)-H373</f>
        <v>1</v>
      </c>
      <c r="J373" s="17" t="s">
        <v>559</v>
      </c>
      <c r="K373" s="16" t="s">
        <v>508</v>
      </c>
      <c r="L373" s="18">
        <v>1746</v>
      </c>
      <c r="M373" s="19">
        <f>Tabla1[[#This Row],[COSTO UNITARIO]]*Tabla1[[#This Row],[EXITENCIA ]]</f>
        <v>1746</v>
      </c>
      <c r="N373" s="32"/>
      <c r="O373" s="21">
        <f>Tabla1[[#This Row],[COSTO UNITARIO]]*Tabla1[[#This Row],[EXITENCIA ]]</f>
        <v>1746</v>
      </c>
      <c r="P373" s="22"/>
    </row>
    <row r="374" spans="1:16" ht="24.95" customHeight="1" x14ac:dyDescent="0.25">
      <c r="A374" s="11" t="s">
        <v>1970</v>
      </c>
      <c r="B374" s="12">
        <v>42027</v>
      </c>
      <c r="C374" s="53" t="s">
        <v>31</v>
      </c>
      <c r="D374" s="41" t="s">
        <v>193</v>
      </c>
      <c r="E374" s="16" t="s">
        <v>5</v>
      </c>
      <c r="F374" s="16">
        <v>1</v>
      </c>
      <c r="G374" s="16">
        <f>VLOOKUP(A374,Entradas!A338:KQ1146,303)</f>
        <v>0</v>
      </c>
      <c r="H374" s="16">
        <v>0</v>
      </c>
      <c r="I374" s="54">
        <f>(F374+G374)-H374</f>
        <v>1</v>
      </c>
      <c r="J374" s="17" t="s">
        <v>559</v>
      </c>
      <c r="K374" s="16" t="s">
        <v>508</v>
      </c>
      <c r="L374" s="18">
        <v>3481</v>
      </c>
      <c r="M374" s="19">
        <f>Tabla1[[#This Row],[COSTO UNITARIO]]*Tabla1[[#This Row],[EXITENCIA ]]</f>
        <v>3481</v>
      </c>
      <c r="N374" s="32"/>
      <c r="O374" s="21">
        <f>Tabla1[[#This Row],[COSTO UNITARIO]]*Tabla1[[#This Row],[EXITENCIA ]]</f>
        <v>3481</v>
      </c>
      <c r="P374" s="22"/>
    </row>
    <row r="375" spans="1:16" ht="24.95" customHeight="1" x14ac:dyDescent="0.25">
      <c r="A375" s="11" t="s">
        <v>1966</v>
      </c>
      <c r="B375" s="12">
        <v>42121</v>
      </c>
      <c r="C375" s="53" t="s">
        <v>27</v>
      </c>
      <c r="D375" s="41" t="s">
        <v>398</v>
      </c>
      <c r="E375" s="16" t="s">
        <v>5</v>
      </c>
      <c r="F375" s="16">
        <v>1</v>
      </c>
      <c r="G375" s="16">
        <f>VLOOKUP(A375,Entradas!A334:KQ1142,303)</f>
        <v>0</v>
      </c>
      <c r="H375" s="16">
        <v>0</v>
      </c>
      <c r="I375" s="54">
        <v>2</v>
      </c>
      <c r="J375" s="17" t="s">
        <v>559</v>
      </c>
      <c r="K375" s="16" t="s">
        <v>508</v>
      </c>
      <c r="L375" s="18">
        <v>5265</v>
      </c>
      <c r="M375" s="19">
        <f>Tabla1[[#This Row],[COSTO UNITARIO]]*Tabla1[[#This Row],[EXITENCIA ]]</f>
        <v>10530</v>
      </c>
      <c r="N375" s="32"/>
      <c r="O375" s="21">
        <f>Tabla1[[#This Row],[COSTO UNITARIO]]*Tabla1[[#This Row],[EXITENCIA ]]</f>
        <v>10530</v>
      </c>
      <c r="P375" s="22"/>
    </row>
    <row r="376" spans="1:16" ht="24.95" customHeight="1" x14ac:dyDescent="0.25">
      <c r="A376" s="11" t="s">
        <v>1971</v>
      </c>
      <c r="B376" s="12">
        <v>43427</v>
      </c>
      <c r="C376" s="53" t="s">
        <v>32</v>
      </c>
      <c r="D376" s="41" t="s">
        <v>191</v>
      </c>
      <c r="E376" s="16" t="s">
        <v>5</v>
      </c>
      <c r="F376" s="16">
        <v>1</v>
      </c>
      <c r="G376" s="16">
        <f>VLOOKUP(A376,Entradas!A339:KQ1147,303)</f>
        <v>0</v>
      </c>
      <c r="H376" s="16">
        <v>0</v>
      </c>
      <c r="I376" s="54">
        <f>(F376+G376)-H376</f>
        <v>1</v>
      </c>
      <c r="J376" s="17" t="s">
        <v>559</v>
      </c>
      <c r="K376" s="16" t="s">
        <v>508</v>
      </c>
      <c r="L376" s="18">
        <v>4956</v>
      </c>
      <c r="M376" s="19">
        <f>Tabla1[[#This Row],[COSTO UNITARIO]]*Tabla1[[#This Row],[EXITENCIA ]]</f>
        <v>4956</v>
      </c>
      <c r="N376" s="32"/>
      <c r="O376" s="21">
        <f>Tabla1[[#This Row],[COSTO UNITARIO]]*Tabla1[[#This Row],[EXITENCIA ]]</f>
        <v>4956</v>
      </c>
      <c r="P376" s="22"/>
    </row>
    <row r="377" spans="1:16" ht="24.95" customHeight="1" x14ac:dyDescent="0.25">
      <c r="A377" s="11"/>
      <c r="B377" s="12">
        <v>44496</v>
      </c>
      <c r="C377" s="50" t="s">
        <v>29</v>
      </c>
      <c r="D377" s="26" t="s">
        <v>3145</v>
      </c>
      <c r="E377" s="15" t="s">
        <v>494</v>
      </c>
      <c r="F377" s="16"/>
      <c r="G377" s="16" t="e">
        <f>VLOOKUP(A377,Entradas!A707:KQ1515,303)</f>
        <v>#N/A</v>
      </c>
      <c r="H377" s="16" t="e">
        <f>VLOOKUP(A377,Salidas!A707:BVY1523,1949,0)</f>
        <v>#N/A</v>
      </c>
      <c r="I377" s="61">
        <v>1</v>
      </c>
      <c r="J377" s="17" t="s">
        <v>559</v>
      </c>
      <c r="K377" s="16" t="s">
        <v>508</v>
      </c>
      <c r="L377" s="18">
        <v>3156</v>
      </c>
      <c r="M377" s="19">
        <f>Tabla1[[#This Row],[COSTO UNITARIO]]*Tabla1[[#This Row],[EXITENCIA ]]</f>
        <v>3156</v>
      </c>
      <c r="N377" s="20"/>
      <c r="O377" s="21">
        <f>Tabla1[[#This Row],[COSTO UNITARIO]]*Tabla1[[#This Row],[EXITENCIA ]]</f>
        <v>3156</v>
      </c>
      <c r="P377" s="22"/>
    </row>
    <row r="378" spans="1:16" ht="24.95" customHeight="1" x14ac:dyDescent="0.25">
      <c r="A378" s="11" t="s">
        <v>1973</v>
      </c>
      <c r="B378" s="12">
        <v>42632</v>
      </c>
      <c r="C378" s="53" t="s">
        <v>34</v>
      </c>
      <c r="D378" s="41" t="s">
        <v>195</v>
      </c>
      <c r="E378" s="16" t="s">
        <v>5</v>
      </c>
      <c r="F378" s="16">
        <v>2</v>
      </c>
      <c r="G378" s="16">
        <f>VLOOKUP(A378,Entradas!A341:KQ1149,303)</f>
        <v>0</v>
      </c>
      <c r="H378" s="16">
        <v>0</v>
      </c>
      <c r="I378" s="54">
        <f>(F378+G378)-H378</f>
        <v>2</v>
      </c>
      <c r="J378" s="17" t="s">
        <v>559</v>
      </c>
      <c r="K378" s="16" t="s">
        <v>509</v>
      </c>
      <c r="L378" s="18">
        <v>10500</v>
      </c>
      <c r="M378" s="19">
        <f>Tabla1[[#This Row],[COSTO UNITARIO]]*Tabla1[[#This Row],[EXITENCIA ]]</f>
        <v>21000</v>
      </c>
      <c r="N378" s="32"/>
      <c r="O378" s="21">
        <f>Tabla1[[#This Row],[COSTO UNITARIO]]*Tabla1[[#This Row],[EXITENCIA ]]</f>
        <v>21000</v>
      </c>
      <c r="P378" s="22"/>
    </row>
    <row r="379" spans="1:16" ht="24.95" customHeight="1" x14ac:dyDescent="0.25">
      <c r="A379" s="11" t="s">
        <v>1972</v>
      </c>
      <c r="B379" s="12">
        <v>42830</v>
      </c>
      <c r="C379" s="53" t="s">
        <v>33</v>
      </c>
      <c r="D379" s="41" t="s">
        <v>194</v>
      </c>
      <c r="E379" s="16" t="s">
        <v>5</v>
      </c>
      <c r="F379" s="16">
        <v>1</v>
      </c>
      <c r="G379" s="16">
        <f>VLOOKUP(A379,Entradas!A340:KQ1148,303)</f>
        <v>0</v>
      </c>
      <c r="H379" s="16">
        <v>0</v>
      </c>
      <c r="I379" s="54">
        <f>(F379+G379)-H379</f>
        <v>1</v>
      </c>
      <c r="J379" s="17" t="s">
        <v>559</v>
      </c>
      <c r="K379" s="16" t="s">
        <v>509</v>
      </c>
      <c r="L379" s="18">
        <v>2006</v>
      </c>
      <c r="M379" s="19">
        <f>Tabla1[[#This Row],[COSTO UNITARIO]]*Tabla1[[#This Row],[EXITENCIA ]]</f>
        <v>2006</v>
      </c>
      <c r="N379" s="32"/>
      <c r="O379" s="21">
        <f>Tabla1[[#This Row],[COSTO UNITARIO]]*Tabla1[[#This Row],[EXITENCIA ]]</f>
        <v>2006</v>
      </c>
      <c r="P379" s="22"/>
    </row>
    <row r="380" spans="1:16" ht="24.95" customHeight="1" x14ac:dyDescent="0.25">
      <c r="A380" s="11" t="s">
        <v>1974</v>
      </c>
      <c r="B380" s="12">
        <v>43228</v>
      </c>
      <c r="C380" s="62" t="s">
        <v>466</v>
      </c>
      <c r="D380" s="41" t="s">
        <v>465</v>
      </c>
      <c r="E380" s="16" t="s">
        <v>5</v>
      </c>
      <c r="F380" s="16">
        <v>2</v>
      </c>
      <c r="G380" s="16">
        <f>VLOOKUP(A380,Entradas!A342:KQ1150,303)</f>
        <v>0</v>
      </c>
      <c r="H380" s="16">
        <v>0</v>
      </c>
      <c r="I380" s="54">
        <f>(F380+G380)-H380</f>
        <v>2</v>
      </c>
      <c r="J380" s="17" t="s">
        <v>559</v>
      </c>
      <c r="K380" s="16" t="s">
        <v>510</v>
      </c>
      <c r="L380" s="18">
        <v>1572</v>
      </c>
      <c r="M380" s="19">
        <f>Tabla1[[#This Row],[COSTO UNITARIO]]*Tabla1[[#This Row],[EXITENCIA ]]</f>
        <v>3144</v>
      </c>
      <c r="N380" s="32"/>
      <c r="O380" s="21">
        <f>Tabla1[[#This Row],[COSTO UNITARIO]]*Tabla1[[#This Row],[EXITENCIA ]]</f>
        <v>3144</v>
      </c>
      <c r="P380" s="22"/>
    </row>
    <row r="381" spans="1:16" ht="24.95" customHeight="1" x14ac:dyDescent="0.25">
      <c r="A381" s="29" t="s">
        <v>2752</v>
      </c>
      <c r="B381" s="12">
        <v>43228</v>
      </c>
      <c r="C381" s="51" t="s">
        <v>2752</v>
      </c>
      <c r="D381" s="31" t="s">
        <v>2753</v>
      </c>
      <c r="E381" s="32" t="s">
        <v>494</v>
      </c>
      <c r="F381" s="32">
        <v>2</v>
      </c>
      <c r="G381" s="16">
        <v>0</v>
      </c>
      <c r="H381" s="16">
        <v>0</v>
      </c>
      <c r="I381" s="42">
        <v>1</v>
      </c>
      <c r="J381" s="33" t="s">
        <v>559</v>
      </c>
      <c r="K381" s="32" t="s">
        <v>511</v>
      </c>
      <c r="L381" s="18">
        <v>300</v>
      </c>
      <c r="M381" s="19">
        <f>Tabla1[[#This Row],[COSTO UNITARIO]]*Tabla1[[#This Row],[EXITENCIA ]]</f>
        <v>300</v>
      </c>
      <c r="N381" s="32"/>
      <c r="O381" s="21">
        <f>Tabla1[[#This Row],[COSTO UNITARIO]]*Tabla1[[#This Row],[EXITENCIA ]]</f>
        <v>300</v>
      </c>
      <c r="P381" s="22"/>
    </row>
    <row r="382" spans="1:16" ht="24.95" customHeight="1" x14ac:dyDescent="0.25">
      <c r="A382" s="29" t="s">
        <v>2754</v>
      </c>
      <c r="B382" s="12">
        <v>43228</v>
      </c>
      <c r="C382" s="51" t="s">
        <v>2754</v>
      </c>
      <c r="D382" s="31" t="s">
        <v>2755</v>
      </c>
      <c r="E382" s="32" t="s">
        <v>494</v>
      </c>
      <c r="F382" s="32">
        <v>2</v>
      </c>
      <c r="G382" s="16">
        <v>0</v>
      </c>
      <c r="H382" s="16">
        <v>0</v>
      </c>
      <c r="I382" s="42">
        <v>2</v>
      </c>
      <c r="J382" s="33" t="s">
        <v>559</v>
      </c>
      <c r="K382" s="32" t="s">
        <v>511</v>
      </c>
      <c r="L382" s="18">
        <v>300</v>
      </c>
      <c r="M382" s="19">
        <f>Tabla1[[#This Row],[COSTO UNITARIO]]*Tabla1[[#This Row],[EXITENCIA ]]</f>
        <v>600</v>
      </c>
      <c r="N382" s="32"/>
      <c r="O382" s="21">
        <f>Tabla1[[#This Row],[COSTO UNITARIO]]*Tabla1[[#This Row],[EXITENCIA ]]</f>
        <v>600</v>
      </c>
      <c r="P382" s="22"/>
    </row>
    <row r="383" spans="1:16" ht="24.95" customHeight="1" x14ac:dyDescent="0.25">
      <c r="A383" s="11"/>
      <c r="B383" s="12">
        <v>43228</v>
      </c>
      <c r="C383" s="53" t="s">
        <v>1899</v>
      </c>
      <c r="D383" s="41" t="s">
        <v>3290</v>
      </c>
      <c r="E383" s="16" t="s">
        <v>494</v>
      </c>
      <c r="F383" s="16"/>
      <c r="G383" s="16" t="e">
        <f>VLOOKUP(A383,Entradas!A540:KQ1348,303)</f>
        <v>#N/A</v>
      </c>
      <c r="H383" s="16" t="e">
        <f>VLOOKUP(A383,Salidas!A540:BVY1356,1949,0)</f>
        <v>#N/A</v>
      </c>
      <c r="I383" s="54">
        <v>13</v>
      </c>
      <c r="J383" s="17" t="s">
        <v>559</v>
      </c>
      <c r="K383" s="16" t="s">
        <v>511</v>
      </c>
      <c r="L383" s="18">
        <v>374</v>
      </c>
      <c r="M383" s="19">
        <f>Tabla1[[#This Row],[COSTO UNITARIO]]*Tabla1[[#This Row],[EXITENCIA ]]</f>
        <v>4862</v>
      </c>
      <c r="N383" s="32"/>
      <c r="O383" s="21">
        <f>Tabla1[[#This Row],[COSTO UNITARIO]]*Tabla1[[#This Row],[EXITENCIA ]]</f>
        <v>4862</v>
      </c>
      <c r="P383" s="22"/>
    </row>
    <row r="384" spans="1:16" ht="24.95" customHeight="1" x14ac:dyDescent="0.25">
      <c r="A384" s="11"/>
      <c r="B384" s="12">
        <v>44496</v>
      </c>
      <c r="C384" s="50" t="s">
        <v>3132</v>
      </c>
      <c r="D384" s="26" t="s">
        <v>3148</v>
      </c>
      <c r="E384" s="16" t="s">
        <v>494</v>
      </c>
      <c r="F384" s="16"/>
      <c r="G384" s="16" t="e">
        <f>VLOOKUP(A384,Entradas!A709:KQ1517,303)</f>
        <v>#N/A</v>
      </c>
      <c r="H384" s="16" t="e">
        <f>VLOOKUP(A384,Salidas!A709:BVY1525,1949,0)</f>
        <v>#N/A</v>
      </c>
      <c r="I384" s="54">
        <v>0</v>
      </c>
      <c r="J384" s="17" t="s">
        <v>559</v>
      </c>
      <c r="K384" s="16" t="s">
        <v>547</v>
      </c>
      <c r="L384" s="63">
        <v>2200</v>
      </c>
      <c r="M384" s="19">
        <f>Tabla1[[#This Row],[COSTO UNITARIO]]*Tabla1[[#This Row],[EXITENCIA ]]</f>
        <v>0</v>
      </c>
      <c r="N384" s="32"/>
      <c r="O384" s="21">
        <f>Tabla1[[#This Row],[COSTO UNITARIO]]*Tabla1[[#This Row],[EXITENCIA ]]</f>
        <v>0</v>
      </c>
      <c r="P384" s="22"/>
    </row>
    <row r="385" spans="1:16" ht="24.95" customHeight="1" x14ac:dyDescent="0.25">
      <c r="A385" s="11" t="s">
        <v>1979</v>
      </c>
      <c r="B385" s="12">
        <v>42767</v>
      </c>
      <c r="C385" s="53" t="s">
        <v>36</v>
      </c>
      <c r="D385" s="41" t="s">
        <v>196</v>
      </c>
      <c r="E385" s="16" t="s">
        <v>5</v>
      </c>
      <c r="F385" s="16">
        <v>2</v>
      </c>
      <c r="G385" s="16">
        <f>VLOOKUP(A385,Entradas!A347:KQ1155,303)</f>
        <v>0</v>
      </c>
      <c r="H385" s="16">
        <v>0</v>
      </c>
      <c r="I385" s="54">
        <f>(F385+G385)-H385</f>
        <v>2</v>
      </c>
      <c r="J385" s="17" t="s">
        <v>559</v>
      </c>
      <c r="K385" s="16" t="s">
        <v>512</v>
      </c>
      <c r="L385" s="18">
        <v>2679</v>
      </c>
      <c r="M385" s="19">
        <f>Tabla1[[#This Row],[COSTO UNITARIO]]*Tabla1[[#This Row],[EXITENCIA ]]</f>
        <v>5358</v>
      </c>
      <c r="N385" s="32"/>
      <c r="O385" s="21">
        <f>Tabla1[[#This Row],[COSTO UNITARIO]]*Tabla1[[#This Row],[EXITENCIA ]]</f>
        <v>5358</v>
      </c>
      <c r="P385" s="22"/>
    </row>
    <row r="386" spans="1:16" ht="24.95" customHeight="1" x14ac:dyDescent="0.25">
      <c r="A386" s="11" t="s">
        <v>1977</v>
      </c>
      <c r="B386" s="12">
        <v>42775</v>
      </c>
      <c r="C386" s="53" t="s">
        <v>21</v>
      </c>
      <c r="D386" s="41" t="s">
        <v>399</v>
      </c>
      <c r="E386" s="16" t="s">
        <v>5</v>
      </c>
      <c r="F386" s="16">
        <v>10</v>
      </c>
      <c r="G386" s="16">
        <f>VLOOKUP(A386,Entradas!A345:KQ1153,303)</f>
        <v>0</v>
      </c>
      <c r="H386" s="16">
        <v>0</v>
      </c>
      <c r="I386" s="54">
        <v>20</v>
      </c>
      <c r="J386" s="17" t="s">
        <v>559</v>
      </c>
      <c r="K386" s="16" t="s">
        <v>512</v>
      </c>
      <c r="L386" s="18">
        <v>3501</v>
      </c>
      <c r="M386" s="19">
        <f>Tabla1[[#This Row],[COSTO UNITARIO]]*Tabla1[[#This Row],[EXITENCIA ]]</f>
        <v>70020</v>
      </c>
      <c r="N386" s="32"/>
      <c r="O386" s="21">
        <f>Tabla1[[#This Row],[COSTO UNITARIO]]*Tabla1[[#This Row],[EXITENCIA ]]</f>
        <v>70020</v>
      </c>
      <c r="P386" s="22"/>
    </row>
    <row r="387" spans="1:16" ht="24.95" customHeight="1" x14ac:dyDescent="0.25">
      <c r="A387" s="11" t="s">
        <v>1982</v>
      </c>
      <c r="B387" s="12">
        <v>42992</v>
      </c>
      <c r="C387" s="53" t="s">
        <v>22</v>
      </c>
      <c r="D387" s="41" t="s">
        <v>400</v>
      </c>
      <c r="E387" s="16" t="s">
        <v>5</v>
      </c>
      <c r="F387" s="16">
        <v>1</v>
      </c>
      <c r="G387" s="16">
        <f>VLOOKUP(A387,Entradas!A350:KQ1158,303)</f>
        <v>0</v>
      </c>
      <c r="H387" s="16">
        <v>0</v>
      </c>
      <c r="I387" s="54">
        <f>(F387+G387)-H387</f>
        <v>1</v>
      </c>
      <c r="J387" s="17" t="s">
        <v>559</v>
      </c>
      <c r="K387" s="16" t="s">
        <v>512</v>
      </c>
      <c r="L387" s="18">
        <v>1661</v>
      </c>
      <c r="M387" s="19">
        <f>Tabla1[[#This Row],[COSTO UNITARIO]]*Tabla1[[#This Row],[EXITENCIA ]]</f>
        <v>1661</v>
      </c>
      <c r="N387" s="32"/>
      <c r="O387" s="21">
        <f>Tabla1[[#This Row],[COSTO UNITARIO]]*Tabla1[[#This Row],[EXITENCIA ]]</f>
        <v>1661</v>
      </c>
      <c r="P387" s="22"/>
    </row>
    <row r="388" spans="1:16" ht="24.95" customHeight="1" x14ac:dyDescent="0.25">
      <c r="A388" s="11" t="s">
        <v>1980</v>
      </c>
      <c r="B388" s="12">
        <v>43109</v>
      </c>
      <c r="C388" s="53" t="s">
        <v>37</v>
      </c>
      <c r="D388" s="41" t="s">
        <v>331</v>
      </c>
      <c r="E388" s="16" t="s">
        <v>5</v>
      </c>
      <c r="F388" s="16">
        <v>2</v>
      </c>
      <c r="G388" s="16">
        <f>VLOOKUP(A388,Entradas!A348:KQ1156,303)</f>
        <v>0</v>
      </c>
      <c r="H388" s="16">
        <v>0</v>
      </c>
      <c r="I388" s="54">
        <f>(F388+G388)-H388</f>
        <v>2</v>
      </c>
      <c r="J388" s="17" t="s">
        <v>559</v>
      </c>
      <c r="K388" s="16" t="s">
        <v>512</v>
      </c>
      <c r="L388" s="18">
        <v>1770</v>
      </c>
      <c r="M388" s="19">
        <f>Tabla1[[#This Row],[COSTO UNITARIO]]*Tabla1[[#This Row],[EXITENCIA ]]</f>
        <v>3540</v>
      </c>
      <c r="N388" s="32"/>
      <c r="O388" s="21">
        <f>Tabla1[[#This Row],[COSTO UNITARIO]]*Tabla1[[#This Row],[EXITENCIA ]]</f>
        <v>3540</v>
      </c>
      <c r="P388" s="22"/>
    </row>
    <row r="389" spans="1:16" ht="24.95" customHeight="1" x14ac:dyDescent="0.25">
      <c r="A389" s="11" t="s">
        <v>1981</v>
      </c>
      <c r="B389" s="12">
        <v>43444</v>
      </c>
      <c r="C389" s="53" t="s">
        <v>38</v>
      </c>
      <c r="D389" s="41" t="s">
        <v>197</v>
      </c>
      <c r="E389" s="16" t="s">
        <v>5</v>
      </c>
      <c r="F389" s="16">
        <v>1</v>
      </c>
      <c r="G389" s="16">
        <f>VLOOKUP(A389,Entradas!A349:KQ1157,303)</f>
        <v>0</v>
      </c>
      <c r="H389" s="16">
        <v>0</v>
      </c>
      <c r="I389" s="54">
        <f>(F389+G389)-H389</f>
        <v>1</v>
      </c>
      <c r="J389" s="17" t="s">
        <v>559</v>
      </c>
      <c r="K389" s="16" t="s">
        <v>512</v>
      </c>
      <c r="L389" s="18">
        <v>2676</v>
      </c>
      <c r="M389" s="19">
        <f>Tabla1[[#This Row],[COSTO UNITARIO]]*Tabla1[[#This Row],[EXITENCIA ]]</f>
        <v>2676</v>
      </c>
      <c r="N389" s="32"/>
      <c r="O389" s="21">
        <f>Tabla1[[#This Row],[COSTO UNITARIO]]*Tabla1[[#This Row],[EXITENCIA ]]</f>
        <v>2676</v>
      </c>
      <c r="P389" s="22"/>
    </row>
    <row r="390" spans="1:16" ht="24.95" customHeight="1" x14ac:dyDescent="0.25">
      <c r="A390" s="11"/>
      <c r="B390" s="12">
        <v>44496</v>
      </c>
      <c r="C390" s="50" t="s">
        <v>35</v>
      </c>
      <c r="D390" s="26" t="s">
        <v>3115</v>
      </c>
      <c r="E390" s="15" t="s">
        <v>494</v>
      </c>
      <c r="F390" s="16"/>
      <c r="G390" s="16" t="e">
        <f>VLOOKUP(A390,Entradas!A689:KQ1497,303)</f>
        <v>#N/A</v>
      </c>
      <c r="H390" s="16" t="e">
        <f>VLOOKUP(A390,Salidas!A689:BVY1505,1949,0)</f>
        <v>#N/A</v>
      </c>
      <c r="I390" s="61">
        <v>1</v>
      </c>
      <c r="J390" s="17" t="s">
        <v>559</v>
      </c>
      <c r="K390" s="16" t="s">
        <v>512</v>
      </c>
      <c r="L390" s="18">
        <v>899</v>
      </c>
      <c r="M390" s="19">
        <f>Tabla1[[#This Row],[COSTO UNITARIO]]*Tabla1[[#This Row],[EXITENCIA ]]</f>
        <v>899</v>
      </c>
      <c r="N390" s="20"/>
      <c r="O390" s="21">
        <f>Tabla1[[#This Row],[COSTO UNITARIO]]*Tabla1[[#This Row],[EXITENCIA ]]</f>
        <v>899</v>
      </c>
      <c r="P390" s="22"/>
    </row>
    <row r="391" spans="1:16" ht="24.95" customHeight="1" x14ac:dyDescent="0.25">
      <c r="A391" s="11"/>
      <c r="B391" s="12">
        <v>44497</v>
      </c>
      <c r="C391" s="50" t="s">
        <v>3166</v>
      </c>
      <c r="D391" s="26" t="s">
        <v>3167</v>
      </c>
      <c r="E391" s="15" t="s">
        <v>494</v>
      </c>
      <c r="F391" s="16"/>
      <c r="G391" s="16" t="e">
        <f>VLOOKUP(A391,Entradas!A118:KQ926,303)</f>
        <v>#N/A</v>
      </c>
      <c r="H391" s="16" t="e">
        <f>VLOOKUP(A391,Salidas!A118:BVY934,1949,0)</f>
        <v>#N/A</v>
      </c>
      <c r="I391" s="61">
        <v>0</v>
      </c>
      <c r="J391" s="17" t="s">
        <v>559</v>
      </c>
      <c r="K391" s="16" t="s">
        <v>512</v>
      </c>
      <c r="L391" s="18">
        <v>2478</v>
      </c>
      <c r="M391" s="19">
        <f>Tabla1[[#This Row],[COSTO UNITARIO]]*Tabla1[[#This Row],[EXITENCIA ]]</f>
        <v>0</v>
      </c>
      <c r="N391" s="20"/>
      <c r="O391" s="21">
        <f>Tabla1[[#This Row],[COSTO UNITARIO]]*Tabla1[[#This Row],[EXITENCIA ]]</f>
        <v>0</v>
      </c>
      <c r="P391" s="22"/>
    </row>
    <row r="392" spans="1:16" ht="24.95" customHeight="1" x14ac:dyDescent="0.25">
      <c r="A392" s="11"/>
      <c r="B392" s="12">
        <v>44719</v>
      </c>
      <c r="C392" s="53" t="s">
        <v>3277</v>
      </c>
      <c r="D392" s="41" t="s">
        <v>3278</v>
      </c>
      <c r="E392" s="16" t="s">
        <v>5</v>
      </c>
      <c r="F392" s="16"/>
      <c r="G392" s="16" t="e">
        <f>VLOOKUP(A392,Entradas!A178:KQ986,303)</f>
        <v>#N/A</v>
      </c>
      <c r="H392" s="16" t="e">
        <f>VLOOKUP(A392,Salidas!A178:BVY994,1949,0)</f>
        <v>#N/A</v>
      </c>
      <c r="I392" s="54">
        <v>1</v>
      </c>
      <c r="J392" s="17" t="s">
        <v>559</v>
      </c>
      <c r="K392" s="16" t="s">
        <v>513</v>
      </c>
      <c r="L392" s="58">
        <v>2242</v>
      </c>
      <c r="M392" s="19">
        <f>Tabla1[[#This Row],[COSTO UNITARIO]]*Tabla1[[#This Row],[EXITENCIA ]]</f>
        <v>2242</v>
      </c>
      <c r="N392" s="32"/>
      <c r="O392" s="21">
        <f>Tabla1[[#This Row],[COSTO UNITARIO]]*Tabla1[[#This Row],[EXITENCIA ]]</f>
        <v>2242</v>
      </c>
      <c r="P392" s="22"/>
    </row>
    <row r="393" spans="1:16" ht="24.95" customHeight="1" x14ac:dyDescent="0.25">
      <c r="A393" s="11" t="s">
        <v>1983</v>
      </c>
      <c r="B393" s="12">
        <v>41252</v>
      </c>
      <c r="C393" s="53" t="s">
        <v>39</v>
      </c>
      <c r="D393" s="41" t="s">
        <v>198</v>
      </c>
      <c r="E393" s="16" t="s">
        <v>4</v>
      </c>
      <c r="F393" s="16">
        <v>6</v>
      </c>
      <c r="G393" s="16">
        <f>VLOOKUP(A393,Entradas!A351:KQ1159,303)</f>
        <v>0</v>
      </c>
      <c r="H393" s="16">
        <v>0</v>
      </c>
      <c r="I393" s="54">
        <v>5</v>
      </c>
      <c r="J393" s="17" t="s">
        <v>559</v>
      </c>
      <c r="K393" s="16" t="s">
        <v>513</v>
      </c>
      <c r="L393" s="18">
        <v>3501</v>
      </c>
      <c r="M393" s="19">
        <f>Tabla1[[#This Row],[COSTO UNITARIO]]*Tabla1[[#This Row],[EXITENCIA ]]</f>
        <v>17505</v>
      </c>
      <c r="N393" s="32"/>
      <c r="O393" s="21">
        <f>Tabla1[[#This Row],[COSTO UNITARIO]]*Tabla1[[#This Row],[EXITENCIA ]]</f>
        <v>17505</v>
      </c>
      <c r="P393" s="22"/>
    </row>
    <row r="394" spans="1:16" ht="24.95" customHeight="1" x14ac:dyDescent="0.25">
      <c r="A394" s="11" t="s">
        <v>1986</v>
      </c>
      <c r="B394" s="12">
        <v>42485</v>
      </c>
      <c r="C394" s="53" t="s">
        <v>42</v>
      </c>
      <c r="D394" s="41" t="s">
        <v>200</v>
      </c>
      <c r="E394" s="16" t="s">
        <v>4</v>
      </c>
      <c r="F394" s="16">
        <v>4</v>
      </c>
      <c r="G394" s="16">
        <f>VLOOKUP(A394,Entradas!A354:KQ1162,303)</f>
        <v>0</v>
      </c>
      <c r="H394" s="16">
        <v>0</v>
      </c>
      <c r="I394" s="54">
        <f>(F394+G394)-H394</f>
        <v>4</v>
      </c>
      <c r="J394" s="17" t="s">
        <v>559</v>
      </c>
      <c r="K394" s="16" t="s">
        <v>513</v>
      </c>
      <c r="L394" s="18">
        <v>3300</v>
      </c>
      <c r="M394" s="19">
        <f>Tabla1[[#This Row],[COSTO UNITARIO]]*Tabla1[[#This Row],[EXITENCIA ]]</f>
        <v>13200</v>
      </c>
      <c r="N394" s="32"/>
      <c r="O394" s="21">
        <f>Tabla1[[#This Row],[COSTO UNITARIO]]*Tabla1[[#This Row],[EXITENCIA ]]</f>
        <v>13200</v>
      </c>
      <c r="P394" s="22"/>
    </row>
    <row r="395" spans="1:16" ht="24.95" customHeight="1" x14ac:dyDescent="0.25">
      <c r="A395" s="11" t="s">
        <v>1984</v>
      </c>
      <c r="B395" s="12">
        <v>42774</v>
      </c>
      <c r="C395" s="53" t="s">
        <v>40</v>
      </c>
      <c r="D395" s="41" t="s">
        <v>332</v>
      </c>
      <c r="E395" s="16" t="s">
        <v>4</v>
      </c>
      <c r="F395" s="16">
        <v>1</v>
      </c>
      <c r="G395" s="16">
        <f>VLOOKUP(A395,Entradas!A352:KQ1160,303)</f>
        <v>0</v>
      </c>
      <c r="H395" s="16">
        <v>0</v>
      </c>
      <c r="I395" s="54">
        <f>(F395+G395)-H395</f>
        <v>1</v>
      </c>
      <c r="J395" s="17" t="s">
        <v>559</v>
      </c>
      <c r="K395" s="16" t="s">
        <v>513</v>
      </c>
      <c r="L395" s="18">
        <v>3501</v>
      </c>
      <c r="M395" s="19">
        <f>Tabla1[[#This Row],[COSTO UNITARIO]]*Tabla1[[#This Row],[EXITENCIA ]]</f>
        <v>3501</v>
      </c>
      <c r="N395" s="32"/>
      <c r="O395" s="21">
        <f>Tabla1[[#This Row],[COSTO UNITARIO]]*Tabla1[[#This Row],[EXITENCIA ]]</f>
        <v>3501</v>
      </c>
      <c r="P395" s="22"/>
    </row>
    <row r="396" spans="1:16" ht="24.95" customHeight="1" x14ac:dyDescent="0.25">
      <c r="A396" s="11" t="s">
        <v>1987</v>
      </c>
      <c r="B396" s="12">
        <v>42827</v>
      </c>
      <c r="C396" s="53" t="s">
        <v>43</v>
      </c>
      <c r="D396" s="41" t="s">
        <v>201</v>
      </c>
      <c r="E396" s="16" t="s">
        <v>6</v>
      </c>
      <c r="F396" s="16">
        <v>1</v>
      </c>
      <c r="G396" s="16">
        <f>VLOOKUP(A396,Entradas!A355:KQ1163,303)</f>
        <v>0</v>
      </c>
      <c r="H396" s="16">
        <v>0</v>
      </c>
      <c r="I396" s="54">
        <f>(F396+G396)-H396</f>
        <v>1</v>
      </c>
      <c r="J396" s="17" t="s">
        <v>559</v>
      </c>
      <c r="K396" s="16" t="s">
        <v>513</v>
      </c>
      <c r="L396" s="18">
        <v>3300</v>
      </c>
      <c r="M396" s="19">
        <f>Tabla1[[#This Row],[COSTO UNITARIO]]*Tabla1[[#This Row],[EXITENCIA ]]</f>
        <v>3300</v>
      </c>
      <c r="N396" s="32"/>
      <c r="O396" s="21">
        <f>Tabla1[[#This Row],[COSTO UNITARIO]]*Tabla1[[#This Row],[EXITENCIA ]]</f>
        <v>3300</v>
      </c>
      <c r="P396" s="22"/>
    </row>
    <row r="397" spans="1:16" ht="24.95" customHeight="1" x14ac:dyDescent="0.25">
      <c r="A397" s="11"/>
      <c r="B397" s="12">
        <v>44572</v>
      </c>
      <c r="C397" s="53" t="s">
        <v>3213</v>
      </c>
      <c r="D397" s="41" t="s">
        <v>3214</v>
      </c>
      <c r="E397" s="16" t="s">
        <v>494</v>
      </c>
      <c r="F397" s="16"/>
      <c r="G397" s="16" t="e">
        <f>VLOOKUP(A397,Entradas!A162:KQ970,303)</f>
        <v>#N/A</v>
      </c>
      <c r="H397" s="16" t="e">
        <f>VLOOKUP(A397,Salidas!A162:BVY978,1949,0)</f>
        <v>#N/A</v>
      </c>
      <c r="I397" s="54">
        <v>0</v>
      </c>
      <c r="J397" s="17" t="s">
        <v>559</v>
      </c>
      <c r="K397" s="16" t="s">
        <v>552</v>
      </c>
      <c r="L397" s="58">
        <v>1888</v>
      </c>
      <c r="M397" s="19">
        <f>Tabla1[[#This Row],[COSTO UNITARIO]]*Tabla1[[#This Row],[EXITENCIA ]]</f>
        <v>0</v>
      </c>
      <c r="N397" s="32"/>
      <c r="O397" s="21">
        <f>Tabla1[[#This Row],[COSTO UNITARIO]]*Tabla1[[#This Row],[EXITENCIA ]]</f>
        <v>0</v>
      </c>
      <c r="P397" s="22"/>
    </row>
    <row r="398" spans="1:16" ht="24.95" customHeight="1" x14ac:dyDescent="0.25">
      <c r="A398" s="11" t="s">
        <v>1985</v>
      </c>
      <c r="B398" s="12">
        <v>42827</v>
      </c>
      <c r="C398" s="53" t="s">
        <v>2668</v>
      </c>
      <c r="D398" s="41" t="s">
        <v>2944</v>
      </c>
      <c r="E398" s="16" t="s">
        <v>10</v>
      </c>
      <c r="F398" s="16">
        <v>1</v>
      </c>
      <c r="G398" s="16">
        <f>VLOOKUP(A398,Entradas!A356:KQ1164,303)</f>
        <v>0</v>
      </c>
      <c r="H398" s="16">
        <v>0</v>
      </c>
      <c r="I398" s="54">
        <v>0</v>
      </c>
      <c r="J398" s="17" t="s">
        <v>559</v>
      </c>
      <c r="K398" s="16" t="s">
        <v>513</v>
      </c>
      <c r="L398" s="18">
        <v>1250</v>
      </c>
      <c r="M398" s="19">
        <f>Tabla1[[#This Row],[COSTO UNITARIO]]*Tabla1[[#This Row],[EXITENCIA ]]</f>
        <v>0</v>
      </c>
      <c r="N398" s="32"/>
      <c r="O398" s="21">
        <f>Tabla1[[#This Row],[COSTO UNITARIO]]*Tabla1[[#This Row],[EXITENCIA ]]</f>
        <v>0</v>
      </c>
      <c r="P398" s="22"/>
    </row>
    <row r="399" spans="1:16" ht="24.95" customHeight="1" x14ac:dyDescent="0.25">
      <c r="A399" s="11" t="s">
        <v>1985</v>
      </c>
      <c r="B399" s="12">
        <v>43012</v>
      </c>
      <c r="C399" s="53" t="s">
        <v>41</v>
      </c>
      <c r="D399" s="41" t="s">
        <v>199</v>
      </c>
      <c r="E399" s="16" t="s">
        <v>6</v>
      </c>
      <c r="F399" s="16">
        <v>1</v>
      </c>
      <c r="G399" s="16">
        <f>VLOOKUP(A399,Entradas!A353:KQ1161,303)</f>
        <v>0</v>
      </c>
      <c r="H399" s="16">
        <v>0</v>
      </c>
      <c r="I399" s="54">
        <v>2</v>
      </c>
      <c r="J399" s="17" t="s">
        <v>559</v>
      </c>
      <c r="K399" s="16" t="s">
        <v>513</v>
      </c>
      <c r="L399" s="18">
        <v>1100</v>
      </c>
      <c r="M399" s="19">
        <f>Tabla1[[#This Row],[COSTO UNITARIO]]*Tabla1[[#This Row],[EXITENCIA ]]</f>
        <v>2200</v>
      </c>
      <c r="N399" s="32"/>
      <c r="O399" s="21">
        <f>Tabla1[[#This Row],[COSTO UNITARIO]]*Tabla1[[#This Row],[EXITENCIA ]]</f>
        <v>2200</v>
      </c>
      <c r="P399" s="22"/>
    </row>
    <row r="400" spans="1:16" ht="24.95" customHeight="1" x14ac:dyDescent="0.25">
      <c r="A400" s="11" t="s">
        <v>1990</v>
      </c>
      <c r="B400" s="12">
        <v>43844</v>
      </c>
      <c r="C400" s="53" t="s">
        <v>500</v>
      </c>
      <c r="D400" s="41" t="s">
        <v>490</v>
      </c>
      <c r="E400" s="16" t="s">
        <v>5</v>
      </c>
      <c r="F400" s="16">
        <v>3</v>
      </c>
      <c r="G400" s="16">
        <f>VLOOKUP(A400,Entradas!A359:KQ1167,303)</f>
        <v>0</v>
      </c>
      <c r="H400" s="16">
        <v>0</v>
      </c>
      <c r="I400" s="54">
        <f>(F400+G400)-H400</f>
        <v>3</v>
      </c>
      <c r="J400" s="17" t="s">
        <v>559</v>
      </c>
      <c r="K400" s="16" t="s">
        <v>514</v>
      </c>
      <c r="L400" s="18">
        <v>13452</v>
      </c>
      <c r="M400" s="19">
        <f>Tabla1[[#This Row],[COSTO UNITARIO]]*Tabla1[[#This Row],[EXITENCIA ]]</f>
        <v>40356</v>
      </c>
      <c r="N400" s="32"/>
      <c r="O400" s="21">
        <f>Tabla1[[#This Row],[COSTO UNITARIO]]*Tabla1[[#This Row],[EXITENCIA ]]</f>
        <v>40356</v>
      </c>
      <c r="P400" s="22"/>
    </row>
    <row r="401" spans="1:16" ht="24.95" customHeight="1" x14ac:dyDescent="0.25">
      <c r="A401" s="29"/>
      <c r="B401" s="12">
        <v>44497</v>
      </c>
      <c r="C401" s="51" t="s">
        <v>44</v>
      </c>
      <c r="D401" s="31" t="s">
        <v>203</v>
      </c>
      <c r="E401" s="32" t="s">
        <v>494</v>
      </c>
      <c r="F401" s="32"/>
      <c r="G401" s="16" t="e">
        <f>VLOOKUP(A401,Entradas!A116:KQ924,303)</f>
        <v>#N/A</v>
      </c>
      <c r="H401" s="16" t="e">
        <f>VLOOKUP(A401,Salidas!A116:BVY932,1949,0)</f>
        <v>#N/A</v>
      </c>
      <c r="I401" s="32">
        <v>2</v>
      </c>
      <c r="J401" s="33" t="s">
        <v>559</v>
      </c>
      <c r="K401" s="32" t="s">
        <v>514</v>
      </c>
      <c r="L401" s="18">
        <v>11965</v>
      </c>
      <c r="M401" s="19">
        <f>Tabla1[[#This Row],[COSTO UNITARIO]]*Tabla1[[#This Row],[EXITENCIA ]]</f>
        <v>23930</v>
      </c>
      <c r="N401" s="20"/>
      <c r="O401" s="21">
        <f>Tabla1[[#This Row],[COSTO UNITARIO]]*Tabla1[[#This Row],[EXITENCIA ]]</f>
        <v>23930</v>
      </c>
      <c r="P401" s="22"/>
    </row>
    <row r="402" spans="1:16" ht="24.95" customHeight="1" x14ac:dyDescent="0.25">
      <c r="A402" s="11" t="s">
        <v>1991</v>
      </c>
      <c r="B402" s="12">
        <v>42608</v>
      </c>
      <c r="C402" s="53" t="s">
        <v>45</v>
      </c>
      <c r="D402" s="41" t="s">
        <v>333</v>
      </c>
      <c r="E402" s="16" t="s">
        <v>5</v>
      </c>
      <c r="F402" s="16">
        <v>8</v>
      </c>
      <c r="G402" s="16">
        <f>VLOOKUP(A402,Entradas!A360:KQ1168,303)</f>
        <v>0</v>
      </c>
      <c r="H402" s="16">
        <v>0</v>
      </c>
      <c r="I402" s="54">
        <v>6</v>
      </c>
      <c r="J402" s="17" t="s">
        <v>559</v>
      </c>
      <c r="K402" s="16" t="s">
        <v>515</v>
      </c>
      <c r="L402" s="18">
        <v>800</v>
      </c>
      <c r="M402" s="19">
        <f>Tabla1[[#This Row],[COSTO UNITARIO]]*Tabla1[[#This Row],[EXITENCIA ]]</f>
        <v>4800</v>
      </c>
      <c r="N402" s="32"/>
      <c r="O402" s="21">
        <f>Tabla1[[#This Row],[COSTO UNITARIO]]*Tabla1[[#This Row],[EXITENCIA ]]</f>
        <v>4800</v>
      </c>
      <c r="P402" s="22"/>
    </row>
    <row r="403" spans="1:16" ht="24.95" customHeight="1" x14ac:dyDescent="0.25">
      <c r="A403" s="29" t="s">
        <v>2750</v>
      </c>
      <c r="B403" s="12">
        <v>42608</v>
      </c>
      <c r="C403" s="51" t="s">
        <v>2750</v>
      </c>
      <c r="D403" s="31" t="s">
        <v>2751</v>
      </c>
      <c r="E403" s="32" t="s">
        <v>494</v>
      </c>
      <c r="F403" s="32">
        <v>3</v>
      </c>
      <c r="G403" s="16">
        <v>0</v>
      </c>
      <c r="H403" s="16">
        <v>0</v>
      </c>
      <c r="I403" s="42">
        <v>2</v>
      </c>
      <c r="J403" s="33" t="s">
        <v>559</v>
      </c>
      <c r="K403" s="32" t="s">
        <v>516</v>
      </c>
      <c r="L403" s="18">
        <v>200</v>
      </c>
      <c r="M403" s="19">
        <f>Tabla1[[#This Row],[COSTO UNITARIO]]*Tabla1[[#This Row],[EXITENCIA ]]</f>
        <v>400</v>
      </c>
      <c r="N403" s="32"/>
      <c r="O403" s="21">
        <f>Tabla1[[#This Row],[COSTO UNITARIO]]*Tabla1[[#This Row],[EXITENCIA ]]</f>
        <v>400</v>
      </c>
      <c r="P403" s="22"/>
    </row>
    <row r="404" spans="1:16" ht="24.95" customHeight="1" x14ac:dyDescent="0.25">
      <c r="A404" s="11"/>
      <c r="B404" s="12">
        <v>44496</v>
      </c>
      <c r="C404" s="50" t="s">
        <v>3099</v>
      </c>
      <c r="D404" s="26" t="s">
        <v>3100</v>
      </c>
      <c r="E404" s="15" t="s">
        <v>494</v>
      </c>
      <c r="F404" s="16"/>
      <c r="G404" s="16" t="e">
        <f>VLOOKUP(A404,Entradas!A684:KQ1492,303)</f>
        <v>#N/A</v>
      </c>
      <c r="H404" s="16" t="e">
        <f>VLOOKUP(A404,Salidas!A684:BVY1500,1949,0)</f>
        <v>#N/A</v>
      </c>
      <c r="I404" s="61">
        <v>0</v>
      </c>
      <c r="J404" s="17" t="s">
        <v>559</v>
      </c>
      <c r="K404" s="16" t="s">
        <v>552</v>
      </c>
      <c r="L404" s="18">
        <v>3540</v>
      </c>
      <c r="M404" s="19">
        <f>Tabla1[[#This Row],[COSTO UNITARIO]]*Tabla1[[#This Row],[EXITENCIA ]]</f>
        <v>0</v>
      </c>
      <c r="N404" s="20"/>
      <c r="O404" s="21">
        <f>Tabla1[[#This Row],[COSTO UNITARIO]]*Tabla1[[#This Row],[EXITENCIA ]]</f>
        <v>0</v>
      </c>
      <c r="P404" s="22"/>
    </row>
    <row r="405" spans="1:16" ht="24.95" customHeight="1" x14ac:dyDescent="0.25">
      <c r="A405" s="11"/>
      <c r="B405" s="12">
        <v>44496</v>
      </c>
      <c r="C405" s="50" t="s">
        <v>3122</v>
      </c>
      <c r="D405" s="26" t="s">
        <v>3123</v>
      </c>
      <c r="E405" s="15" t="s">
        <v>494</v>
      </c>
      <c r="F405" s="16"/>
      <c r="G405" s="16" t="e">
        <f>VLOOKUP(A405,Entradas!A689:KQ1497,303)</f>
        <v>#N/A</v>
      </c>
      <c r="H405" s="16" t="e">
        <f>VLOOKUP(A405,Salidas!A689:BVY1505,1949,0)</f>
        <v>#N/A</v>
      </c>
      <c r="I405" s="61">
        <v>0</v>
      </c>
      <c r="J405" s="17" t="s">
        <v>559</v>
      </c>
      <c r="K405" s="16" t="s">
        <v>552</v>
      </c>
      <c r="L405" s="18">
        <v>1829</v>
      </c>
      <c r="M405" s="19">
        <f>Tabla1[[#This Row],[COSTO UNITARIO]]*Tabla1[[#This Row],[EXITENCIA ]]</f>
        <v>0</v>
      </c>
      <c r="N405" s="20"/>
      <c r="O405" s="21">
        <f>Tabla1[[#This Row],[COSTO UNITARIO]]*Tabla1[[#This Row],[EXITENCIA ]]</f>
        <v>0</v>
      </c>
      <c r="P405" s="22"/>
    </row>
    <row r="406" spans="1:16" ht="24.95" customHeight="1" x14ac:dyDescent="0.25">
      <c r="A406" s="11" t="s">
        <v>1999</v>
      </c>
      <c r="B406" s="12">
        <v>41192</v>
      </c>
      <c r="C406" s="53" t="s">
        <v>52</v>
      </c>
      <c r="D406" s="41" t="s">
        <v>211</v>
      </c>
      <c r="E406" s="16" t="s">
        <v>5</v>
      </c>
      <c r="F406" s="16">
        <v>14</v>
      </c>
      <c r="G406" s="16">
        <f>VLOOKUP(A406,Entradas!A368:KQ1176,303)</f>
        <v>0</v>
      </c>
      <c r="H406" s="16">
        <v>0</v>
      </c>
      <c r="I406" s="54">
        <f>(F406+G406)-H406</f>
        <v>14</v>
      </c>
      <c r="J406" s="17" t="s">
        <v>559</v>
      </c>
      <c r="K406" s="16" t="s">
        <v>517</v>
      </c>
      <c r="L406" s="18">
        <v>664.02</v>
      </c>
      <c r="M406" s="19">
        <f>Tabla1[[#This Row],[COSTO UNITARIO]]*Tabla1[[#This Row],[EXITENCIA ]]</f>
        <v>9296.2799999999988</v>
      </c>
      <c r="N406" s="32"/>
      <c r="O406" s="21">
        <f>Tabla1[[#This Row],[COSTO UNITARIO]]*Tabla1[[#This Row],[EXITENCIA ]]</f>
        <v>9296.2799999999988</v>
      </c>
      <c r="P406" s="22"/>
    </row>
    <row r="407" spans="1:16" ht="24.95" customHeight="1" x14ac:dyDescent="0.25">
      <c r="A407" s="29" t="s">
        <v>1903</v>
      </c>
      <c r="B407" s="12">
        <v>41192</v>
      </c>
      <c r="C407" s="51" t="s">
        <v>1903</v>
      </c>
      <c r="D407" s="31" t="s">
        <v>2735</v>
      </c>
      <c r="E407" s="32" t="s">
        <v>494</v>
      </c>
      <c r="F407" s="32">
        <v>12</v>
      </c>
      <c r="G407" s="16">
        <f>VLOOKUP(A407,Entradas!A752:KQ1560,303)</f>
        <v>0</v>
      </c>
      <c r="H407" s="16">
        <v>0</v>
      </c>
      <c r="I407" s="42">
        <v>18</v>
      </c>
      <c r="J407" s="33" t="s">
        <v>559</v>
      </c>
      <c r="K407" s="32" t="s">
        <v>517</v>
      </c>
      <c r="L407" s="18">
        <v>150</v>
      </c>
      <c r="M407" s="19">
        <f>Tabla1[[#This Row],[COSTO UNITARIO]]*Tabla1[[#This Row],[EXITENCIA ]]</f>
        <v>2700</v>
      </c>
      <c r="N407" s="32"/>
      <c r="O407" s="21">
        <f>Tabla1[[#This Row],[COSTO UNITARIO]]*Tabla1[[#This Row],[EXITENCIA ]]</f>
        <v>2700</v>
      </c>
      <c r="P407" s="22"/>
    </row>
    <row r="408" spans="1:16" ht="24.95" customHeight="1" x14ac:dyDescent="0.25">
      <c r="A408" s="11" t="s">
        <v>2148</v>
      </c>
      <c r="B408" s="12">
        <v>42961</v>
      </c>
      <c r="C408" s="53" t="s">
        <v>146</v>
      </c>
      <c r="D408" s="41" t="s">
        <v>352</v>
      </c>
      <c r="E408" s="16" t="s">
        <v>5</v>
      </c>
      <c r="F408" s="16">
        <v>1</v>
      </c>
      <c r="G408" s="16">
        <f>VLOOKUP(A408,Entradas!A521:KQ1329,303)</f>
        <v>0</v>
      </c>
      <c r="H408" s="16">
        <v>0</v>
      </c>
      <c r="I408" s="54">
        <v>0</v>
      </c>
      <c r="J408" s="17" t="s">
        <v>559</v>
      </c>
      <c r="K408" s="16" t="s">
        <v>553</v>
      </c>
      <c r="L408" s="18">
        <v>2138</v>
      </c>
      <c r="M408" s="19">
        <f>Tabla1[[#This Row],[COSTO UNITARIO]]*Tabla1[[#This Row],[EXITENCIA ]]</f>
        <v>0</v>
      </c>
      <c r="N408" s="32"/>
      <c r="O408" s="21">
        <f>Tabla1[[#This Row],[COSTO UNITARIO]]*Tabla1[[#This Row],[EXITENCIA ]]</f>
        <v>0</v>
      </c>
      <c r="P408" s="22"/>
    </row>
    <row r="409" spans="1:16" ht="24.95" customHeight="1" x14ac:dyDescent="0.25">
      <c r="A409" s="29" t="s">
        <v>1791</v>
      </c>
      <c r="B409" s="12">
        <v>41192</v>
      </c>
      <c r="C409" s="51" t="s">
        <v>1791</v>
      </c>
      <c r="D409" s="31" t="s">
        <v>2736</v>
      </c>
      <c r="E409" s="32" t="s">
        <v>494</v>
      </c>
      <c r="F409" s="32">
        <v>9</v>
      </c>
      <c r="G409" s="16">
        <f>VLOOKUP(A409,Entradas!A753:KQ1561,303)</f>
        <v>0</v>
      </c>
      <c r="H409" s="16">
        <v>0</v>
      </c>
      <c r="I409" s="42">
        <v>1</v>
      </c>
      <c r="J409" s="33" t="s">
        <v>559</v>
      </c>
      <c r="K409" s="32" t="s">
        <v>517</v>
      </c>
      <c r="L409" s="18">
        <v>150</v>
      </c>
      <c r="M409" s="19">
        <f>Tabla1[[#This Row],[COSTO UNITARIO]]*Tabla1[[#This Row],[EXITENCIA ]]</f>
        <v>150</v>
      </c>
      <c r="N409" s="32"/>
      <c r="O409" s="21">
        <f>Tabla1[[#This Row],[COSTO UNITARIO]]*Tabla1[[#This Row],[EXITENCIA ]]</f>
        <v>150</v>
      </c>
      <c r="P409" s="22"/>
    </row>
    <row r="410" spans="1:16" ht="24.95" customHeight="1" x14ac:dyDescent="0.25">
      <c r="A410" s="29" t="s">
        <v>2737</v>
      </c>
      <c r="B410" s="12">
        <v>41192</v>
      </c>
      <c r="C410" s="51" t="s">
        <v>2737</v>
      </c>
      <c r="D410" s="31" t="s">
        <v>2738</v>
      </c>
      <c r="E410" s="32" t="s">
        <v>494</v>
      </c>
      <c r="F410" s="32">
        <v>10</v>
      </c>
      <c r="G410" s="16">
        <f>VLOOKUP(A410,Entradas!A754:KQ1562,303)</f>
        <v>0</v>
      </c>
      <c r="H410" s="16">
        <v>0</v>
      </c>
      <c r="I410" s="42">
        <v>2</v>
      </c>
      <c r="J410" s="33" t="s">
        <v>559</v>
      </c>
      <c r="K410" s="32" t="s">
        <v>517</v>
      </c>
      <c r="L410" s="18">
        <v>225</v>
      </c>
      <c r="M410" s="19">
        <f>Tabla1[[#This Row],[COSTO UNITARIO]]*Tabla1[[#This Row],[EXITENCIA ]]</f>
        <v>450</v>
      </c>
      <c r="N410" s="32"/>
      <c r="O410" s="21">
        <f>Tabla1[[#This Row],[COSTO UNITARIO]]*Tabla1[[#This Row],[EXITENCIA ]]</f>
        <v>450</v>
      </c>
      <c r="P410" s="22"/>
    </row>
    <row r="411" spans="1:16" ht="24.95" customHeight="1" x14ac:dyDescent="0.25">
      <c r="A411" s="29" t="s">
        <v>1901</v>
      </c>
      <c r="B411" s="12">
        <v>41192</v>
      </c>
      <c r="C411" s="51" t="s">
        <v>1901</v>
      </c>
      <c r="D411" s="31" t="s">
        <v>2740</v>
      </c>
      <c r="E411" s="32" t="s">
        <v>494</v>
      </c>
      <c r="F411" s="32">
        <v>6</v>
      </c>
      <c r="G411" s="16">
        <f>VLOOKUP(A411,Entradas!A756:KQ1564,303)</f>
        <v>0</v>
      </c>
      <c r="H411" s="16">
        <v>0</v>
      </c>
      <c r="I411" s="42">
        <v>4</v>
      </c>
      <c r="J411" s="33" t="s">
        <v>559</v>
      </c>
      <c r="K411" s="32" t="s">
        <v>517</v>
      </c>
      <c r="L411" s="18">
        <v>225</v>
      </c>
      <c r="M411" s="19">
        <f>Tabla1[[#This Row],[COSTO UNITARIO]]*Tabla1[[#This Row],[EXITENCIA ]]</f>
        <v>900</v>
      </c>
      <c r="N411" s="32"/>
      <c r="O411" s="21">
        <f>Tabla1[[#This Row],[COSTO UNITARIO]]*Tabla1[[#This Row],[EXITENCIA ]]</f>
        <v>900</v>
      </c>
      <c r="P411" s="22"/>
    </row>
    <row r="412" spans="1:16" ht="24.95" customHeight="1" x14ac:dyDescent="0.25">
      <c r="A412" s="11" t="s">
        <v>1996</v>
      </c>
      <c r="B412" s="12">
        <v>42121</v>
      </c>
      <c r="C412" s="53" t="s">
        <v>49</v>
      </c>
      <c r="D412" s="41" t="s">
        <v>208</v>
      </c>
      <c r="E412" s="16" t="s">
        <v>5</v>
      </c>
      <c r="F412" s="16">
        <v>91</v>
      </c>
      <c r="G412" s="16">
        <f>VLOOKUP(A412,Entradas!A365:KQ1173,303)</f>
        <v>0</v>
      </c>
      <c r="H412" s="16">
        <v>0</v>
      </c>
      <c r="I412" s="54">
        <v>81</v>
      </c>
      <c r="J412" s="17" t="s">
        <v>559</v>
      </c>
      <c r="K412" s="16" t="s">
        <v>517</v>
      </c>
      <c r="L412" s="18">
        <v>250.16</v>
      </c>
      <c r="M412" s="19">
        <f>Tabla1[[#This Row],[COSTO UNITARIO]]*Tabla1[[#This Row],[EXITENCIA ]]</f>
        <v>20262.96</v>
      </c>
      <c r="N412" s="32"/>
      <c r="O412" s="21">
        <f>Tabla1[[#This Row],[COSTO UNITARIO]]*Tabla1[[#This Row],[EXITENCIA ]]</f>
        <v>20262.96</v>
      </c>
      <c r="P412" s="22"/>
    </row>
    <row r="413" spans="1:16" ht="24.95" customHeight="1" x14ac:dyDescent="0.25">
      <c r="A413" s="11"/>
      <c r="B413" s="12">
        <v>44496</v>
      </c>
      <c r="C413" s="50" t="s">
        <v>3097</v>
      </c>
      <c r="D413" s="26" t="s">
        <v>3098</v>
      </c>
      <c r="E413" s="15" t="s">
        <v>494</v>
      </c>
      <c r="F413" s="16"/>
      <c r="G413" s="16" t="e">
        <f>VLOOKUP(A413,Entradas!A683:KQ1491,303)</f>
        <v>#N/A</v>
      </c>
      <c r="H413" s="16" t="e">
        <f>VLOOKUP(A413,Salidas!A683:BVY1499,1949,0)</f>
        <v>#N/A</v>
      </c>
      <c r="I413" s="61">
        <v>0</v>
      </c>
      <c r="J413" s="17" t="s">
        <v>559</v>
      </c>
      <c r="K413" s="16" t="s">
        <v>553</v>
      </c>
      <c r="L413" s="18">
        <v>1416</v>
      </c>
      <c r="M413" s="19">
        <f>Tabla1[[#This Row],[COSTO UNITARIO]]*Tabla1[[#This Row],[EXITENCIA ]]</f>
        <v>0</v>
      </c>
      <c r="N413" s="20"/>
      <c r="O413" s="21">
        <f>Tabla1[[#This Row],[COSTO UNITARIO]]*Tabla1[[#This Row],[EXITENCIA ]]</f>
        <v>0</v>
      </c>
      <c r="P413" s="22"/>
    </row>
    <row r="414" spans="1:16" ht="24.95" customHeight="1" x14ac:dyDescent="0.25">
      <c r="A414" s="11"/>
      <c r="B414" s="12">
        <v>44496</v>
      </c>
      <c r="C414" s="50" t="s">
        <v>3101</v>
      </c>
      <c r="D414" s="26" t="s">
        <v>3102</v>
      </c>
      <c r="E414" s="15" t="s">
        <v>494</v>
      </c>
      <c r="F414" s="16"/>
      <c r="G414" s="16" t="e">
        <f>VLOOKUP(A414,Entradas!A684:KQ1492,303)</f>
        <v>#N/A</v>
      </c>
      <c r="H414" s="16" t="e">
        <f>VLOOKUP(A414,Salidas!A684:BVY1500,1949,0)</f>
        <v>#N/A</v>
      </c>
      <c r="I414" s="61">
        <v>0</v>
      </c>
      <c r="J414" s="17" t="s">
        <v>559</v>
      </c>
      <c r="K414" s="16" t="s">
        <v>553</v>
      </c>
      <c r="L414" s="18">
        <v>1416</v>
      </c>
      <c r="M414" s="19">
        <f>Tabla1[[#This Row],[COSTO UNITARIO]]*Tabla1[[#This Row],[EXITENCIA ]]</f>
        <v>0</v>
      </c>
      <c r="N414" s="20"/>
      <c r="O414" s="21">
        <f>Tabla1[[#This Row],[COSTO UNITARIO]]*Tabla1[[#This Row],[EXITENCIA ]]</f>
        <v>0</v>
      </c>
      <c r="P414" s="22"/>
    </row>
    <row r="415" spans="1:16" ht="24.95" customHeight="1" x14ac:dyDescent="0.25">
      <c r="A415" s="29" t="s">
        <v>2741</v>
      </c>
      <c r="B415" s="12">
        <v>42320</v>
      </c>
      <c r="C415" s="51" t="s">
        <v>170</v>
      </c>
      <c r="D415" s="31" t="s">
        <v>2742</v>
      </c>
      <c r="E415" s="32" t="s">
        <v>494</v>
      </c>
      <c r="F415" s="32">
        <v>4</v>
      </c>
      <c r="G415" s="16">
        <f>VLOOKUP(A415,Entradas!A757:KQ1565,303)</f>
        <v>0</v>
      </c>
      <c r="H415" s="16">
        <v>0</v>
      </c>
      <c r="I415" s="42">
        <v>4</v>
      </c>
      <c r="J415" s="33" t="s">
        <v>559</v>
      </c>
      <c r="K415" s="32" t="s">
        <v>517</v>
      </c>
      <c r="L415" s="18">
        <v>200</v>
      </c>
      <c r="M415" s="19">
        <f>Tabla1[[#This Row],[COSTO UNITARIO]]*Tabla1[[#This Row],[EXITENCIA ]]</f>
        <v>800</v>
      </c>
      <c r="N415" s="32"/>
      <c r="O415" s="21">
        <f>Tabla1[[#This Row],[COSTO UNITARIO]]*Tabla1[[#This Row],[EXITENCIA ]]</f>
        <v>800</v>
      </c>
      <c r="P415" s="22"/>
    </row>
    <row r="416" spans="1:16" ht="24.95" customHeight="1" x14ac:dyDescent="0.25">
      <c r="A416" s="29" t="s">
        <v>2743</v>
      </c>
      <c r="B416" s="12">
        <v>42320</v>
      </c>
      <c r="C416" s="51" t="s">
        <v>2743</v>
      </c>
      <c r="D416" s="31" t="s">
        <v>2744</v>
      </c>
      <c r="E416" s="32" t="s">
        <v>494</v>
      </c>
      <c r="F416" s="32">
        <v>8</v>
      </c>
      <c r="G416" s="16">
        <f>VLOOKUP(A416,Entradas!A758:KQ1566,303)</f>
        <v>0</v>
      </c>
      <c r="H416" s="16">
        <v>0</v>
      </c>
      <c r="I416" s="42">
        <v>8</v>
      </c>
      <c r="J416" s="33" t="s">
        <v>559</v>
      </c>
      <c r="K416" s="32" t="s">
        <v>517</v>
      </c>
      <c r="L416" s="18">
        <v>190</v>
      </c>
      <c r="M416" s="19">
        <f>Tabla1[[#This Row],[COSTO UNITARIO]]*Tabla1[[#This Row],[EXITENCIA ]]</f>
        <v>1520</v>
      </c>
      <c r="N416" s="32"/>
      <c r="O416" s="21">
        <f>Tabla1[[#This Row],[COSTO UNITARIO]]*Tabla1[[#This Row],[EXITENCIA ]]</f>
        <v>1520</v>
      </c>
      <c r="P416" s="22"/>
    </row>
    <row r="417" spans="1:16" ht="24.95" customHeight="1" x14ac:dyDescent="0.25">
      <c r="A417" s="29" t="s">
        <v>2745</v>
      </c>
      <c r="B417" s="12">
        <v>42320</v>
      </c>
      <c r="C417" s="51" t="s">
        <v>2745</v>
      </c>
      <c r="D417" s="31" t="s">
        <v>2746</v>
      </c>
      <c r="E417" s="32" t="s">
        <v>494</v>
      </c>
      <c r="F417" s="32">
        <v>8</v>
      </c>
      <c r="G417" s="16">
        <f>VLOOKUP(A417,Entradas!A759:KQ1567,303)</f>
        <v>0</v>
      </c>
      <c r="H417" s="16">
        <v>0</v>
      </c>
      <c r="I417" s="42">
        <v>7</v>
      </c>
      <c r="J417" s="33" t="s">
        <v>559</v>
      </c>
      <c r="K417" s="32" t="s">
        <v>517</v>
      </c>
      <c r="L417" s="18">
        <v>190</v>
      </c>
      <c r="M417" s="19">
        <f>Tabla1[[#This Row],[COSTO UNITARIO]]*Tabla1[[#This Row],[EXITENCIA ]]</f>
        <v>1330</v>
      </c>
      <c r="N417" s="32"/>
      <c r="O417" s="21">
        <f>Tabla1[[#This Row],[COSTO UNITARIO]]*Tabla1[[#This Row],[EXITENCIA ]]</f>
        <v>1330</v>
      </c>
      <c r="P417" s="22"/>
    </row>
    <row r="418" spans="1:16" ht="24.95" customHeight="1" x14ac:dyDescent="0.25">
      <c r="A418" s="11" t="s">
        <v>1995</v>
      </c>
      <c r="B418" s="12">
        <v>43258</v>
      </c>
      <c r="C418" s="53" t="s">
        <v>48</v>
      </c>
      <c r="D418" s="41" t="s">
        <v>207</v>
      </c>
      <c r="E418" s="16" t="s">
        <v>5</v>
      </c>
      <c r="F418" s="16">
        <v>8</v>
      </c>
      <c r="G418" s="16">
        <f>VLOOKUP(A418,Entradas!A364:KQ1172,303)</f>
        <v>0</v>
      </c>
      <c r="H418" s="16">
        <v>0</v>
      </c>
      <c r="I418" s="54">
        <v>10</v>
      </c>
      <c r="J418" s="17" t="s">
        <v>559</v>
      </c>
      <c r="K418" s="16" t="s">
        <v>517</v>
      </c>
      <c r="L418" s="18">
        <v>212</v>
      </c>
      <c r="M418" s="19">
        <f>Tabla1[[#This Row],[COSTO UNITARIO]]*Tabla1[[#This Row],[EXITENCIA ]]</f>
        <v>2120</v>
      </c>
      <c r="N418" s="32"/>
      <c r="O418" s="21">
        <f>Tabla1[[#This Row],[COSTO UNITARIO]]*Tabla1[[#This Row],[EXITENCIA ]]</f>
        <v>2120</v>
      </c>
      <c r="P418" s="22"/>
    </row>
    <row r="419" spans="1:16" ht="24.95" customHeight="1" x14ac:dyDescent="0.25">
      <c r="A419" s="11" t="s">
        <v>1998</v>
      </c>
      <c r="B419" s="12">
        <v>43417</v>
      </c>
      <c r="C419" s="53" t="s">
        <v>51</v>
      </c>
      <c r="D419" s="41" t="s">
        <v>210</v>
      </c>
      <c r="E419" s="16" t="s">
        <v>5</v>
      </c>
      <c r="F419" s="16">
        <v>1</v>
      </c>
      <c r="G419" s="16">
        <f>VLOOKUP(A419,Entradas!A367:KQ1175,303)</f>
        <v>0</v>
      </c>
      <c r="H419" s="16">
        <v>0</v>
      </c>
      <c r="I419" s="54">
        <v>2</v>
      </c>
      <c r="J419" s="17" t="s">
        <v>559</v>
      </c>
      <c r="K419" s="16" t="s">
        <v>517</v>
      </c>
      <c r="L419" s="18">
        <v>2075</v>
      </c>
      <c r="M419" s="19">
        <f>Tabla1[[#This Row],[COSTO UNITARIO]]*Tabla1[[#This Row],[EXITENCIA ]]</f>
        <v>4150</v>
      </c>
      <c r="N419" s="32"/>
      <c r="O419" s="21">
        <f>Tabla1[[#This Row],[COSTO UNITARIO]]*Tabla1[[#This Row],[EXITENCIA ]]</f>
        <v>4150</v>
      </c>
      <c r="P419" s="22"/>
    </row>
    <row r="420" spans="1:16" ht="24.95" customHeight="1" x14ac:dyDescent="0.25">
      <c r="A420" s="11" t="s">
        <v>1997</v>
      </c>
      <c r="B420" s="12">
        <v>43549</v>
      </c>
      <c r="C420" s="53" t="s">
        <v>50</v>
      </c>
      <c r="D420" s="41" t="s">
        <v>209</v>
      </c>
      <c r="E420" s="16" t="s">
        <v>5</v>
      </c>
      <c r="F420" s="16">
        <v>4</v>
      </c>
      <c r="G420" s="16">
        <f>VLOOKUP(A420,Entradas!A366:KQ1174,303)</f>
        <v>0</v>
      </c>
      <c r="H420" s="16">
        <v>0</v>
      </c>
      <c r="I420" s="54">
        <f>(F420+G420)-H420</f>
        <v>4</v>
      </c>
      <c r="J420" s="17" t="s">
        <v>559</v>
      </c>
      <c r="K420" s="16" t="s">
        <v>517</v>
      </c>
      <c r="L420" s="18">
        <v>2775</v>
      </c>
      <c r="M420" s="19">
        <f>Tabla1[[#This Row],[COSTO UNITARIO]]*Tabla1[[#This Row],[EXITENCIA ]]</f>
        <v>11100</v>
      </c>
      <c r="N420" s="32"/>
      <c r="O420" s="21">
        <f>Tabla1[[#This Row],[COSTO UNITARIO]]*Tabla1[[#This Row],[EXITENCIA ]]</f>
        <v>11100</v>
      </c>
      <c r="P420" s="22"/>
    </row>
    <row r="421" spans="1:16" ht="24.95" customHeight="1" x14ac:dyDescent="0.25">
      <c r="A421" s="11"/>
      <c r="B421" s="12">
        <v>44496</v>
      </c>
      <c r="C421" s="50" t="s">
        <v>3112</v>
      </c>
      <c r="D421" s="26" t="s">
        <v>3113</v>
      </c>
      <c r="E421" s="15" t="s">
        <v>494</v>
      </c>
      <c r="F421" s="16"/>
      <c r="G421" s="16" t="e">
        <f>VLOOKUP(A421,Entradas!A689:KQ1497,303)</f>
        <v>#N/A</v>
      </c>
      <c r="H421" s="16" t="e">
        <f>VLOOKUP(A421,Salidas!A689:BVY1505,1949,0)</f>
        <v>#N/A</v>
      </c>
      <c r="I421" s="61">
        <v>4</v>
      </c>
      <c r="J421" s="17" t="s">
        <v>559</v>
      </c>
      <c r="K421" s="16" t="s">
        <v>517</v>
      </c>
      <c r="L421" s="18">
        <v>519</v>
      </c>
      <c r="M421" s="19">
        <f>Tabla1[[#This Row],[COSTO UNITARIO]]*Tabla1[[#This Row],[EXITENCIA ]]</f>
        <v>2076</v>
      </c>
      <c r="N421" s="20"/>
      <c r="O421" s="21">
        <f>Tabla1[[#This Row],[COSTO UNITARIO]]*Tabla1[[#This Row],[EXITENCIA ]]</f>
        <v>2076</v>
      </c>
      <c r="P421" s="22"/>
    </row>
    <row r="422" spans="1:16" ht="24.95" customHeight="1" x14ac:dyDescent="0.25">
      <c r="A422" s="11"/>
      <c r="B422" s="12">
        <v>44496</v>
      </c>
      <c r="C422" s="50" t="s">
        <v>3120</v>
      </c>
      <c r="D422" s="26" t="s">
        <v>3121</v>
      </c>
      <c r="E422" s="15" t="s">
        <v>494</v>
      </c>
      <c r="F422" s="16"/>
      <c r="G422" s="16" t="e">
        <f>VLOOKUP(A422,Entradas!A689:KQ1497,303)</f>
        <v>#N/A</v>
      </c>
      <c r="H422" s="16" t="e">
        <f>VLOOKUP(A422,Salidas!A689:BVY1505,1949,0)</f>
        <v>#N/A</v>
      </c>
      <c r="I422" s="61">
        <v>2</v>
      </c>
      <c r="J422" s="17" t="s">
        <v>559</v>
      </c>
      <c r="K422" s="16" t="s">
        <v>517</v>
      </c>
      <c r="L422" s="18">
        <v>141</v>
      </c>
      <c r="M422" s="19">
        <f>Tabla1[[#This Row],[COSTO UNITARIO]]*Tabla1[[#This Row],[EXITENCIA ]]</f>
        <v>282</v>
      </c>
      <c r="N422" s="20"/>
      <c r="O422" s="21">
        <f>Tabla1[[#This Row],[COSTO UNITARIO]]*Tabla1[[#This Row],[EXITENCIA ]]</f>
        <v>282</v>
      </c>
      <c r="P422" s="22"/>
    </row>
    <row r="423" spans="1:16" ht="24.95" customHeight="1" x14ac:dyDescent="0.25">
      <c r="A423" s="11"/>
      <c r="B423" s="12">
        <v>44496</v>
      </c>
      <c r="C423" s="50" t="s">
        <v>3107</v>
      </c>
      <c r="D423" s="26" t="s">
        <v>3104</v>
      </c>
      <c r="E423" s="15" t="s">
        <v>494</v>
      </c>
      <c r="F423" s="16"/>
      <c r="G423" s="16" t="e">
        <f>VLOOKUP(A423,Entradas!A683:KQ1491,303)</f>
        <v>#N/A</v>
      </c>
      <c r="H423" s="16" t="e">
        <f>VLOOKUP(A423,Salidas!A683:BVY1499,1949,0)</f>
        <v>#N/A</v>
      </c>
      <c r="I423" s="61">
        <v>0</v>
      </c>
      <c r="J423" s="17" t="s">
        <v>559</v>
      </c>
      <c r="K423" s="16" t="s">
        <v>554</v>
      </c>
      <c r="L423" s="18">
        <v>1327</v>
      </c>
      <c r="M423" s="19">
        <f>Tabla1[[#This Row],[COSTO UNITARIO]]*Tabla1[[#This Row],[EXITENCIA ]]</f>
        <v>0</v>
      </c>
      <c r="N423" s="20"/>
      <c r="O423" s="21">
        <f>Tabla1[[#This Row],[COSTO UNITARIO]]*Tabla1[[#This Row],[EXITENCIA ]]</f>
        <v>0</v>
      </c>
      <c r="P423" s="22"/>
    </row>
    <row r="424" spans="1:16" ht="24.95" customHeight="1" x14ac:dyDescent="0.25">
      <c r="A424" s="11"/>
      <c r="B424" s="12">
        <v>44496</v>
      </c>
      <c r="C424" s="50" t="s">
        <v>3108</v>
      </c>
      <c r="D424" s="26" t="s">
        <v>3109</v>
      </c>
      <c r="E424" s="15" t="s">
        <v>494</v>
      </c>
      <c r="F424" s="16"/>
      <c r="G424" s="16" t="e">
        <f>VLOOKUP(A424,Entradas!A689:KQ1497,303)</f>
        <v>#N/A</v>
      </c>
      <c r="H424" s="16" t="e">
        <f>VLOOKUP(A424,Salidas!A689:BVY1505,1949,0)</f>
        <v>#N/A</v>
      </c>
      <c r="I424" s="61">
        <v>0</v>
      </c>
      <c r="J424" s="17" t="s">
        <v>559</v>
      </c>
      <c r="K424" s="16" t="s">
        <v>554</v>
      </c>
      <c r="L424" s="18">
        <v>118</v>
      </c>
      <c r="M424" s="19">
        <f>Tabla1[[#This Row],[COSTO UNITARIO]]*Tabla1[[#This Row],[EXITENCIA ]]</f>
        <v>0</v>
      </c>
      <c r="N424" s="20"/>
      <c r="O424" s="21">
        <f>Tabla1[[#This Row],[COSTO UNITARIO]]*Tabla1[[#This Row],[EXITENCIA ]]</f>
        <v>0</v>
      </c>
      <c r="P424" s="22"/>
    </row>
    <row r="425" spans="1:16" ht="24.95" customHeight="1" x14ac:dyDescent="0.25">
      <c r="A425" s="11"/>
      <c r="B425" s="12">
        <v>44497</v>
      </c>
      <c r="C425" s="50" t="s">
        <v>1902</v>
      </c>
      <c r="D425" s="26" t="s">
        <v>3170</v>
      </c>
      <c r="E425" s="15" t="s">
        <v>494</v>
      </c>
      <c r="F425" s="16"/>
      <c r="G425" s="16" t="e">
        <f>VLOOKUP(A425,Entradas!A118:KQ926,303)</f>
        <v>#N/A</v>
      </c>
      <c r="H425" s="16" t="e">
        <f>VLOOKUP(A425,Salidas!A118:BVY934,1949,0)</f>
        <v>#N/A</v>
      </c>
      <c r="I425" s="61">
        <v>10</v>
      </c>
      <c r="J425" s="17" t="s">
        <v>559</v>
      </c>
      <c r="K425" s="16" t="s">
        <v>517</v>
      </c>
      <c r="L425" s="18">
        <v>462</v>
      </c>
      <c r="M425" s="19">
        <f>Tabla1[[#This Row],[COSTO UNITARIO]]*Tabla1[[#This Row],[EXITENCIA ]]</f>
        <v>4620</v>
      </c>
      <c r="N425" s="20"/>
      <c r="O425" s="21">
        <f>Tabla1[[#This Row],[COSTO UNITARIO]]*Tabla1[[#This Row],[EXITENCIA ]]</f>
        <v>4620</v>
      </c>
      <c r="P425" s="22"/>
    </row>
    <row r="426" spans="1:16" ht="24.95" customHeight="1" x14ac:dyDescent="0.25">
      <c r="A426" s="11"/>
      <c r="B426" s="12">
        <v>44496</v>
      </c>
      <c r="C426" s="50" t="s">
        <v>3129</v>
      </c>
      <c r="D426" s="26" t="s">
        <v>3130</v>
      </c>
      <c r="E426" s="16" t="s">
        <v>494</v>
      </c>
      <c r="F426" s="16"/>
      <c r="G426" s="16" t="e">
        <f>VLOOKUP(A426,Entradas!A709:KQ1517,303)</f>
        <v>#N/A</v>
      </c>
      <c r="H426" s="16" t="e">
        <f>VLOOKUP(A426,Salidas!A709:BVY1525,1949,0)</f>
        <v>#N/A</v>
      </c>
      <c r="I426" s="54">
        <v>0</v>
      </c>
      <c r="J426" s="17" t="s">
        <v>559</v>
      </c>
      <c r="K426" s="16" t="s">
        <v>554</v>
      </c>
      <c r="L426" s="63">
        <v>2200</v>
      </c>
      <c r="M426" s="19">
        <f>Tabla1[[#This Row],[COSTO UNITARIO]]*Tabla1[[#This Row],[EXITENCIA ]]</f>
        <v>0</v>
      </c>
      <c r="N426" s="32"/>
      <c r="O426" s="21">
        <f>Tabla1[[#This Row],[COSTO UNITARIO]]*Tabla1[[#This Row],[EXITENCIA ]]</f>
        <v>0</v>
      </c>
      <c r="P426" s="22"/>
    </row>
    <row r="427" spans="1:16" ht="24.95" customHeight="1" x14ac:dyDescent="0.25">
      <c r="A427" s="11"/>
      <c r="B427" s="12">
        <v>44497</v>
      </c>
      <c r="C427" s="50" t="s">
        <v>3168</v>
      </c>
      <c r="D427" s="26" t="s">
        <v>3169</v>
      </c>
      <c r="E427" s="15" t="s">
        <v>494</v>
      </c>
      <c r="F427" s="16"/>
      <c r="G427" s="16" t="e">
        <f>VLOOKUP(A427,Entradas!A118:KQ926,303)</f>
        <v>#N/A</v>
      </c>
      <c r="H427" s="16" t="e">
        <f>VLOOKUP(A427,Salidas!A118:BVY934,1949,0)</f>
        <v>#N/A</v>
      </c>
      <c r="I427" s="61">
        <v>0</v>
      </c>
      <c r="J427" s="17" t="s">
        <v>559</v>
      </c>
      <c r="K427" s="16" t="s">
        <v>554</v>
      </c>
      <c r="L427" s="18">
        <v>2957</v>
      </c>
      <c r="M427" s="19">
        <f>Tabla1[[#This Row],[COSTO UNITARIO]]*Tabla1[[#This Row],[EXITENCIA ]]</f>
        <v>0</v>
      </c>
      <c r="N427" s="20"/>
      <c r="O427" s="21">
        <f>Tabla1[[#This Row],[COSTO UNITARIO]]*Tabla1[[#This Row],[EXITENCIA ]]</f>
        <v>0</v>
      </c>
      <c r="P427" s="22"/>
    </row>
    <row r="428" spans="1:16" ht="24.95" customHeight="1" x14ac:dyDescent="0.25">
      <c r="A428" s="11" t="s">
        <v>2000</v>
      </c>
      <c r="B428" s="12">
        <v>42632</v>
      </c>
      <c r="C428" s="53" t="s">
        <v>53</v>
      </c>
      <c r="D428" s="41" t="s">
        <v>334</v>
      </c>
      <c r="E428" s="16" t="s">
        <v>5</v>
      </c>
      <c r="F428" s="16">
        <v>9</v>
      </c>
      <c r="G428" s="16">
        <f>VLOOKUP(A428,Entradas!A369:KQ1177,303)</f>
        <v>0</v>
      </c>
      <c r="H428" s="16">
        <v>0</v>
      </c>
      <c r="I428" s="54">
        <f>(F428+G428)-H428</f>
        <v>9</v>
      </c>
      <c r="J428" s="17" t="s">
        <v>559</v>
      </c>
      <c r="K428" s="16" t="s">
        <v>518</v>
      </c>
      <c r="L428" s="18">
        <v>1100.94</v>
      </c>
      <c r="M428" s="19">
        <f>Tabla1[[#This Row],[COSTO UNITARIO]]*Tabla1[[#This Row],[EXITENCIA ]]</f>
        <v>9908.4600000000009</v>
      </c>
      <c r="N428" s="32"/>
      <c r="O428" s="21">
        <f>Tabla1[[#This Row],[COSTO UNITARIO]]*Tabla1[[#This Row],[EXITENCIA ]]</f>
        <v>9908.4600000000009</v>
      </c>
      <c r="P428" s="22"/>
    </row>
    <row r="429" spans="1:16" ht="24.95" customHeight="1" x14ac:dyDescent="0.25">
      <c r="A429" s="11" t="s">
        <v>2003</v>
      </c>
      <c r="B429" s="12">
        <v>42632</v>
      </c>
      <c r="C429" s="53" t="s">
        <v>436</v>
      </c>
      <c r="D429" s="41" t="s">
        <v>404</v>
      </c>
      <c r="E429" s="16" t="s">
        <v>11</v>
      </c>
      <c r="F429" s="16">
        <v>9</v>
      </c>
      <c r="G429" s="16">
        <f>VLOOKUP(A429,Entradas!A372:KQ1180,303)</f>
        <v>0</v>
      </c>
      <c r="H429" s="16">
        <v>0</v>
      </c>
      <c r="I429" s="54">
        <f>(F429+G429)-H429</f>
        <v>9</v>
      </c>
      <c r="J429" s="17" t="s">
        <v>559</v>
      </c>
      <c r="K429" s="16" t="s">
        <v>518</v>
      </c>
      <c r="L429" s="18">
        <v>650</v>
      </c>
      <c r="M429" s="19">
        <f>Tabla1[[#This Row],[COSTO UNITARIO]]*Tabla1[[#This Row],[EXITENCIA ]]</f>
        <v>5850</v>
      </c>
      <c r="N429" s="32"/>
      <c r="O429" s="21">
        <f>Tabla1[[#This Row],[COSTO UNITARIO]]*Tabla1[[#This Row],[EXITENCIA ]]</f>
        <v>5850</v>
      </c>
      <c r="P429" s="22"/>
    </row>
    <row r="430" spans="1:16" ht="24.95" customHeight="1" x14ac:dyDescent="0.25">
      <c r="A430" s="11" t="s">
        <v>2001</v>
      </c>
      <c r="B430" s="12">
        <v>42774</v>
      </c>
      <c r="C430" s="53" t="s">
        <v>54</v>
      </c>
      <c r="D430" s="41" t="s">
        <v>212</v>
      </c>
      <c r="E430" s="16" t="s">
        <v>5</v>
      </c>
      <c r="F430" s="16">
        <v>18</v>
      </c>
      <c r="G430" s="16">
        <f>VLOOKUP(A430,Entradas!A370:KQ1178,303)</f>
        <v>0</v>
      </c>
      <c r="H430" s="16">
        <v>0</v>
      </c>
      <c r="I430" s="54">
        <f>(F430+G430)-H430</f>
        <v>18</v>
      </c>
      <c r="J430" s="17" t="s">
        <v>559</v>
      </c>
      <c r="K430" s="16" t="s">
        <v>518</v>
      </c>
      <c r="L430" s="18">
        <v>1100.94</v>
      </c>
      <c r="M430" s="19">
        <f>Tabla1[[#This Row],[COSTO UNITARIO]]*Tabla1[[#This Row],[EXITENCIA ]]</f>
        <v>19816.920000000002</v>
      </c>
      <c r="N430" s="32"/>
      <c r="O430" s="21">
        <f>Tabla1[[#This Row],[COSTO UNITARIO]]*Tabla1[[#This Row],[EXITENCIA ]]</f>
        <v>19816.920000000002</v>
      </c>
      <c r="P430" s="22"/>
    </row>
    <row r="431" spans="1:16" ht="24.95" customHeight="1" x14ac:dyDescent="0.25">
      <c r="A431" s="29" t="s">
        <v>115</v>
      </c>
      <c r="B431" s="12">
        <v>43444</v>
      </c>
      <c r="C431" s="51" t="s">
        <v>115</v>
      </c>
      <c r="D431" s="31" t="s">
        <v>2747</v>
      </c>
      <c r="E431" s="32" t="s">
        <v>494</v>
      </c>
      <c r="F431" s="32">
        <v>4</v>
      </c>
      <c r="G431" s="16">
        <f>VLOOKUP(A431,Entradas!A760:KQ1568,303)</f>
        <v>0</v>
      </c>
      <c r="H431" s="16">
        <v>0</v>
      </c>
      <c r="I431" s="42">
        <v>4</v>
      </c>
      <c r="J431" s="33" t="s">
        <v>559</v>
      </c>
      <c r="K431" s="32" t="s">
        <v>518</v>
      </c>
      <c r="L431" s="18">
        <v>261</v>
      </c>
      <c r="M431" s="19">
        <f>Tabla1[[#This Row],[COSTO UNITARIO]]*Tabla1[[#This Row],[EXITENCIA ]]</f>
        <v>1044</v>
      </c>
      <c r="N431" s="32"/>
      <c r="O431" s="21">
        <f>Tabla1[[#This Row],[COSTO UNITARIO]]*Tabla1[[#This Row],[EXITENCIA ]]</f>
        <v>1044</v>
      </c>
      <c r="P431" s="22"/>
    </row>
    <row r="432" spans="1:16" ht="24.95" customHeight="1" x14ac:dyDescent="0.25">
      <c r="A432" s="11" t="s">
        <v>2545</v>
      </c>
      <c r="B432" s="12">
        <v>41745</v>
      </c>
      <c r="C432" s="25" t="s">
        <v>1551</v>
      </c>
      <c r="D432" s="26" t="s">
        <v>1933</v>
      </c>
      <c r="E432" s="15" t="s">
        <v>1435</v>
      </c>
      <c r="F432" s="16">
        <v>3</v>
      </c>
      <c r="G432" s="16">
        <f>VLOOKUP(A432,Entradas!A209:KQ1017,303)</f>
        <v>0</v>
      </c>
      <c r="H432" s="16">
        <v>0</v>
      </c>
      <c r="I432" s="16">
        <v>3.4</v>
      </c>
      <c r="J432" s="17" t="s">
        <v>991</v>
      </c>
      <c r="K432" s="16" t="s">
        <v>2785</v>
      </c>
      <c r="L432" s="18" t="s">
        <v>1038</v>
      </c>
      <c r="M432" s="19">
        <f>Tabla1[[#This Row],[COSTO UNITARIO]]*Tabla1[[#This Row],[EXITENCIA ]]</f>
        <v>217.6</v>
      </c>
      <c r="N432" s="20"/>
      <c r="O432" s="21">
        <f>Tabla1[[#This Row],[COSTO UNITARIO]]*Tabla1[[#This Row],[EXITENCIA ]]</f>
        <v>217.6</v>
      </c>
      <c r="P432" s="22"/>
    </row>
    <row r="433" spans="1:16" ht="24.95" customHeight="1" x14ac:dyDescent="0.25">
      <c r="A433" s="11" t="s">
        <v>2005</v>
      </c>
      <c r="B433" s="12">
        <v>41794</v>
      </c>
      <c r="C433" s="53" t="s">
        <v>56</v>
      </c>
      <c r="D433" s="41" t="s">
        <v>213</v>
      </c>
      <c r="E433" s="16" t="s">
        <v>5</v>
      </c>
      <c r="F433" s="16">
        <v>5</v>
      </c>
      <c r="G433" s="16">
        <f>VLOOKUP(A433,Entradas!A374:KQ1182,303)</f>
        <v>0</v>
      </c>
      <c r="H433" s="16">
        <v>0</v>
      </c>
      <c r="I433" s="54">
        <f t="shared" ref="I433:I439" si="5">(F433+G433)-H433</f>
        <v>5</v>
      </c>
      <c r="J433" s="17" t="s">
        <v>559</v>
      </c>
      <c r="K433" s="16" t="s">
        <v>519</v>
      </c>
      <c r="L433" s="18">
        <v>9400</v>
      </c>
      <c r="M433" s="19">
        <f>Tabla1[[#This Row],[COSTO UNITARIO]]*Tabla1[[#This Row],[EXITENCIA ]]</f>
        <v>47000</v>
      </c>
      <c r="N433" s="32"/>
      <c r="O433" s="21">
        <f>Tabla1[[#This Row],[COSTO UNITARIO]]*Tabla1[[#This Row],[EXITENCIA ]]</f>
        <v>47000</v>
      </c>
      <c r="P433" s="22"/>
    </row>
    <row r="434" spans="1:16" ht="24.95" customHeight="1" x14ac:dyDescent="0.25">
      <c r="A434" s="11" t="s">
        <v>2011</v>
      </c>
      <c r="B434" s="12">
        <v>42587</v>
      </c>
      <c r="C434" s="53" t="s">
        <v>171</v>
      </c>
      <c r="D434" s="41" t="s">
        <v>316</v>
      </c>
      <c r="E434" s="16" t="s">
        <v>5</v>
      </c>
      <c r="F434" s="16">
        <v>9</v>
      </c>
      <c r="G434" s="16">
        <f>VLOOKUP(A434,Entradas!A380:KQ1188,303)</f>
        <v>0</v>
      </c>
      <c r="H434" s="16">
        <v>0</v>
      </c>
      <c r="I434" s="54">
        <f t="shared" si="5"/>
        <v>9</v>
      </c>
      <c r="J434" s="17" t="s">
        <v>559</v>
      </c>
      <c r="K434" s="16" t="s">
        <v>520</v>
      </c>
      <c r="L434" s="18">
        <v>2715</v>
      </c>
      <c r="M434" s="19">
        <f>Tabla1[[#This Row],[COSTO UNITARIO]]*Tabla1[[#This Row],[EXITENCIA ]]</f>
        <v>24435</v>
      </c>
      <c r="N434" s="32"/>
      <c r="O434" s="21">
        <f>Tabla1[[#This Row],[COSTO UNITARIO]]*Tabla1[[#This Row],[EXITENCIA ]]</f>
        <v>24435</v>
      </c>
      <c r="P434" s="22"/>
    </row>
    <row r="435" spans="1:16" ht="24.95" customHeight="1" x14ac:dyDescent="0.25">
      <c r="A435" s="11" t="s">
        <v>2013</v>
      </c>
      <c r="B435" s="12">
        <v>42587</v>
      </c>
      <c r="C435" s="53" t="s">
        <v>173</v>
      </c>
      <c r="D435" s="41" t="s">
        <v>318</v>
      </c>
      <c r="E435" s="16" t="s">
        <v>5</v>
      </c>
      <c r="F435" s="16">
        <v>10</v>
      </c>
      <c r="G435" s="16">
        <f>VLOOKUP(A435,Entradas!A382:KQ1190,303)</f>
        <v>0</v>
      </c>
      <c r="H435" s="16">
        <v>0</v>
      </c>
      <c r="I435" s="54">
        <f t="shared" si="5"/>
        <v>10</v>
      </c>
      <c r="J435" s="17" t="s">
        <v>559</v>
      </c>
      <c r="K435" s="16" t="s">
        <v>520</v>
      </c>
      <c r="L435" s="18">
        <v>2715</v>
      </c>
      <c r="M435" s="19">
        <f>Tabla1[[#This Row],[COSTO UNITARIO]]*Tabla1[[#This Row],[EXITENCIA ]]</f>
        <v>27150</v>
      </c>
      <c r="N435" s="32"/>
      <c r="O435" s="21">
        <f>Tabla1[[#This Row],[COSTO UNITARIO]]*Tabla1[[#This Row],[EXITENCIA ]]</f>
        <v>27150</v>
      </c>
      <c r="P435" s="22"/>
    </row>
    <row r="436" spans="1:16" ht="24.95" customHeight="1" x14ac:dyDescent="0.25">
      <c r="A436" s="11" t="s">
        <v>2012</v>
      </c>
      <c r="B436" s="12">
        <v>42891</v>
      </c>
      <c r="C436" s="53" t="s">
        <v>172</v>
      </c>
      <c r="D436" s="41" t="s">
        <v>317</v>
      </c>
      <c r="E436" s="16" t="s">
        <v>5</v>
      </c>
      <c r="F436" s="16">
        <v>2</v>
      </c>
      <c r="G436" s="16">
        <f>VLOOKUP(A436,Entradas!A381:KQ1189,303)</f>
        <v>0</v>
      </c>
      <c r="H436" s="16">
        <v>0</v>
      </c>
      <c r="I436" s="54">
        <f t="shared" si="5"/>
        <v>2</v>
      </c>
      <c r="J436" s="17" t="s">
        <v>559</v>
      </c>
      <c r="K436" s="16" t="s">
        <v>520</v>
      </c>
      <c r="L436" s="18">
        <v>2715</v>
      </c>
      <c r="M436" s="19">
        <f>Tabla1[[#This Row],[COSTO UNITARIO]]*Tabla1[[#This Row],[EXITENCIA ]]</f>
        <v>5430</v>
      </c>
      <c r="N436" s="32"/>
      <c r="O436" s="21">
        <f>Tabla1[[#This Row],[COSTO UNITARIO]]*Tabla1[[#This Row],[EXITENCIA ]]</f>
        <v>5430</v>
      </c>
      <c r="P436" s="22"/>
    </row>
    <row r="437" spans="1:16" ht="24.95" customHeight="1" x14ac:dyDescent="0.25">
      <c r="A437" s="11" t="s">
        <v>2014</v>
      </c>
      <c r="B437" s="12">
        <v>43041</v>
      </c>
      <c r="C437" s="53" t="s">
        <v>406</v>
      </c>
      <c r="D437" s="41" t="s">
        <v>405</v>
      </c>
      <c r="E437" s="16" t="s">
        <v>5</v>
      </c>
      <c r="F437" s="16">
        <v>8</v>
      </c>
      <c r="G437" s="16">
        <f>VLOOKUP(A437,Entradas!A383:KQ1191,303)</f>
        <v>0</v>
      </c>
      <c r="H437" s="16">
        <v>0</v>
      </c>
      <c r="I437" s="54">
        <f t="shared" si="5"/>
        <v>8</v>
      </c>
      <c r="J437" s="17" t="s">
        <v>559</v>
      </c>
      <c r="K437" s="16" t="s">
        <v>520</v>
      </c>
      <c r="L437" s="18" t="s">
        <v>427</v>
      </c>
      <c r="M437" s="19">
        <f>Tabla1[[#This Row],[COSTO UNITARIO]]*Tabla1[[#This Row],[EXITENCIA ]]</f>
        <v>4080</v>
      </c>
      <c r="N437" s="32"/>
      <c r="O437" s="21">
        <f>Tabla1[[#This Row],[COSTO UNITARIO]]*Tabla1[[#This Row],[EXITENCIA ]]</f>
        <v>4080</v>
      </c>
      <c r="P437" s="22"/>
    </row>
    <row r="438" spans="1:16" ht="24.95" customHeight="1" x14ac:dyDescent="0.25">
      <c r="A438" s="11" t="s">
        <v>2016</v>
      </c>
      <c r="B438" s="12">
        <v>41898</v>
      </c>
      <c r="C438" s="53" t="s">
        <v>63</v>
      </c>
      <c r="D438" s="41" t="s">
        <v>220</v>
      </c>
      <c r="E438" s="16" t="s">
        <v>5</v>
      </c>
      <c r="F438" s="16">
        <v>2</v>
      </c>
      <c r="G438" s="16">
        <f>VLOOKUP(A438,Entradas!A385:KQ1193,303)</f>
        <v>0</v>
      </c>
      <c r="H438" s="16">
        <v>0</v>
      </c>
      <c r="I438" s="54">
        <f t="shared" si="5"/>
        <v>2</v>
      </c>
      <c r="J438" s="17" t="s">
        <v>559</v>
      </c>
      <c r="K438" s="16" t="s">
        <v>521</v>
      </c>
      <c r="L438" s="18">
        <v>964.4</v>
      </c>
      <c r="M438" s="19">
        <f>Tabla1[[#This Row],[COSTO UNITARIO]]*Tabla1[[#This Row],[EXITENCIA ]]</f>
        <v>1928.8</v>
      </c>
      <c r="N438" s="32"/>
      <c r="O438" s="21">
        <f>Tabla1[[#This Row],[COSTO UNITARIO]]*Tabla1[[#This Row],[EXITENCIA ]]</f>
        <v>1928.8</v>
      </c>
      <c r="P438" s="22"/>
    </row>
    <row r="439" spans="1:16" ht="24.95" customHeight="1" x14ac:dyDescent="0.25">
      <c r="A439" s="11" t="s">
        <v>2017</v>
      </c>
      <c r="B439" s="12">
        <v>42474</v>
      </c>
      <c r="C439" s="53" t="s">
        <v>64</v>
      </c>
      <c r="D439" s="41" t="s">
        <v>221</v>
      </c>
      <c r="E439" s="16" t="s">
        <v>5</v>
      </c>
      <c r="F439" s="16">
        <v>1</v>
      </c>
      <c r="G439" s="16">
        <f>VLOOKUP(A439,Entradas!A386:KQ1194,303)</f>
        <v>0</v>
      </c>
      <c r="H439" s="16">
        <v>0</v>
      </c>
      <c r="I439" s="54">
        <f t="shared" si="5"/>
        <v>1</v>
      </c>
      <c r="J439" s="17" t="s">
        <v>559</v>
      </c>
      <c r="K439" s="16" t="s">
        <v>521</v>
      </c>
      <c r="L439" s="18">
        <v>467.52</v>
      </c>
      <c r="M439" s="19">
        <f>Tabla1[[#This Row],[COSTO UNITARIO]]*Tabla1[[#This Row],[EXITENCIA ]]</f>
        <v>467.52</v>
      </c>
      <c r="N439" s="32"/>
      <c r="O439" s="21">
        <f>Tabla1[[#This Row],[COSTO UNITARIO]]*Tabla1[[#This Row],[EXITENCIA ]]</f>
        <v>467.52</v>
      </c>
      <c r="P439" s="22"/>
    </row>
    <row r="440" spans="1:16" ht="24.95" customHeight="1" x14ac:dyDescent="0.25">
      <c r="A440" s="11" t="s">
        <v>2019</v>
      </c>
      <c r="B440" s="12">
        <v>43544</v>
      </c>
      <c r="C440" s="53" t="s">
        <v>388</v>
      </c>
      <c r="D440" s="41" t="s">
        <v>389</v>
      </c>
      <c r="E440" s="16" t="s">
        <v>5</v>
      </c>
      <c r="F440" s="16">
        <v>4</v>
      </c>
      <c r="G440" s="16">
        <f>VLOOKUP(A440,Entradas!A388:KQ1196,303)</f>
        <v>0</v>
      </c>
      <c r="H440" s="16">
        <v>0</v>
      </c>
      <c r="I440" s="54">
        <v>2</v>
      </c>
      <c r="J440" s="17" t="s">
        <v>559</v>
      </c>
      <c r="K440" s="16" t="s">
        <v>521</v>
      </c>
      <c r="L440" s="18" t="s">
        <v>428</v>
      </c>
      <c r="M440" s="19">
        <v>3600</v>
      </c>
      <c r="N440" s="32"/>
      <c r="O440" s="21">
        <v>4720</v>
      </c>
      <c r="P440" s="22"/>
    </row>
    <row r="441" spans="1:16" ht="24.95" customHeight="1" x14ac:dyDescent="0.25">
      <c r="A441" s="11"/>
      <c r="B441" s="12">
        <v>44453</v>
      </c>
      <c r="C441" s="53" t="s">
        <v>1886</v>
      </c>
      <c r="D441" s="41" t="s">
        <v>3074</v>
      </c>
      <c r="E441" s="16" t="s">
        <v>5</v>
      </c>
      <c r="F441" s="16"/>
      <c r="G441" s="16" t="e">
        <f>VLOOKUP(A441,Entradas!A211:KQ1019,303)</f>
        <v>#N/A</v>
      </c>
      <c r="H441" s="16" t="e">
        <f>VLOOKUP(A441,Salidas!A211:BVY1027,1949,0)</f>
        <v>#N/A</v>
      </c>
      <c r="I441" s="54">
        <v>2</v>
      </c>
      <c r="J441" s="17" t="s">
        <v>559</v>
      </c>
      <c r="K441" s="16" t="s">
        <v>521</v>
      </c>
      <c r="L441" s="18">
        <v>1200</v>
      </c>
      <c r="M441" s="19">
        <f>Tabla1[[#This Row],[COSTO UNITARIO]]*Tabla1[[#This Row],[EXITENCIA ]]</f>
        <v>2400</v>
      </c>
      <c r="N441" s="32"/>
      <c r="O441" s="21">
        <f>Tabla1[[#This Row],[COSTO UNITARIO]]*Tabla1[[#This Row],[EXITENCIA ]]</f>
        <v>2400</v>
      </c>
      <c r="P441" s="22"/>
    </row>
    <row r="442" spans="1:16" ht="24.95" customHeight="1" x14ac:dyDescent="0.25">
      <c r="A442" s="11"/>
      <c r="B442" s="12">
        <v>44496</v>
      </c>
      <c r="C442" s="50" t="s">
        <v>3136</v>
      </c>
      <c r="D442" s="26" t="s">
        <v>3137</v>
      </c>
      <c r="E442" s="15" t="s">
        <v>494</v>
      </c>
      <c r="F442" s="16"/>
      <c r="G442" s="16" t="e">
        <f>VLOOKUP(A442,Entradas!A689:KQ1497,303)</f>
        <v>#N/A</v>
      </c>
      <c r="H442" s="16" t="e">
        <f>VLOOKUP(A442,Salidas!A689:BVY1505,1949,0)</f>
        <v>#N/A</v>
      </c>
      <c r="I442" s="61">
        <v>1</v>
      </c>
      <c r="J442" s="17" t="s">
        <v>559</v>
      </c>
      <c r="K442" s="16" t="s">
        <v>521</v>
      </c>
      <c r="L442" s="18">
        <v>1416</v>
      </c>
      <c r="M442" s="19">
        <f>Tabla1[[#This Row],[COSTO UNITARIO]]*Tabla1[[#This Row],[EXITENCIA ]]</f>
        <v>1416</v>
      </c>
      <c r="N442" s="20"/>
      <c r="O442" s="21">
        <f>Tabla1[[#This Row],[COSTO UNITARIO]]*Tabla1[[#This Row],[EXITENCIA ]]</f>
        <v>1416</v>
      </c>
      <c r="P442" s="22"/>
    </row>
    <row r="443" spans="1:16" ht="24.95" customHeight="1" x14ac:dyDescent="0.25">
      <c r="A443" s="11"/>
      <c r="B443" s="12">
        <v>44719</v>
      </c>
      <c r="C443" s="53" t="s">
        <v>3261</v>
      </c>
      <c r="D443" s="41" t="s">
        <v>3262</v>
      </c>
      <c r="E443" s="16" t="s">
        <v>5</v>
      </c>
      <c r="F443" s="16"/>
      <c r="G443" s="16" t="e">
        <f>VLOOKUP(A443,Entradas!A175:KQ983,303)</f>
        <v>#N/A</v>
      </c>
      <c r="H443" s="16" t="e">
        <f>VLOOKUP(A443,Salidas!A175:BVY991,1949,0)</f>
        <v>#N/A</v>
      </c>
      <c r="I443" s="54">
        <v>1</v>
      </c>
      <c r="J443" s="17" t="s">
        <v>559</v>
      </c>
      <c r="K443" s="16" t="s">
        <v>2875</v>
      </c>
      <c r="L443" s="58">
        <v>590</v>
      </c>
      <c r="M443" s="19">
        <f>Tabla1[[#This Row],[COSTO UNITARIO]]*Tabla1[[#This Row],[EXITENCIA ]]</f>
        <v>590</v>
      </c>
      <c r="N443" s="32"/>
      <c r="O443" s="21">
        <f>Tabla1[[#This Row],[COSTO UNITARIO]]*Tabla1[[#This Row],[EXITENCIA ]]</f>
        <v>590</v>
      </c>
      <c r="P443" s="22"/>
    </row>
    <row r="444" spans="1:16" ht="24.95" customHeight="1" x14ac:dyDescent="0.25">
      <c r="A444" s="11"/>
      <c r="B444" s="12">
        <v>44719</v>
      </c>
      <c r="C444" s="53" t="s">
        <v>2879</v>
      </c>
      <c r="D444" s="41" t="s">
        <v>3260</v>
      </c>
      <c r="E444" s="16" t="s">
        <v>5</v>
      </c>
      <c r="F444" s="16"/>
      <c r="G444" s="16" t="e">
        <f>VLOOKUP(A444,Entradas!A175:KQ983,303)</f>
        <v>#N/A</v>
      </c>
      <c r="H444" s="16" t="e">
        <f>VLOOKUP(A444,Salidas!A175:BVY991,1949,0)</f>
        <v>#N/A</v>
      </c>
      <c r="I444" s="54">
        <v>1</v>
      </c>
      <c r="J444" s="17" t="s">
        <v>559</v>
      </c>
      <c r="K444" s="16" t="s">
        <v>2875</v>
      </c>
      <c r="L444" s="58">
        <v>590</v>
      </c>
      <c r="M444" s="19">
        <f>Tabla1[[#This Row],[COSTO UNITARIO]]*Tabla1[[#This Row],[EXITENCIA ]]</f>
        <v>590</v>
      </c>
      <c r="N444" s="32"/>
      <c r="O444" s="21">
        <f>Tabla1[[#This Row],[COSTO UNITARIO]]*Tabla1[[#This Row],[EXITENCIA ]]</f>
        <v>590</v>
      </c>
      <c r="P444" s="22"/>
    </row>
    <row r="445" spans="1:16" ht="24.95" customHeight="1" x14ac:dyDescent="0.25">
      <c r="A445" s="29" t="s">
        <v>2748</v>
      </c>
      <c r="B445" s="12">
        <v>44298</v>
      </c>
      <c r="C445" s="51" t="s">
        <v>2748</v>
      </c>
      <c r="D445" s="31" t="s">
        <v>2749</v>
      </c>
      <c r="E445" s="32" t="s">
        <v>494</v>
      </c>
      <c r="F445" s="32">
        <v>4</v>
      </c>
      <c r="G445" s="16">
        <v>0</v>
      </c>
      <c r="H445" s="16">
        <v>0</v>
      </c>
      <c r="I445" s="42">
        <v>10</v>
      </c>
      <c r="J445" s="33" t="s">
        <v>559</v>
      </c>
      <c r="K445" s="32" t="s">
        <v>2875</v>
      </c>
      <c r="L445" s="18">
        <v>600</v>
      </c>
      <c r="M445" s="19">
        <f>Tabla1[[#This Row],[COSTO UNITARIO]]*Tabla1[[#This Row],[EXITENCIA ]]</f>
        <v>6000</v>
      </c>
      <c r="N445" s="32"/>
      <c r="O445" s="21">
        <f>Tabla1[[#This Row],[COSTO UNITARIO]]*Tabla1[[#This Row],[EXITENCIA ]]</f>
        <v>6000</v>
      </c>
      <c r="P445" s="124"/>
    </row>
    <row r="446" spans="1:16" ht="24.95" customHeight="1" x14ac:dyDescent="0.25">
      <c r="A446" s="11"/>
      <c r="B446" s="12">
        <v>44298</v>
      </c>
      <c r="C446" s="53" t="s">
        <v>2879</v>
      </c>
      <c r="D446" s="41" t="s">
        <v>2880</v>
      </c>
      <c r="E446" s="16" t="s">
        <v>5</v>
      </c>
      <c r="F446" s="16"/>
      <c r="G446" s="16" t="e">
        <f>VLOOKUP(A446,Entradas!A556:KQ1364,303)</f>
        <v>#N/A</v>
      </c>
      <c r="H446" s="16" t="e">
        <f>VLOOKUP(A446,Salidas!A556:BVY1372,1949,0)</f>
        <v>#N/A</v>
      </c>
      <c r="I446" s="54">
        <v>16</v>
      </c>
      <c r="J446" s="17" t="s">
        <v>559</v>
      </c>
      <c r="K446" s="16" t="s">
        <v>2875</v>
      </c>
      <c r="L446" s="59">
        <v>600</v>
      </c>
      <c r="M446" s="19">
        <f>Tabla1[[#This Row],[COSTO UNITARIO]]*Tabla1[[#This Row],[EXITENCIA ]]</f>
        <v>9600</v>
      </c>
      <c r="N446" s="60"/>
      <c r="O446" s="21">
        <f>Tabla1[[#This Row],[COSTO UNITARIO]]*Tabla1[[#This Row],[EXITENCIA ]]</f>
        <v>9600</v>
      </c>
      <c r="P446" s="124"/>
    </row>
    <row r="447" spans="1:16" ht="24.95" customHeight="1" x14ac:dyDescent="0.25">
      <c r="A447" s="11" t="s">
        <v>2027</v>
      </c>
      <c r="B447" s="12">
        <v>42279</v>
      </c>
      <c r="C447" s="53" t="s">
        <v>71</v>
      </c>
      <c r="D447" s="41" t="s">
        <v>227</v>
      </c>
      <c r="E447" s="16" t="s">
        <v>5</v>
      </c>
      <c r="F447" s="16">
        <v>5</v>
      </c>
      <c r="G447" s="16">
        <f>VLOOKUP(A447,Entradas!A396:KQ1204,303)</f>
        <v>0</v>
      </c>
      <c r="H447" s="16">
        <v>0</v>
      </c>
      <c r="I447" s="54">
        <v>2</v>
      </c>
      <c r="J447" s="17" t="s">
        <v>559</v>
      </c>
      <c r="K447" s="16" t="s">
        <v>522</v>
      </c>
      <c r="L447" s="18" t="s">
        <v>339</v>
      </c>
      <c r="M447" s="19">
        <v>9500</v>
      </c>
      <c r="N447" s="32"/>
      <c r="O447" s="21">
        <v>11876.7</v>
      </c>
      <c r="P447" s="124"/>
    </row>
    <row r="448" spans="1:16" ht="24.95" customHeight="1" x14ac:dyDescent="0.25">
      <c r="A448" s="11" t="s">
        <v>2025</v>
      </c>
      <c r="B448" s="12">
        <v>42356</v>
      </c>
      <c r="C448" s="53" t="s">
        <v>68</v>
      </c>
      <c r="D448" s="41" t="s">
        <v>225</v>
      </c>
      <c r="E448" s="16" t="s">
        <v>5</v>
      </c>
      <c r="F448" s="16">
        <v>2</v>
      </c>
      <c r="G448" s="16">
        <f>VLOOKUP(A448,Entradas!A394:KQ1202,303)</f>
        <v>0</v>
      </c>
      <c r="H448" s="16">
        <v>0</v>
      </c>
      <c r="I448" s="54">
        <f>(F448+G448)-H448</f>
        <v>2</v>
      </c>
      <c r="J448" s="17" t="s">
        <v>559</v>
      </c>
      <c r="K448" s="16" t="s">
        <v>522</v>
      </c>
      <c r="L448" s="18" t="s">
        <v>336</v>
      </c>
      <c r="M448" s="19">
        <v>17686</v>
      </c>
      <c r="N448" s="32"/>
      <c r="O448" s="21">
        <v>16686</v>
      </c>
      <c r="P448" s="124"/>
    </row>
    <row r="449" spans="1:16" ht="24.95" customHeight="1" x14ac:dyDescent="0.25">
      <c r="A449" s="11" t="s">
        <v>2026</v>
      </c>
      <c r="B449" s="12">
        <v>42621</v>
      </c>
      <c r="C449" s="53" t="s">
        <v>70</v>
      </c>
      <c r="D449" s="41" t="s">
        <v>469</v>
      </c>
      <c r="E449" s="16" t="s">
        <v>5</v>
      </c>
      <c r="F449" s="16">
        <v>14</v>
      </c>
      <c r="G449" s="16">
        <f>VLOOKUP(A449,Entradas!A395:KQ1203,303)</f>
        <v>0</v>
      </c>
      <c r="H449" s="16">
        <v>0</v>
      </c>
      <c r="I449" s="54">
        <v>12</v>
      </c>
      <c r="J449" s="17" t="s">
        <v>559</v>
      </c>
      <c r="K449" s="16" t="s">
        <v>522</v>
      </c>
      <c r="L449" s="18" t="s">
        <v>338</v>
      </c>
      <c r="M449" s="19">
        <v>26600</v>
      </c>
      <c r="N449" s="32"/>
      <c r="O449" s="21">
        <v>26612.6</v>
      </c>
      <c r="P449" s="22"/>
    </row>
    <row r="450" spans="1:16" ht="24.95" customHeight="1" x14ac:dyDescent="0.25">
      <c r="A450" s="11" t="s">
        <v>2532</v>
      </c>
      <c r="B450" s="12">
        <v>41188</v>
      </c>
      <c r="C450" s="25" t="s">
        <v>1517</v>
      </c>
      <c r="D450" s="26" t="s">
        <v>1518</v>
      </c>
      <c r="E450" s="15" t="s">
        <v>368</v>
      </c>
      <c r="F450" s="16">
        <v>200</v>
      </c>
      <c r="G450" s="16">
        <f>VLOOKUP(A450,Entradas!A196:KQ1004,303)</f>
        <v>0</v>
      </c>
      <c r="H450" s="16">
        <f>VLOOKUP(A450,Salidas!A196:BVY1012,1949,0)</f>
        <v>0</v>
      </c>
      <c r="I450" s="16">
        <f>(F450+G450)-H450</f>
        <v>200</v>
      </c>
      <c r="J450" s="17" t="s">
        <v>991</v>
      </c>
      <c r="K450" s="16" t="s">
        <v>1491</v>
      </c>
      <c r="L450" s="18">
        <v>3</v>
      </c>
      <c r="M450" s="19">
        <f>Tabla1[[#This Row],[COSTO UNITARIO]]*Tabla1[[#This Row],[EXITENCIA ]]</f>
        <v>600</v>
      </c>
      <c r="N450" s="20"/>
      <c r="O450" s="21">
        <f>Tabla1[[#This Row],[COSTO UNITARIO]]*Tabla1[[#This Row],[EXITENCIA ]]</f>
        <v>600</v>
      </c>
      <c r="P450" s="22"/>
    </row>
    <row r="451" spans="1:16" ht="24.95" customHeight="1" x14ac:dyDescent="0.25">
      <c r="A451" s="11" t="s">
        <v>2028</v>
      </c>
      <c r="B451" s="12">
        <v>43078</v>
      </c>
      <c r="C451" s="53" t="s">
        <v>69</v>
      </c>
      <c r="D451" s="41" t="s">
        <v>226</v>
      </c>
      <c r="E451" s="16" t="s">
        <v>5</v>
      </c>
      <c r="F451" s="16">
        <v>14</v>
      </c>
      <c r="G451" s="16">
        <f>VLOOKUP(A451,Entradas!A397:KQ1205,303)</f>
        <v>0</v>
      </c>
      <c r="H451" s="16">
        <v>0</v>
      </c>
      <c r="I451" s="54">
        <f>(F451+G451)-H451</f>
        <v>14</v>
      </c>
      <c r="J451" s="17" t="s">
        <v>559</v>
      </c>
      <c r="K451" s="16" t="s">
        <v>523</v>
      </c>
      <c r="L451" s="18" t="s">
        <v>337</v>
      </c>
      <c r="M451" s="19">
        <v>71414</v>
      </c>
      <c r="N451" s="32"/>
      <c r="O451" s="21">
        <v>71416.899999999994</v>
      </c>
      <c r="P451" s="22"/>
    </row>
    <row r="452" spans="1:16" ht="24.95" customHeight="1" x14ac:dyDescent="0.25">
      <c r="A452" s="11" t="s">
        <v>2035</v>
      </c>
      <c r="B452" s="12">
        <v>40326</v>
      </c>
      <c r="C452" s="53" t="s">
        <v>79</v>
      </c>
      <c r="D452" s="41" t="s">
        <v>234</v>
      </c>
      <c r="E452" s="16" t="s">
        <v>5</v>
      </c>
      <c r="F452" s="16">
        <v>3</v>
      </c>
      <c r="G452" s="16">
        <f>VLOOKUP(A452,Entradas!A404:KQ1212,303)</f>
        <v>0</v>
      </c>
      <c r="H452" s="16">
        <v>0</v>
      </c>
      <c r="I452" s="54">
        <f>(F452+G452)-H452</f>
        <v>3</v>
      </c>
      <c r="J452" s="17" t="s">
        <v>559</v>
      </c>
      <c r="K452" s="16" t="s">
        <v>525</v>
      </c>
      <c r="L452" s="18" t="s">
        <v>343</v>
      </c>
      <c r="M452" s="19">
        <v>3255</v>
      </c>
      <c r="N452" s="32"/>
      <c r="O452" s="21">
        <v>3257.64</v>
      </c>
      <c r="P452" s="124"/>
    </row>
    <row r="453" spans="1:16" ht="24.95" customHeight="1" x14ac:dyDescent="0.25">
      <c r="A453" s="11" t="s">
        <v>2526</v>
      </c>
      <c r="B453" s="12">
        <v>42002</v>
      </c>
      <c r="C453" s="25" t="s">
        <v>1502</v>
      </c>
      <c r="D453" s="26" t="s">
        <v>1503</v>
      </c>
      <c r="E453" s="15" t="s">
        <v>368</v>
      </c>
      <c r="F453" s="16">
        <v>32</v>
      </c>
      <c r="G453" s="16">
        <f>VLOOKUP(A453,Entradas!A190:KQ998,303)</f>
        <v>0</v>
      </c>
      <c r="H453" s="16">
        <f>VLOOKUP(A453,Salidas!A190:BVY1006,1949,0)</f>
        <v>0</v>
      </c>
      <c r="I453" s="16">
        <f>(F453+G453)-H453</f>
        <v>32</v>
      </c>
      <c r="J453" s="17" t="s">
        <v>991</v>
      </c>
      <c r="K453" s="16" t="s">
        <v>1491</v>
      </c>
      <c r="L453" s="18" t="s">
        <v>1504</v>
      </c>
      <c r="M453" s="19">
        <f>Tabla1[[#This Row],[COSTO UNITARIO]]*Tabla1[[#This Row],[EXITENCIA ]]</f>
        <v>19.52</v>
      </c>
      <c r="N453" s="20"/>
      <c r="O453" s="21">
        <f>Tabla1[[#This Row],[COSTO UNITARIO]]*Tabla1[[#This Row],[EXITENCIA ]]</f>
        <v>19.52</v>
      </c>
      <c r="P453" s="67"/>
    </row>
    <row r="454" spans="1:16" ht="24.95" customHeight="1" x14ac:dyDescent="0.25">
      <c r="A454" s="11" t="s">
        <v>2528</v>
      </c>
      <c r="B454" s="12">
        <v>42242</v>
      </c>
      <c r="C454" s="25" t="s">
        <v>1507</v>
      </c>
      <c r="D454" s="26" t="s">
        <v>1508</v>
      </c>
      <c r="E454" s="15" t="s">
        <v>368</v>
      </c>
      <c r="F454" s="16">
        <v>857</v>
      </c>
      <c r="G454" s="16">
        <f>VLOOKUP(A454,Entradas!A192:KQ1000,303)</f>
        <v>0</v>
      </c>
      <c r="H454" s="16">
        <f>VLOOKUP(A454,Salidas!A192:BVY1008,1949,0)</f>
        <v>0</v>
      </c>
      <c r="I454" s="16">
        <v>709</v>
      </c>
      <c r="J454" s="17" t="s">
        <v>991</v>
      </c>
      <c r="K454" s="16" t="s">
        <v>1491</v>
      </c>
      <c r="L454" s="18" t="s">
        <v>1509</v>
      </c>
      <c r="M454" s="19">
        <f>Tabla1[[#This Row],[COSTO UNITARIO]]*Tabla1[[#This Row],[EXITENCIA ]]</f>
        <v>560.11</v>
      </c>
      <c r="N454" s="20"/>
      <c r="O454" s="21">
        <f>Tabla1[[#This Row],[COSTO UNITARIO]]*Tabla1[[#This Row],[EXITENCIA ]]</f>
        <v>560.11</v>
      </c>
      <c r="P454" s="22"/>
    </row>
    <row r="455" spans="1:16" ht="24.95" customHeight="1" x14ac:dyDescent="0.25">
      <c r="A455" s="11" t="s">
        <v>2520</v>
      </c>
      <c r="B455" s="12">
        <v>42258</v>
      </c>
      <c r="C455" s="25" t="s">
        <v>1489</v>
      </c>
      <c r="D455" s="26" t="s">
        <v>1490</v>
      </c>
      <c r="E455" s="15" t="s">
        <v>1435</v>
      </c>
      <c r="F455" s="16">
        <v>4.5</v>
      </c>
      <c r="G455" s="16">
        <f>VLOOKUP(A455,Entradas!A184:KQ992,303)</f>
        <v>0</v>
      </c>
      <c r="H455" s="16">
        <f>VLOOKUP(A455,Salidas!A184:BVY1000,1949,0)</f>
        <v>0</v>
      </c>
      <c r="I455" s="16">
        <f>(F455+G455)-H455</f>
        <v>4.5</v>
      </c>
      <c r="J455" s="17" t="s">
        <v>991</v>
      </c>
      <c r="K455" s="16" t="s">
        <v>1491</v>
      </c>
      <c r="L455" s="18" t="s">
        <v>1061</v>
      </c>
      <c r="M455" s="19">
        <f>Tabla1[[#This Row],[COSTO UNITARIO]]*Tabla1[[#This Row],[EXITENCIA ]]</f>
        <v>234</v>
      </c>
      <c r="N455" s="20"/>
      <c r="O455" s="21">
        <f>Tabla1[[#This Row],[COSTO UNITARIO]]*Tabla1[[#This Row],[EXITENCIA ]]</f>
        <v>234</v>
      </c>
      <c r="P455" s="67"/>
    </row>
    <row r="456" spans="1:16" ht="24.95" customHeight="1" x14ac:dyDescent="0.25">
      <c r="A456" s="11" t="s">
        <v>2522</v>
      </c>
      <c r="B456" s="12">
        <v>42258</v>
      </c>
      <c r="C456" s="25" t="s">
        <v>1494</v>
      </c>
      <c r="D456" s="26" t="s">
        <v>1495</v>
      </c>
      <c r="E456" s="15" t="s">
        <v>1435</v>
      </c>
      <c r="F456" s="16">
        <v>0.5</v>
      </c>
      <c r="G456" s="16">
        <f>VLOOKUP(A456,Entradas!A186:KQ994,303)</f>
        <v>0</v>
      </c>
      <c r="H456" s="16">
        <f>VLOOKUP(A456,Salidas!A186:BVY1002,1949,0)</f>
        <v>0</v>
      </c>
      <c r="I456" s="16">
        <v>1.2</v>
      </c>
      <c r="J456" s="17" t="s">
        <v>991</v>
      </c>
      <c r="K456" s="16" t="s">
        <v>1491</v>
      </c>
      <c r="L456" s="18" t="s">
        <v>1061</v>
      </c>
      <c r="M456" s="19">
        <f>Tabla1[[#This Row],[COSTO UNITARIO]]*Tabla1[[#This Row],[EXITENCIA ]]</f>
        <v>62.4</v>
      </c>
      <c r="N456" s="20"/>
      <c r="O456" s="21">
        <f>Tabla1[[#This Row],[COSTO UNITARIO]]*Tabla1[[#This Row],[EXITENCIA ]]</f>
        <v>62.4</v>
      </c>
      <c r="P456" s="67"/>
    </row>
    <row r="457" spans="1:16" ht="24.95" customHeight="1" x14ac:dyDescent="0.25">
      <c r="A457" s="11" t="s">
        <v>2523</v>
      </c>
      <c r="B457" s="12">
        <v>42258</v>
      </c>
      <c r="C457" s="25" t="s">
        <v>1496</v>
      </c>
      <c r="D457" s="26" t="s">
        <v>1497</v>
      </c>
      <c r="E457" s="15" t="s">
        <v>1435</v>
      </c>
      <c r="F457" s="16">
        <v>1</v>
      </c>
      <c r="G457" s="16">
        <f>VLOOKUP(A457,Entradas!A187:KQ995,303)</f>
        <v>0</v>
      </c>
      <c r="H457" s="16">
        <f>VLOOKUP(A457,Salidas!A187:BVY1003,1949,0)</f>
        <v>0</v>
      </c>
      <c r="I457" s="16">
        <v>0</v>
      </c>
      <c r="J457" s="17" t="s">
        <v>991</v>
      </c>
      <c r="K457" s="16" t="s">
        <v>1491</v>
      </c>
      <c r="L457" s="18" t="s">
        <v>1061</v>
      </c>
      <c r="M457" s="19">
        <f>Tabla1[[#This Row],[COSTO UNITARIO]]*Tabla1[[#This Row],[EXITENCIA ]]</f>
        <v>0</v>
      </c>
      <c r="N457" s="20"/>
      <c r="O457" s="21">
        <f>Tabla1[[#This Row],[COSTO UNITARIO]]*Tabla1[[#This Row],[EXITENCIA ]]</f>
        <v>0</v>
      </c>
      <c r="P457" s="67"/>
    </row>
    <row r="458" spans="1:16" ht="24.95" customHeight="1" x14ac:dyDescent="0.25">
      <c r="A458" s="11" t="s">
        <v>2036</v>
      </c>
      <c r="B458" s="12">
        <v>40383</v>
      </c>
      <c r="C458" s="53" t="s">
        <v>76</v>
      </c>
      <c r="D458" s="41" t="s">
        <v>335</v>
      </c>
      <c r="E458" s="16" t="s">
        <v>5</v>
      </c>
      <c r="F458" s="16">
        <v>4</v>
      </c>
      <c r="G458" s="16">
        <f>VLOOKUP(A458,Entradas!A405:KQ1213,303)</f>
        <v>0</v>
      </c>
      <c r="H458" s="16">
        <v>0</v>
      </c>
      <c r="I458" s="54">
        <v>3</v>
      </c>
      <c r="J458" s="17" t="s">
        <v>559</v>
      </c>
      <c r="K458" s="16" t="s">
        <v>525</v>
      </c>
      <c r="L458" s="18">
        <v>581.14</v>
      </c>
      <c r="M458" s="19">
        <f>Tabla1[[#This Row],[COSTO UNITARIO]]*Tabla1[[#This Row],[EXITENCIA ]]</f>
        <v>1743.42</v>
      </c>
      <c r="N458" s="32"/>
      <c r="O458" s="21">
        <f>Tabla1[[#This Row],[COSTO UNITARIO]]*Tabla1[[#This Row],[EXITENCIA ]]</f>
        <v>1743.42</v>
      </c>
      <c r="P458" s="121"/>
    </row>
    <row r="459" spans="1:16" ht="24.95" customHeight="1" x14ac:dyDescent="0.25">
      <c r="A459" s="11" t="s">
        <v>2530</v>
      </c>
      <c r="B459" s="12">
        <v>43433</v>
      </c>
      <c r="C459" s="25" t="s">
        <v>1513</v>
      </c>
      <c r="D459" s="26" t="s">
        <v>1514</v>
      </c>
      <c r="E459" s="15" t="s">
        <v>368</v>
      </c>
      <c r="F459" s="16">
        <v>302</v>
      </c>
      <c r="G459" s="16">
        <f>VLOOKUP(A459,Entradas!A194:KQ1002,303)</f>
        <v>0</v>
      </c>
      <c r="H459" s="16">
        <f>VLOOKUP(A459,Salidas!A194:BVY1010,1949,0)</f>
        <v>0</v>
      </c>
      <c r="I459" s="16">
        <f>(F459+G459)-H459</f>
        <v>302</v>
      </c>
      <c r="J459" s="17" t="s">
        <v>991</v>
      </c>
      <c r="K459" s="16" t="s">
        <v>1491</v>
      </c>
      <c r="L459" s="18">
        <v>0.71</v>
      </c>
      <c r="M459" s="19">
        <f>Tabla1[[#This Row],[COSTO UNITARIO]]*Tabla1[[#This Row],[EXITENCIA ]]</f>
        <v>214.42</v>
      </c>
      <c r="N459" s="20"/>
      <c r="O459" s="21">
        <f>Tabla1[[#This Row],[COSTO UNITARIO]]*Tabla1[[#This Row],[EXITENCIA ]]</f>
        <v>214.42</v>
      </c>
      <c r="P459" s="121"/>
    </row>
    <row r="460" spans="1:16" ht="24.95" customHeight="1" x14ac:dyDescent="0.25">
      <c r="A460" s="11" t="s">
        <v>2034</v>
      </c>
      <c r="B460" s="12">
        <v>40918</v>
      </c>
      <c r="C460" s="53" t="s">
        <v>78</v>
      </c>
      <c r="D460" s="41" t="s">
        <v>233</v>
      </c>
      <c r="E460" s="16" t="s">
        <v>5</v>
      </c>
      <c r="F460" s="16">
        <v>2</v>
      </c>
      <c r="G460" s="16">
        <f>VLOOKUP(A460,Entradas!A403:KQ1211,303)</f>
        <v>0</v>
      </c>
      <c r="H460" s="16">
        <v>0</v>
      </c>
      <c r="I460" s="54">
        <f>(F460+G460)-H460</f>
        <v>2</v>
      </c>
      <c r="J460" s="17" t="s">
        <v>559</v>
      </c>
      <c r="K460" s="16" t="s">
        <v>525</v>
      </c>
      <c r="L460" s="18">
        <v>290</v>
      </c>
      <c r="M460" s="19">
        <f>Tabla1[[#This Row],[COSTO UNITARIO]]*Tabla1[[#This Row],[EXITENCIA ]]</f>
        <v>580</v>
      </c>
      <c r="N460" s="32"/>
      <c r="O460" s="21">
        <f>Tabla1[[#This Row],[COSTO UNITARIO]]*Tabla1[[#This Row],[EXITENCIA ]]</f>
        <v>580</v>
      </c>
      <c r="P460" s="121"/>
    </row>
    <row r="461" spans="1:16" ht="24.95" customHeight="1" x14ac:dyDescent="0.25">
      <c r="A461" s="11" t="s">
        <v>2030</v>
      </c>
      <c r="B461" s="12">
        <v>42797</v>
      </c>
      <c r="C461" s="53" t="s">
        <v>73</v>
      </c>
      <c r="D461" s="41" t="s">
        <v>229</v>
      </c>
      <c r="E461" s="16" t="s">
        <v>5</v>
      </c>
      <c r="F461" s="16">
        <v>2</v>
      </c>
      <c r="G461" s="16">
        <f>VLOOKUP(A461,Entradas!A399:KQ1207,303)</f>
        <v>0</v>
      </c>
      <c r="H461" s="16">
        <v>0</v>
      </c>
      <c r="I461" s="54">
        <f>(F461+G461)-H461</f>
        <v>2</v>
      </c>
      <c r="J461" s="17" t="s">
        <v>559</v>
      </c>
      <c r="K461" s="16" t="s">
        <v>525</v>
      </c>
      <c r="L461" s="18" t="s">
        <v>341</v>
      </c>
      <c r="M461" s="19">
        <v>2820</v>
      </c>
      <c r="N461" s="32"/>
      <c r="O461" s="21">
        <v>2832</v>
      </c>
      <c r="P461" s="22"/>
    </row>
    <row r="462" spans="1:16" ht="24.95" customHeight="1" x14ac:dyDescent="0.25">
      <c r="A462" s="11" t="s">
        <v>2033</v>
      </c>
      <c r="B462" s="12">
        <v>42797</v>
      </c>
      <c r="C462" s="53" t="s">
        <v>77</v>
      </c>
      <c r="D462" s="41" t="s">
        <v>232</v>
      </c>
      <c r="E462" s="16" t="s">
        <v>5</v>
      </c>
      <c r="F462" s="16">
        <v>1</v>
      </c>
      <c r="G462" s="16">
        <f>VLOOKUP(A462,Entradas!A402:KQ1210,303)</f>
        <v>0</v>
      </c>
      <c r="H462" s="16">
        <v>0</v>
      </c>
      <c r="I462" s="54">
        <f>(F462+G462)-H462</f>
        <v>1</v>
      </c>
      <c r="J462" s="17" t="s">
        <v>559</v>
      </c>
      <c r="K462" s="16" t="s">
        <v>525</v>
      </c>
      <c r="L462" s="18" t="s">
        <v>342</v>
      </c>
      <c r="M462" s="19">
        <v>2529</v>
      </c>
      <c r="N462" s="32"/>
      <c r="O462" s="21">
        <v>2529</v>
      </c>
      <c r="P462" s="22"/>
    </row>
    <row r="463" spans="1:16" ht="24.95" customHeight="1" x14ac:dyDescent="0.25">
      <c r="A463" s="29" t="s">
        <v>1898</v>
      </c>
      <c r="B463" s="12">
        <v>44298</v>
      </c>
      <c r="C463" s="51" t="s">
        <v>1898</v>
      </c>
      <c r="D463" s="31" t="s">
        <v>1823</v>
      </c>
      <c r="E463" s="32" t="s">
        <v>494</v>
      </c>
      <c r="F463" s="32">
        <v>1</v>
      </c>
      <c r="G463" s="16">
        <f>VLOOKUP(A463,Entradas!A748:KQ1556,303)</f>
        <v>0</v>
      </c>
      <c r="H463" s="16">
        <v>0</v>
      </c>
      <c r="I463" s="42">
        <v>1</v>
      </c>
      <c r="J463" s="33" t="s">
        <v>559</v>
      </c>
      <c r="K463" s="32" t="s">
        <v>526</v>
      </c>
      <c r="L463" s="18">
        <v>225</v>
      </c>
      <c r="M463" s="19">
        <f>Tabla1[[#This Row],[COSTO UNITARIO]]*Tabla1[[#This Row],[EXITENCIA ]]</f>
        <v>225</v>
      </c>
      <c r="N463" s="32"/>
      <c r="O463" s="21">
        <f>Tabla1[[#This Row],[COSTO UNITARIO]]*Tabla1[[#This Row],[EXITENCIA ]]</f>
        <v>225</v>
      </c>
      <c r="P463" s="121"/>
    </row>
    <row r="464" spans="1:16" ht="24.95" customHeight="1" x14ac:dyDescent="0.25">
      <c r="A464" s="11"/>
      <c r="B464" s="12">
        <v>44298</v>
      </c>
      <c r="C464" s="53" t="s">
        <v>2877</v>
      </c>
      <c r="D464" s="41" t="s">
        <v>2878</v>
      </c>
      <c r="E464" s="16" t="s">
        <v>5</v>
      </c>
      <c r="F464" s="16"/>
      <c r="G464" s="16" t="e">
        <f>VLOOKUP(A464,Entradas!A556:KQ1364,303)</f>
        <v>#N/A</v>
      </c>
      <c r="H464" s="16" t="e">
        <f>VLOOKUP(A464,Salidas!A556:BVY1372,1949,0)</f>
        <v>#N/A</v>
      </c>
      <c r="I464" s="54">
        <v>9</v>
      </c>
      <c r="J464" s="17" t="s">
        <v>559</v>
      </c>
      <c r="K464" s="16" t="s">
        <v>526</v>
      </c>
      <c r="L464" s="59">
        <v>200</v>
      </c>
      <c r="M464" s="19">
        <f>Tabla1[[#This Row],[COSTO UNITARIO]]*Tabla1[[#This Row],[EXITENCIA ]]</f>
        <v>1800</v>
      </c>
      <c r="N464" s="60"/>
      <c r="O464" s="21">
        <f>Tabla1[[#This Row],[COSTO UNITARIO]]*Tabla1[[#This Row],[EXITENCIA ]]</f>
        <v>1800</v>
      </c>
      <c r="P464" s="121"/>
    </row>
    <row r="465" spans="1:16" ht="24.95" customHeight="1" x14ac:dyDescent="0.25">
      <c r="A465" s="11"/>
      <c r="B465" s="12">
        <v>44298</v>
      </c>
      <c r="C465" s="53" t="s">
        <v>2978</v>
      </c>
      <c r="D465" s="41" t="s">
        <v>2881</v>
      </c>
      <c r="E465" s="16" t="s">
        <v>5</v>
      </c>
      <c r="F465" s="16"/>
      <c r="G465" s="16" t="e">
        <f>VLOOKUP(A465,Entradas!A556:KQ1364,303)</f>
        <v>#N/A</v>
      </c>
      <c r="H465" s="16" t="e">
        <f>VLOOKUP(A465,Salidas!A556:BVY1372,1949,0)</f>
        <v>#N/A</v>
      </c>
      <c r="I465" s="54">
        <v>5</v>
      </c>
      <c r="J465" s="17" t="s">
        <v>559</v>
      </c>
      <c r="K465" s="16" t="s">
        <v>526</v>
      </c>
      <c r="L465" s="59">
        <v>650</v>
      </c>
      <c r="M465" s="19">
        <f>Tabla1[[#This Row],[COSTO UNITARIO]]*Tabla1[[#This Row],[EXITENCIA ]]</f>
        <v>3250</v>
      </c>
      <c r="N465" s="60"/>
      <c r="O465" s="21">
        <f>Tabla1[[#This Row],[COSTO UNITARIO]]*Tabla1[[#This Row],[EXITENCIA ]]</f>
        <v>3250</v>
      </c>
      <c r="P465" s="22"/>
    </row>
    <row r="466" spans="1:16" ht="24.95" customHeight="1" x14ac:dyDescent="0.25">
      <c r="A466" s="11"/>
      <c r="B466" s="12">
        <v>44298</v>
      </c>
      <c r="C466" s="53" t="s">
        <v>2886</v>
      </c>
      <c r="D466" s="41" t="s">
        <v>2887</v>
      </c>
      <c r="E466" s="16" t="s">
        <v>5</v>
      </c>
      <c r="F466" s="16"/>
      <c r="G466" s="16" t="e">
        <f>VLOOKUP(A466,Entradas!A556:KQ1364,303)</f>
        <v>#N/A</v>
      </c>
      <c r="H466" s="16" t="e">
        <f>VLOOKUP(A466,Salidas!A556:BVY1372,1949,0)</f>
        <v>#N/A</v>
      </c>
      <c r="I466" s="54">
        <v>5</v>
      </c>
      <c r="J466" s="17" t="s">
        <v>559</v>
      </c>
      <c r="K466" s="16" t="s">
        <v>527</v>
      </c>
      <c r="L466" s="59">
        <v>450</v>
      </c>
      <c r="M466" s="19">
        <f>Tabla1[[#This Row],[COSTO UNITARIO]]*Tabla1[[#This Row],[EXITENCIA ]]</f>
        <v>2250</v>
      </c>
      <c r="N466" s="60"/>
      <c r="O466" s="21">
        <f>Tabla1[[#This Row],[COSTO UNITARIO]]*Tabla1[[#This Row],[EXITENCIA ]]</f>
        <v>2250</v>
      </c>
      <c r="P466" s="121"/>
    </row>
    <row r="467" spans="1:16" ht="24.95" customHeight="1" x14ac:dyDescent="0.25">
      <c r="A467" s="11" t="s">
        <v>2039</v>
      </c>
      <c r="B467" s="12">
        <v>39367</v>
      </c>
      <c r="C467" s="53" t="s">
        <v>80</v>
      </c>
      <c r="D467" s="41" t="s">
        <v>235</v>
      </c>
      <c r="E467" s="16" t="s">
        <v>5</v>
      </c>
      <c r="F467" s="16">
        <v>2</v>
      </c>
      <c r="G467" s="16">
        <f>VLOOKUP(A467,Entradas!A408:KQ1216,303)</f>
        <v>0</v>
      </c>
      <c r="H467" s="16">
        <v>0</v>
      </c>
      <c r="I467" s="54">
        <f>(F467+G467)-H467</f>
        <v>2</v>
      </c>
      <c r="J467" s="17" t="s">
        <v>559</v>
      </c>
      <c r="K467" s="16" t="s">
        <v>528</v>
      </c>
      <c r="L467" s="18">
        <v>4072</v>
      </c>
      <c r="M467" s="19">
        <f>Tabla1[[#This Row],[COSTO UNITARIO]]*Tabla1[[#This Row],[EXITENCIA ]]</f>
        <v>8144</v>
      </c>
      <c r="N467" s="32"/>
      <c r="O467" s="21">
        <f>Tabla1[[#This Row],[COSTO UNITARIO]]*Tabla1[[#This Row],[EXITENCIA ]]</f>
        <v>8144</v>
      </c>
      <c r="P467" s="121"/>
    </row>
    <row r="468" spans="1:16" ht="24.95" customHeight="1" x14ac:dyDescent="0.25">
      <c r="A468" s="11" t="s">
        <v>2413</v>
      </c>
      <c r="B468" s="12">
        <v>43509</v>
      </c>
      <c r="C468" s="25" t="s">
        <v>1203</v>
      </c>
      <c r="D468" s="26" t="s">
        <v>2803</v>
      </c>
      <c r="E468" s="15" t="s">
        <v>3</v>
      </c>
      <c r="F468" s="16">
        <v>3.3</v>
      </c>
      <c r="G468" s="16">
        <f>VLOOKUP(A468,Entradas!A77:KQ885,303)</f>
        <v>0</v>
      </c>
      <c r="H468" s="16">
        <f>VLOOKUP(A468,Salidas!A77:BVY893,1949,0)</f>
        <v>0</v>
      </c>
      <c r="I468" s="16">
        <v>0</v>
      </c>
      <c r="J468" s="17" t="s">
        <v>991</v>
      </c>
      <c r="K468" s="16" t="s">
        <v>1814</v>
      </c>
      <c r="L468" s="18" t="s">
        <v>1205</v>
      </c>
      <c r="M468" s="19">
        <f>Tabla1[[#This Row],[COSTO UNITARIO]]*Tabla1[[#This Row],[EXITENCIA ]]</f>
        <v>0</v>
      </c>
      <c r="N468" s="20"/>
      <c r="O468" s="21">
        <f>Tabla1[[#This Row],[COSTO UNITARIO]]*Tabla1[[#This Row],[EXITENCIA ]]</f>
        <v>0</v>
      </c>
      <c r="P468" s="121"/>
    </row>
    <row r="469" spans="1:16" ht="24.95" customHeight="1" x14ac:dyDescent="0.25">
      <c r="A469" s="11" t="s">
        <v>2042</v>
      </c>
      <c r="B469" s="12">
        <v>42325</v>
      </c>
      <c r="C469" s="62" t="s">
        <v>84</v>
      </c>
      <c r="D469" s="41" t="s">
        <v>344</v>
      </c>
      <c r="E469" s="16" t="s">
        <v>5</v>
      </c>
      <c r="F469" s="16">
        <v>7</v>
      </c>
      <c r="G469" s="16">
        <f>VLOOKUP(A469,Entradas!A412:KQ1220,303)</f>
        <v>0</v>
      </c>
      <c r="H469" s="16">
        <v>0</v>
      </c>
      <c r="I469" s="54">
        <v>5</v>
      </c>
      <c r="J469" s="17" t="s">
        <v>559</v>
      </c>
      <c r="K469" s="16" t="s">
        <v>529</v>
      </c>
      <c r="L469" s="18">
        <v>4300</v>
      </c>
      <c r="M469" s="19">
        <f>Tabla1[[#This Row],[COSTO UNITARIO]]*Tabla1[[#This Row],[EXITENCIA ]]</f>
        <v>21500</v>
      </c>
      <c r="N469" s="32"/>
      <c r="O469" s="21">
        <f>Tabla1[[#This Row],[COSTO UNITARIO]]*Tabla1[[#This Row],[EXITENCIA ]]</f>
        <v>21500</v>
      </c>
      <c r="P469" s="22"/>
    </row>
    <row r="470" spans="1:16" ht="24.95" customHeight="1" x14ac:dyDescent="0.25">
      <c r="A470" s="29" t="s">
        <v>2722</v>
      </c>
      <c r="B470" s="12">
        <v>43509</v>
      </c>
      <c r="C470" s="30" t="s">
        <v>2722</v>
      </c>
      <c r="D470" s="31" t="s">
        <v>2723</v>
      </c>
      <c r="E470" s="32" t="s">
        <v>494</v>
      </c>
      <c r="F470" s="32">
        <v>1</v>
      </c>
      <c r="G470" s="16">
        <v>0</v>
      </c>
      <c r="H470" s="16">
        <v>0</v>
      </c>
      <c r="I470" s="32">
        <v>0</v>
      </c>
      <c r="J470" s="33" t="s">
        <v>991</v>
      </c>
      <c r="K470" s="32" t="s">
        <v>1814</v>
      </c>
      <c r="L470" s="18">
        <v>413</v>
      </c>
      <c r="M470" s="19">
        <f>Tabla1[[#This Row],[COSTO UNITARIO]]*Tabla1[[#This Row],[EXITENCIA ]]</f>
        <v>0</v>
      </c>
      <c r="N470" s="20"/>
      <c r="O470" s="21">
        <f>Tabla1[[#This Row],[COSTO UNITARIO]]*Tabla1[[#This Row],[EXITENCIA ]]</f>
        <v>0</v>
      </c>
      <c r="P470" s="22"/>
    </row>
    <row r="471" spans="1:16" ht="24.95" customHeight="1" x14ac:dyDescent="0.25">
      <c r="A471" s="11" t="s">
        <v>2043</v>
      </c>
      <c r="B471" s="12">
        <v>42804</v>
      </c>
      <c r="C471" s="53" t="s">
        <v>85</v>
      </c>
      <c r="D471" s="41" t="s">
        <v>240</v>
      </c>
      <c r="E471" s="16" t="s">
        <v>5</v>
      </c>
      <c r="F471" s="16">
        <v>8</v>
      </c>
      <c r="G471" s="16">
        <f>VLOOKUP(A471,Entradas!A413:KQ1221,303)</f>
        <v>0</v>
      </c>
      <c r="H471" s="16">
        <v>0</v>
      </c>
      <c r="I471" s="54">
        <v>7</v>
      </c>
      <c r="J471" s="17" t="s">
        <v>559</v>
      </c>
      <c r="K471" s="16" t="s">
        <v>529</v>
      </c>
      <c r="L471" s="18">
        <v>2388.1999999999998</v>
      </c>
      <c r="M471" s="19">
        <f>Tabla1[[#This Row],[COSTO UNITARIO]]*Tabla1[[#This Row],[EXITENCIA ]]</f>
        <v>16717.399999999998</v>
      </c>
      <c r="N471" s="32"/>
      <c r="O471" s="21">
        <f>Tabla1[[#This Row],[COSTO UNITARIO]]*Tabla1[[#This Row],[EXITENCIA ]]</f>
        <v>16717.399999999998</v>
      </c>
      <c r="P471" s="22"/>
    </row>
    <row r="472" spans="1:16" ht="24.95" customHeight="1" x14ac:dyDescent="0.25">
      <c r="A472" s="11"/>
      <c r="B472" s="12">
        <v>44546</v>
      </c>
      <c r="C472" s="25" t="s">
        <v>1047</v>
      </c>
      <c r="D472" s="26" t="s">
        <v>3200</v>
      </c>
      <c r="E472" s="15" t="s">
        <v>3</v>
      </c>
      <c r="F472" s="16"/>
      <c r="G472" s="16" t="e">
        <f>VLOOKUP(A472,Entradas!A377:KQ1185,303)</f>
        <v>#N/A</v>
      </c>
      <c r="H472" s="16" t="e">
        <f>VLOOKUP(A472,Salidas!A377:BVY1193,1949,0)</f>
        <v>#N/A</v>
      </c>
      <c r="I472" s="16">
        <v>0</v>
      </c>
      <c r="J472" s="17" t="s">
        <v>991</v>
      </c>
      <c r="K472" s="16" t="s">
        <v>1814</v>
      </c>
      <c r="L472" s="18">
        <v>280</v>
      </c>
      <c r="M472" s="19">
        <f>Tabla1[[#This Row],[COSTO UNITARIO]]*Tabla1[[#This Row],[EXITENCIA ]]</f>
        <v>0</v>
      </c>
      <c r="N472" s="20"/>
      <c r="O472" s="21">
        <f>Tabla1[[#This Row],[COSTO UNITARIO]]*Tabla1[[#This Row],[EXITENCIA ]]</f>
        <v>0</v>
      </c>
      <c r="P472" s="22"/>
    </row>
    <row r="473" spans="1:16" ht="24.95" customHeight="1" x14ac:dyDescent="0.25">
      <c r="A473" s="11"/>
      <c r="B473" s="12">
        <v>44496</v>
      </c>
      <c r="C473" s="50" t="s">
        <v>2873</v>
      </c>
      <c r="D473" s="26" t="s">
        <v>2874</v>
      </c>
      <c r="E473" s="15" t="s">
        <v>494</v>
      </c>
      <c r="F473" s="16"/>
      <c r="G473" s="16" t="e">
        <f>VLOOKUP(A473,Entradas!A690:KQ1498,303)</f>
        <v>#N/A</v>
      </c>
      <c r="H473" s="16" t="e">
        <f>VLOOKUP(A473,Salidas!A690:BVY1506,1949,0)</f>
        <v>#N/A</v>
      </c>
      <c r="I473" s="61">
        <v>1</v>
      </c>
      <c r="J473" s="17" t="s">
        <v>559</v>
      </c>
      <c r="K473" s="16" t="s">
        <v>529</v>
      </c>
      <c r="L473" s="18">
        <v>2950</v>
      </c>
      <c r="M473" s="19">
        <f>Tabla1[[#This Row],[COSTO UNITARIO]]*Tabla1[[#This Row],[EXITENCIA ]]</f>
        <v>2950</v>
      </c>
      <c r="N473" s="20"/>
      <c r="O473" s="21">
        <f>Tabla1[[#This Row],[COSTO UNITARIO]]*Tabla1[[#This Row],[EXITENCIA ]]</f>
        <v>2950</v>
      </c>
      <c r="P473" s="22"/>
    </row>
    <row r="474" spans="1:16" ht="24.95" customHeight="1" x14ac:dyDescent="0.25">
      <c r="A474" s="11" t="s">
        <v>2046</v>
      </c>
      <c r="B474" s="12">
        <v>42320</v>
      </c>
      <c r="C474" s="53" t="s">
        <v>87</v>
      </c>
      <c r="D474" s="41" t="s">
        <v>241</v>
      </c>
      <c r="E474" s="16" t="s">
        <v>5</v>
      </c>
      <c r="F474" s="16">
        <v>7</v>
      </c>
      <c r="G474" s="16">
        <f>VLOOKUP(A474,Entradas!A416:KQ1224,303)</f>
        <v>0</v>
      </c>
      <c r="H474" s="16">
        <v>0</v>
      </c>
      <c r="I474" s="54">
        <f>(F474+G474)-H474</f>
        <v>7</v>
      </c>
      <c r="J474" s="17" t="s">
        <v>559</v>
      </c>
      <c r="K474" s="16" t="s">
        <v>530</v>
      </c>
      <c r="L474" s="18">
        <v>5340.78</v>
      </c>
      <c r="M474" s="19">
        <f>Tabla1[[#This Row],[COSTO UNITARIO]]*Tabla1[[#This Row],[EXITENCIA ]]</f>
        <v>37385.46</v>
      </c>
      <c r="N474" s="32"/>
      <c r="O474" s="21">
        <f>Tabla1[[#This Row],[COSTO UNITARIO]]*Tabla1[[#This Row],[EXITENCIA ]]</f>
        <v>37385.46</v>
      </c>
      <c r="P474" s="22"/>
    </row>
    <row r="475" spans="1:16" ht="24.95" customHeight="1" x14ac:dyDescent="0.25">
      <c r="A475" s="11" t="s">
        <v>2047</v>
      </c>
      <c r="B475" s="12">
        <v>43020</v>
      </c>
      <c r="C475" s="53" t="s">
        <v>83</v>
      </c>
      <c r="D475" s="41" t="s">
        <v>238</v>
      </c>
      <c r="E475" s="16" t="s">
        <v>5</v>
      </c>
      <c r="F475" s="16">
        <v>2</v>
      </c>
      <c r="G475" s="16">
        <f>VLOOKUP(A475,Entradas!A417:KQ1225,303)</f>
        <v>0</v>
      </c>
      <c r="H475" s="16">
        <v>0</v>
      </c>
      <c r="I475" s="54">
        <f>(F475+G475)-H475</f>
        <v>2</v>
      </c>
      <c r="J475" s="17" t="s">
        <v>559</v>
      </c>
      <c r="K475" s="16" t="s">
        <v>530</v>
      </c>
      <c r="L475" s="18">
        <v>6000</v>
      </c>
      <c r="M475" s="19">
        <f>Tabla1[[#This Row],[COSTO UNITARIO]]*Tabla1[[#This Row],[EXITENCIA ]]</f>
        <v>12000</v>
      </c>
      <c r="N475" s="32"/>
      <c r="O475" s="21">
        <f>Tabla1[[#This Row],[COSTO UNITARIO]]*Tabla1[[#This Row],[EXITENCIA ]]</f>
        <v>12000</v>
      </c>
      <c r="P475" s="22"/>
    </row>
    <row r="476" spans="1:16" ht="24.95" customHeight="1" x14ac:dyDescent="0.25">
      <c r="A476" s="11" t="s">
        <v>2426</v>
      </c>
      <c r="B476" s="12">
        <v>40821</v>
      </c>
      <c r="C476" s="25" t="s">
        <v>1238</v>
      </c>
      <c r="D476" s="26" t="s">
        <v>1239</v>
      </c>
      <c r="E476" s="15" t="s">
        <v>368</v>
      </c>
      <c r="F476" s="16">
        <v>1</v>
      </c>
      <c r="G476" s="16">
        <f>VLOOKUP(A476,Entradas!A90:KQ898,303)</f>
        <v>0</v>
      </c>
      <c r="H476" s="16">
        <f>VLOOKUP(A476,Salidas!A90:BVY906,1949,0)</f>
        <v>0</v>
      </c>
      <c r="I476" s="16">
        <v>0</v>
      </c>
      <c r="J476" s="17" t="s">
        <v>991</v>
      </c>
      <c r="K476" s="16" t="s">
        <v>1536</v>
      </c>
      <c r="L476" s="18" t="s">
        <v>706</v>
      </c>
      <c r="M476" s="19">
        <f>Tabla1[[#This Row],[COSTO UNITARIO]]*Tabla1[[#This Row],[EXITENCIA ]]</f>
        <v>0</v>
      </c>
      <c r="N476" s="20"/>
      <c r="O476" s="21">
        <f>Tabla1[[#This Row],[COSTO UNITARIO]]*Tabla1[[#This Row],[EXITENCIA ]]</f>
        <v>0</v>
      </c>
      <c r="P476" s="22"/>
    </row>
    <row r="477" spans="1:16" ht="24.95" customHeight="1" x14ac:dyDescent="0.25">
      <c r="A477" s="11"/>
      <c r="B477" s="12">
        <v>44453</v>
      </c>
      <c r="C477" s="53" t="s">
        <v>3065</v>
      </c>
      <c r="D477" s="41" t="s">
        <v>3066</v>
      </c>
      <c r="E477" s="16" t="s">
        <v>1750</v>
      </c>
      <c r="F477" s="16"/>
      <c r="G477" s="16" t="e">
        <f>VLOOKUP(A477,Entradas!A214:KQ1022,303)</f>
        <v>#N/A</v>
      </c>
      <c r="H477" s="16" t="e">
        <f>VLOOKUP(A477,Salidas!A214:BVY1030,1949,0)</f>
        <v>#N/A</v>
      </c>
      <c r="I477" s="54">
        <v>100</v>
      </c>
      <c r="J477" s="17" t="s">
        <v>559</v>
      </c>
      <c r="K477" s="16" t="s">
        <v>1906</v>
      </c>
      <c r="L477" s="18">
        <v>75</v>
      </c>
      <c r="M477" s="19">
        <f>Tabla1[[#This Row],[COSTO UNITARIO]]*Tabla1[[#This Row],[EXITENCIA ]]</f>
        <v>7500</v>
      </c>
      <c r="N477" s="32"/>
      <c r="O477" s="21">
        <f>Tabla1[[#This Row],[COSTO UNITARIO]]*Tabla1[[#This Row],[EXITENCIA ]]</f>
        <v>7500</v>
      </c>
      <c r="P477" s="22"/>
    </row>
    <row r="478" spans="1:16" ht="24.95" customHeight="1" x14ac:dyDescent="0.25">
      <c r="A478" s="11" t="s">
        <v>2048</v>
      </c>
      <c r="B478" s="12">
        <v>41537</v>
      </c>
      <c r="C478" s="53" t="s">
        <v>125</v>
      </c>
      <c r="D478" s="41" t="s">
        <v>278</v>
      </c>
      <c r="E478" s="16" t="s">
        <v>5</v>
      </c>
      <c r="F478" s="16">
        <v>2</v>
      </c>
      <c r="G478" s="16">
        <v>0</v>
      </c>
      <c r="H478" s="16">
        <v>0</v>
      </c>
      <c r="I478" s="54">
        <f>(F478+G478)-H478</f>
        <v>2</v>
      </c>
      <c r="J478" s="17" t="s">
        <v>559</v>
      </c>
      <c r="K478" s="16" t="s">
        <v>531</v>
      </c>
      <c r="L478" s="18">
        <v>1850</v>
      </c>
      <c r="M478" s="19">
        <f>Tabla1[[#This Row],[COSTO UNITARIO]]*Tabla1[[#This Row],[EXITENCIA ]]</f>
        <v>3700</v>
      </c>
      <c r="N478" s="32"/>
      <c r="O478" s="21">
        <f>Tabla1[[#This Row],[COSTO UNITARIO]]*Tabla1[[#This Row],[EXITENCIA ]]</f>
        <v>3700</v>
      </c>
      <c r="P478" s="22"/>
    </row>
    <row r="479" spans="1:16" ht="24.95" customHeight="1" x14ac:dyDescent="0.25">
      <c r="A479" s="11"/>
      <c r="B479" s="12">
        <v>44452</v>
      </c>
      <c r="C479" s="53" t="s">
        <v>3063</v>
      </c>
      <c r="D479" s="41" t="s">
        <v>3064</v>
      </c>
      <c r="E479" s="16" t="s">
        <v>5</v>
      </c>
      <c r="F479" s="16"/>
      <c r="G479" s="16" t="e">
        <f>VLOOKUP(A479,Entradas!A214:KQ1022,303)</f>
        <v>#N/A</v>
      </c>
      <c r="H479" s="16" t="e">
        <f>VLOOKUP(A479,Salidas!A214:BVY1030,1949,0)</f>
        <v>#N/A</v>
      </c>
      <c r="I479" s="54">
        <v>1</v>
      </c>
      <c r="J479" s="17" t="s">
        <v>559</v>
      </c>
      <c r="K479" s="16" t="s">
        <v>531</v>
      </c>
      <c r="L479" s="18">
        <v>1600</v>
      </c>
      <c r="M479" s="19">
        <f>Tabla1[[#This Row],[COSTO UNITARIO]]*Tabla1[[#This Row],[EXITENCIA ]]</f>
        <v>1600</v>
      </c>
      <c r="N479" s="32"/>
      <c r="O479" s="21">
        <f>Tabla1[[#This Row],[COSTO UNITARIO]]*Tabla1[[#This Row],[EXITENCIA ]]</f>
        <v>1600</v>
      </c>
      <c r="P479" s="22"/>
    </row>
    <row r="480" spans="1:16" ht="24.95" customHeight="1" x14ac:dyDescent="0.25">
      <c r="A480" s="11" t="s">
        <v>2055</v>
      </c>
      <c r="B480" s="12">
        <v>41836</v>
      </c>
      <c r="C480" s="53" t="s">
        <v>92</v>
      </c>
      <c r="D480" s="41" t="s">
        <v>249</v>
      </c>
      <c r="E480" s="16" t="s">
        <v>5</v>
      </c>
      <c r="F480" s="16">
        <v>1</v>
      </c>
      <c r="G480" s="16">
        <f>VLOOKUP(A480,Entradas!A427:KQ1235,303)</f>
        <v>0</v>
      </c>
      <c r="H480" s="16">
        <v>0</v>
      </c>
      <c r="I480" s="54">
        <f>(F480+G480)-H480</f>
        <v>1</v>
      </c>
      <c r="J480" s="17" t="s">
        <v>559</v>
      </c>
      <c r="K480" s="16" t="s">
        <v>532</v>
      </c>
      <c r="L480" s="18">
        <v>649</v>
      </c>
      <c r="M480" s="19">
        <f>Tabla1[[#This Row],[COSTO UNITARIO]]*Tabla1[[#This Row],[EXITENCIA ]]</f>
        <v>649</v>
      </c>
      <c r="N480" s="32"/>
      <c r="O480" s="21">
        <f>Tabla1[[#This Row],[COSTO UNITARIO]]*Tabla1[[#This Row],[EXITENCIA ]]</f>
        <v>649</v>
      </c>
      <c r="P480" s="22"/>
    </row>
    <row r="481" spans="1:16" ht="24.95" customHeight="1" x14ac:dyDescent="0.25">
      <c r="A481" s="11" t="s">
        <v>2423</v>
      </c>
      <c r="B481" s="12">
        <v>43425</v>
      </c>
      <c r="C481" s="25" t="s">
        <v>1229</v>
      </c>
      <c r="D481" s="26" t="s">
        <v>1230</v>
      </c>
      <c r="E481" s="15" t="s">
        <v>368</v>
      </c>
      <c r="F481" s="16">
        <v>20</v>
      </c>
      <c r="G481" s="16">
        <f>VLOOKUP(A481,Entradas!A87:KQ895,303)</f>
        <v>0</v>
      </c>
      <c r="H481" s="16">
        <f>VLOOKUP(A481,Salidas!A87:BVY903,1949,0)</f>
        <v>0</v>
      </c>
      <c r="I481" s="16">
        <v>15</v>
      </c>
      <c r="J481" s="17" t="s">
        <v>991</v>
      </c>
      <c r="K481" s="16" t="s">
        <v>1536</v>
      </c>
      <c r="L481" s="18" t="s">
        <v>1231</v>
      </c>
      <c r="M481" s="19">
        <f>Tabla1[[#This Row],[COSTO UNITARIO]]*Tabla1[[#This Row],[EXITENCIA ]]</f>
        <v>4260</v>
      </c>
      <c r="N481" s="20"/>
      <c r="O481" s="21">
        <f>Tabla1[[#This Row],[COSTO UNITARIO]]*Tabla1[[#This Row],[EXITENCIA ]]</f>
        <v>4260</v>
      </c>
      <c r="P481" s="22"/>
    </row>
    <row r="482" spans="1:16" ht="24.95" customHeight="1" x14ac:dyDescent="0.25">
      <c r="A482" s="29" t="s">
        <v>2710</v>
      </c>
      <c r="B482" s="12">
        <v>43509</v>
      </c>
      <c r="C482" s="30" t="s">
        <v>2852</v>
      </c>
      <c r="D482" s="31" t="s">
        <v>2711</v>
      </c>
      <c r="E482" s="32" t="s">
        <v>494</v>
      </c>
      <c r="F482" s="32">
        <v>5</v>
      </c>
      <c r="G482" s="16">
        <v>0</v>
      </c>
      <c r="H482" s="16">
        <v>0</v>
      </c>
      <c r="I482" s="32">
        <v>0</v>
      </c>
      <c r="J482" s="33" t="s">
        <v>991</v>
      </c>
      <c r="K482" s="32" t="s">
        <v>1536</v>
      </c>
      <c r="L482" s="18">
        <v>118</v>
      </c>
      <c r="M482" s="19">
        <f>Tabla1[[#This Row],[COSTO UNITARIO]]*Tabla1[[#This Row],[EXITENCIA ]]</f>
        <v>0</v>
      </c>
      <c r="N482" s="20"/>
      <c r="O482" s="21">
        <f>Tabla1[[#This Row],[COSTO UNITARIO]]*Tabla1[[#This Row],[EXITENCIA ]]</f>
        <v>0</v>
      </c>
      <c r="P482" s="22"/>
    </row>
    <row r="483" spans="1:16" ht="24.95" customHeight="1" x14ac:dyDescent="0.25">
      <c r="A483" s="11" t="s">
        <v>2059</v>
      </c>
      <c r="B483" s="12">
        <v>42124</v>
      </c>
      <c r="C483" s="53" t="s">
        <v>129</v>
      </c>
      <c r="D483" s="41" t="s">
        <v>432</v>
      </c>
      <c r="E483" s="16" t="s">
        <v>5</v>
      </c>
      <c r="F483" s="16">
        <v>1</v>
      </c>
      <c r="G483" s="16">
        <f>VLOOKUP(A483,Entradas!A431:KQ1239,303)</f>
        <v>0</v>
      </c>
      <c r="H483" s="16">
        <v>0</v>
      </c>
      <c r="I483" s="54">
        <f>(F483+G483)-H483</f>
        <v>1</v>
      </c>
      <c r="J483" s="17" t="s">
        <v>559</v>
      </c>
      <c r="K483" s="16" t="s">
        <v>532</v>
      </c>
      <c r="L483" s="18">
        <v>2238</v>
      </c>
      <c r="M483" s="19">
        <f>Tabla1[[#This Row],[COSTO UNITARIO]]*Tabla1[[#This Row],[EXITENCIA ]]</f>
        <v>2238</v>
      </c>
      <c r="N483" s="32"/>
      <c r="O483" s="21">
        <f>Tabla1[[#This Row],[COSTO UNITARIO]]*Tabla1[[#This Row],[EXITENCIA ]]</f>
        <v>2238</v>
      </c>
      <c r="P483" s="22"/>
    </row>
    <row r="484" spans="1:16" ht="24.95" customHeight="1" x14ac:dyDescent="0.25">
      <c r="A484" s="11" t="s">
        <v>2057</v>
      </c>
      <c r="B484" s="12">
        <v>42500</v>
      </c>
      <c r="C484" s="53" t="s">
        <v>94</v>
      </c>
      <c r="D484" s="41" t="s">
        <v>250</v>
      </c>
      <c r="E484" s="16" t="s">
        <v>5</v>
      </c>
      <c r="F484" s="16">
        <v>1</v>
      </c>
      <c r="G484" s="16">
        <f>VLOOKUP(A484,Entradas!A429:KQ1237,303)</f>
        <v>0</v>
      </c>
      <c r="H484" s="16">
        <v>0</v>
      </c>
      <c r="I484" s="54">
        <f>(F484+G484)-H484</f>
        <v>1</v>
      </c>
      <c r="J484" s="17" t="s">
        <v>559</v>
      </c>
      <c r="K484" s="16" t="s">
        <v>532</v>
      </c>
      <c r="L484" s="18">
        <v>10148</v>
      </c>
      <c r="M484" s="19">
        <f>Tabla1[[#This Row],[COSTO UNITARIO]]*Tabla1[[#This Row],[EXITENCIA ]]</f>
        <v>10148</v>
      </c>
      <c r="N484" s="32"/>
      <c r="O484" s="21">
        <f>Tabla1[[#This Row],[COSTO UNITARIO]]*Tabla1[[#This Row],[EXITENCIA ]]</f>
        <v>10148</v>
      </c>
      <c r="P484" s="22"/>
    </row>
    <row r="485" spans="1:16" ht="24.95" customHeight="1" x14ac:dyDescent="0.25">
      <c r="A485" s="11" t="s">
        <v>2056</v>
      </c>
      <c r="B485" s="12">
        <v>42522</v>
      </c>
      <c r="C485" s="53" t="s">
        <v>93</v>
      </c>
      <c r="D485" s="41" t="s">
        <v>485</v>
      </c>
      <c r="E485" s="16" t="s">
        <v>11</v>
      </c>
      <c r="F485" s="16">
        <v>1</v>
      </c>
      <c r="G485" s="16">
        <f>VLOOKUP(A485,Entradas!A428:KQ1236,303)</f>
        <v>0</v>
      </c>
      <c r="H485" s="16">
        <v>0</v>
      </c>
      <c r="I485" s="54">
        <f>(F485+G485)-H485</f>
        <v>1</v>
      </c>
      <c r="J485" s="17" t="s">
        <v>559</v>
      </c>
      <c r="K485" s="16" t="s">
        <v>532</v>
      </c>
      <c r="L485" s="18">
        <v>2349.9899999999998</v>
      </c>
      <c r="M485" s="19">
        <f>Tabla1[[#This Row],[COSTO UNITARIO]]*Tabla1[[#This Row],[EXITENCIA ]]</f>
        <v>2349.9899999999998</v>
      </c>
      <c r="N485" s="32"/>
      <c r="O485" s="21">
        <f>Tabla1[[#This Row],[COSTO UNITARIO]]*Tabla1[[#This Row],[EXITENCIA ]]</f>
        <v>2349.9899999999998</v>
      </c>
      <c r="P485" s="22"/>
    </row>
    <row r="486" spans="1:16" ht="24.95" customHeight="1" x14ac:dyDescent="0.25">
      <c r="A486" s="11" t="s">
        <v>2431</v>
      </c>
      <c r="B486" s="12">
        <v>43311</v>
      </c>
      <c r="C486" s="25" t="s">
        <v>1251</v>
      </c>
      <c r="D486" s="26" t="s">
        <v>1252</v>
      </c>
      <c r="E486" s="15" t="s">
        <v>368</v>
      </c>
      <c r="F486" s="16">
        <v>1</v>
      </c>
      <c r="G486" s="16">
        <f>VLOOKUP(A486,Entradas!A95:KQ903,303)</f>
        <v>0</v>
      </c>
      <c r="H486" s="16">
        <f>VLOOKUP(A486,Salidas!A95:BVY911,1949,0)</f>
        <v>0</v>
      </c>
      <c r="I486" s="16">
        <v>0</v>
      </c>
      <c r="J486" s="17" t="s">
        <v>991</v>
      </c>
      <c r="K486" s="16" t="s">
        <v>1541</v>
      </c>
      <c r="L486" s="18" t="s">
        <v>1253</v>
      </c>
      <c r="M486" s="19">
        <f>Tabla1[[#This Row],[COSTO UNITARIO]]*Tabla1[[#This Row],[EXITENCIA ]]</f>
        <v>0</v>
      </c>
      <c r="N486" s="20"/>
      <c r="O486" s="21">
        <f>Tabla1[[#This Row],[COSTO UNITARIO]]*Tabla1[[#This Row],[EXITENCIA ]]</f>
        <v>0</v>
      </c>
      <c r="P486" s="22"/>
    </row>
    <row r="487" spans="1:16" ht="24.95" customHeight="1" x14ac:dyDescent="0.25">
      <c r="A487" s="29" t="s">
        <v>2712</v>
      </c>
      <c r="B487" s="12">
        <v>44188</v>
      </c>
      <c r="C487" s="30" t="s">
        <v>2712</v>
      </c>
      <c r="D487" s="31" t="s">
        <v>2713</v>
      </c>
      <c r="E487" s="32" t="s">
        <v>494</v>
      </c>
      <c r="F487" s="32">
        <v>1</v>
      </c>
      <c r="G487" s="16">
        <v>0</v>
      </c>
      <c r="H487" s="16">
        <v>0</v>
      </c>
      <c r="I487" s="32">
        <v>0</v>
      </c>
      <c r="J487" s="33" t="s">
        <v>991</v>
      </c>
      <c r="K487" s="32" t="s">
        <v>1541</v>
      </c>
      <c r="L487" s="18">
        <v>800</v>
      </c>
      <c r="M487" s="19">
        <f>Tabla1[[#This Row],[COSTO UNITARIO]]*Tabla1[[#This Row],[EXITENCIA ]]</f>
        <v>0</v>
      </c>
      <c r="N487" s="20"/>
      <c r="O487" s="21">
        <f>Tabla1[[#This Row],[COSTO UNITARIO]]*Tabla1[[#This Row],[EXITENCIA ]]</f>
        <v>0</v>
      </c>
      <c r="P487" s="22"/>
    </row>
    <row r="488" spans="1:16" ht="24.95" customHeight="1" x14ac:dyDescent="0.25">
      <c r="A488" s="11" t="s">
        <v>2051</v>
      </c>
      <c r="B488" s="12">
        <v>42789</v>
      </c>
      <c r="C488" s="53" t="s">
        <v>89</v>
      </c>
      <c r="D488" s="41" t="s">
        <v>245</v>
      </c>
      <c r="E488" s="16" t="s">
        <v>5</v>
      </c>
      <c r="F488" s="16">
        <v>3</v>
      </c>
      <c r="G488" s="16">
        <f>VLOOKUP(A488,Entradas!A423:KQ1231,303)</f>
        <v>0</v>
      </c>
      <c r="H488" s="16">
        <v>0</v>
      </c>
      <c r="I488" s="54">
        <f t="shared" ref="I488:I494" si="6">(F488+G488)-H488</f>
        <v>3</v>
      </c>
      <c r="J488" s="17" t="s">
        <v>559</v>
      </c>
      <c r="K488" s="16" t="s">
        <v>532</v>
      </c>
      <c r="L488" s="18">
        <v>590</v>
      </c>
      <c r="M488" s="19">
        <f>Tabla1[[#This Row],[COSTO UNITARIO]]*Tabla1[[#This Row],[EXITENCIA ]]</f>
        <v>1770</v>
      </c>
      <c r="N488" s="32"/>
      <c r="O488" s="21">
        <f>Tabla1[[#This Row],[COSTO UNITARIO]]*Tabla1[[#This Row],[EXITENCIA ]]</f>
        <v>1770</v>
      </c>
      <c r="P488" s="22"/>
    </row>
    <row r="489" spans="1:16" ht="24.95" customHeight="1" x14ac:dyDescent="0.25">
      <c r="A489" s="11" t="s">
        <v>2052</v>
      </c>
      <c r="B489" s="12">
        <v>42789</v>
      </c>
      <c r="C489" s="53" t="s">
        <v>439</v>
      </c>
      <c r="D489" s="41" t="s">
        <v>246</v>
      </c>
      <c r="E489" s="16" t="s">
        <v>5</v>
      </c>
      <c r="F489" s="16">
        <v>1</v>
      </c>
      <c r="G489" s="16">
        <f>VLOOKUP(A489,Entradas!A424:KQ1232,303)</f>
        <v>0</v>
      </c>
      <c r="H489" s="16">
        <v>0</v>
      </c>
      <c r="I489" s="54">
        <f t="shared" si="6"/>
        <v>1</v>
      </c>
      <c r="J489" s="17" t="s">
        <v>559</v>
      </c>
      <c r="K489" s="16" t="s">
        <v>532</v>
      </c>
      <c r="L489" s="18">
        <v>590</v>
      </c>
      <c r="M489" s="19">
        <f>Tabla1[[#This Row],[COSTO UNITARIO]]*Tabla1[[#This Row],[EXITENCIA ]]</f>
        <v>590</v>
      </c>
      <c r="N489" s="32"/>
      <c r="O489" s="21">
        <f>Tabla1[[#This Row],[COSTO UNITARIO]]*Tabla1[[#This Row],[EXITENCIA ]]</f>
        <v>590</v>
      </c>
      <c r="P489" s="22"/>
    </row>
    <row r="490" spans="1:16" ht="24.95" customHeight="1" x14ac:dyDescent="0.25">
      <c r="A490" s="11" t="s">
        <v>2054</v>
      </c>
      <c r="B490" s="12">
        <v>43437</v>
      </c>
      <c r="C490" s="53" t="s">
        <v>91</v>
      </c>
      <c r="D490" s="41" t="s">
        <v>248</v>
      </c>
      <c r="E490" s="16" t="s">
        <v>5</v>
      </c>
      <c r="F490" s="16">
        <v>1</v>
      </c>
      <c r="G490" s="16">
        <f>VLOOKUP(A490,Entradas!A426:KQ1234,303)</f>
        <v>0</v>
      </c>
      <c r="H490" s="16">
        <v>0</v>
      </c>
      <c r="I490" s="54">
        <f t="shared" si="6"/>
        <v>1</v>
      </c>
      <c r="J490" s="17" t="s">
        <v>559</v>
      </c>
      <c r="K490" s="16" t="s">
        <v>532</v>
      </c>
      <c r="L490" s="18">
        <v>1851.42</v>
      </c>
      <c r="M490" s="19">
        <f>Tabla1[[#This Row],[COSTO UNITARIO]]*Tabla1[[#This Row],[EXITENCIA ]]</f>
        <v>1851.42</v>
      </c>
      <c r="N490" s="32"/>
      <c r="O490" s="21">
        <f>Tabla1[[#This Row],[COSTO UNITARIO]]*Tabla1[[#This Row],[EXITENCIA ]]</f>
        <v>1851.42</v>
      </c>
      <c r="P490" s="22"/>
    </row>
    <row r="491" spans="1:16" ht="24.95" customHeight="1" x14ac:dyDescent="0.25">
      <c r="A491" s="11" t="s">
        <v>2060</v>
      </c>
      <c r="B491" s="12">
        <v>43467</v>
      </c>
      <c r="C491" s="53" t="s">
        <v>429</v>
      </c>
      <c r="D491" s="41" t="s">
        <v>433</v>
      </c>
      <c r="E491" s="16" t="s">
        <v>5</v>
      </c>
      <c r="F491" s="16">
        <v>2</v>
      </c>
      <c r="G491" s="16">
        <f>VLOOKUP(A491,Entradas!A432:KQ1240,303)</f>
        <v>0</v>
      </c>
      <c r="H491" s="16">
        <v>0</v>
      </c>
      <c r="I491" s="54">
        <f t="shared" si="6"/>
        <v>2</v>
      </c>
      <c r="J491" s="17" t="s">
        <v>559</v>
      </c>
      <c r="K491" s="16" t="s">
        <v>532</v>
      </c>
      <c r="L491" s="18">
        <v>491</v>
      </c>
      <c r="M491" s="19">
        <f>Tabla1[[#This Row],[COSTO UNITARIO]]*Tabla1[[#This Row],[EXITENCIA ]]</f>
        <v>982</v>
      </c>
      <c r="N491" s="32"/>
      <c r="O491" s="21">
        <f>Tabla1[[#This Row],[COSTO UNITARIO]]*Tabla1[[#This Row],[EXITENCIA ]]</f>
        <v>982</v>
      </c>
      <c r="P491" s="22"/>
    </row>
    <row r="492" spans="1:16" ht="24.95" customHeight="1" x14ac:dyDescent="0.25">
      <c r="A492" s="11" t="s">
        <v>2447</v>
      </c>
      <c r="B492" s="12">
        <v>42045</v>
      </c>
      <c r="C492" s="25" t="s">
        <v>1295</v>
      </c>
      <c r="D492" s="26" t="s">
        <v>1296</v>
      </c>
      <c r="E492" s="15" t="s">
        <v>368</v>
      </c>
      <c r="F492" s="16">
        <v>13</v>
      </c>
      <c r="G492" s="16">
        <f>VLOOKUP(A492,Entradas!A111:KQ919,303)</f>
        <v>0</v>
      </c>
      <c r="H492" s="16">
        <f>VLOOKUP(A492,Salidas!A111:BVY927,1949,0)</f>
        <v>0</v>
      </c>
      <c r="I492" s="16">
        <f t="shared" si="6"/>
        <v>13</v>
      </c>
      <c r="J492" s="17" t="s">
        <v>991</v>
      </c>
      <c r="K492" s="16" t="s">
        <v>1552</v>
      </c>
      <c r="L492" s="18" t="s">
        <v>898</v>
      </c>
      <c r="M492" s="19">
        <f>Tabla1[[#This Row],[COSTO UNITARIO]]*Tabla1[[#This Row],[EXITENCIA ]]</f>
        <v>351</v>
      </c>
      <c r="N492" s="20"/>
      <c r="O492" s="21">
        <f>Tabla1[[#This Row],[COSTO UNITARIO]]*Tabla1[[#This Row],[EXITENCIA ]]</f>
        <v>351</v>
      </c>
      <c r="P492" s="22"/>
    </row>
    <row r="493" spans="1:16" ht="24.95" customHeight="1" x14ac:dyDescent="0.25">
      <c r="A493" s="11" t="s">
        <v>2062</v>
      </c>
      <c r="B493" s="12">
        <v>43585</v>
      </c>
      <c r="C493" s="53" t="s">
        <v>431</v>
      </c>
      <c r="D493" s="41" t="s">
        <v>435</v>
      </c>
      <c r="E493" s="16" t="s">
        <v>5</v>
      </c>
      <c r="F493" s="16">
        <v>2</v>
      </c>
      <c r="G493" s="16">
        <f>VLOOKUP(A493,Entradas!A434:KQ1242,303)</f>
        <v>0</v>
      </c>
      <c r="H493" s="16">
        <v>0</v>
      </c>
      <c r="I493" s="54">
        <f t="shared" si="6"/>
        <v>2</v>
      </c>
      <c r="J493" s="17" t="s">
        <v>559</v>
      </c>
      <c r="K493" s="16" t="s">
        <v>532</v>
      </c>
      <c r="L493" s="59">
        <v>187</v>
      </c>
      <c r="M493" s="19">
        <f>Tabla1[[#This Row],[COSTO UNITARIO]]*Tabla1[[#This Row],[EXITENCIA ]]</f>
        <v>374</v>
      </c>
      <c r="N493" s="32"/>
      <c r="O493" s="21">
        <f>Tabla1[[#This Row],[COSTO UNITARIO]]*Tabla1[[#This Row],[EXITENCIA ]]</f>
        <v>374</v>
      </c>
      <c r="P493" s="22"/>
    </row>
    <row r="494" spans="1:16" ht="24.95" customHeight="1" x14ac:dyDescent="0.25">
      <c r="A494" s="11" t="s">
        <v>2053</v>
      </c>
      <c r="B494" s="12">
        <v>43832</v>
      </c>
      <c r="C494" s="53" t="s">
        <v>90</v>
      </c>
      <c r="D494" s="41" t="s">
        <v>247</v>
      </c>
      <c r="E494" s="16" t="s">
        <v>5</v>
      </c>
      <c r="F494" s="16">
        <v>8</v>
      </c>
      <c r="G494" s="16">
        <f>VLOOKUP(A494,Entradas!A425:KQ1233,303)</f>
        <v>0</v>
      </c>
      <c r="H494" s="16">
        <v>0</v>
      </c>
      <c r="I494" s="54">
        <f t="shared" si="6"/>
        <v>8</v>
      </c>
      <c r="J494" s="17" t="s">
        <v>559</v>
      </c>
      <c r="K494" s="16" t="s">
        <v>532</v>
      </c>
      <c r="L494" s="18">
        <v>223</v>
      </c>
      <c r="M494" s="19">
        <f>Tabla1[[#This Row],[COSTO UNITARIO]]*Tabla1[[#This Row],[EXITENCIA ]]</f>
        <v>1784</v>
      </c>
      <c r="N494" s="32"/>
      <c r="O494" s="21">
        <f>Tabla1[[#This Row],[COSTO UNITARIO]]*Tabla1[[#This Row],[EXITENCIA ]]</f>
        <v>1784</v>
      </c>
      <c r="P494" s="22"/>
    </row>
    <row r="495" spans="1:16" ht="24.95" customHeight="1" x14ac:dyDescent="0.25">
      <c r="A495" s="11" t="s">
        <v>2453</v>
      </c>
      <c r="B495" s="12">
        <v>42145</v>
      </c>
      <c r="C495" s="25" t="s">
        <v>1308</v>
      </c>
      <c r="D495" s="26" t="s">
        <v>1309</v>
      </c>
      <c r="E495" s="15" t="s">
        <v>368</v>
      </c>
      <c r="F495" s="16">
        <v>1</v>
      </c>
      <c r="G495" s="16">
        <f>VLOOKUP(A495,Entradas!A117:KQ925,303)</f>
        <v>0</v>
      </c>
      <c r="H495" s="16">
        <f>VLOOKUP(A495,Salidas!A117:BVY933,1949,0)</f>
        <v>0</v>
      </c>
      <c r="I495" s="16">
        <v>0</v>
      </c>
      <c r="J495" s="17" t="s">
        <v>991</v>
      </c>
      <c r="K495" s="16" t="s">
        <v>1552</v>
      </c>
      <c r="L495" s="18" t="s">
        <v>611</v>
      </c>
      <c r="M495" s="19">
        <f>Tabla1[[#This Row],[COSTO UNITARIO]]*Tabla1[[#This Row],[EXITENCIA ]]</f>
        <v>0</v>
      </c>
      <c r="N495" s="20"/>
      <c r="O495" s="21">
        <f>Tabla1[[#This Row],[COSTO UNITARIO]]*Tabla1[[#This Row],[EXITENCIA ]]</f>
        <v>0</v>
      </c>
      <c r="P495" s="22"/>
    </row>
    <row r="496" spans="1:16" ht="24.95" customHeight="1" x14ac:dyDescent="0.25">
      <c r="A496" s="11"/>
      <c r="B496" s="12">
        <v>44453</v>
      </c>
      <c r="C496" s="62" t="s">
        <v>3078</v>
      </c>
      <c r="D496" s="41" t="s">
        <v>1838</v>
      </c>
      <c r="E496" s="16" t="s">
        <v>5</v>
      </c>
      <c r="F496" s="16"/>
      <c r="G496" s="16" t="e">
        <f>VLOOKUP(A496,Entradas!A234:KQ1042,303)</f>
        <v>#N/A</v>
      </c>
      <c r="H496" s="16" t="e">
        <f>VLOOKUP(A496,Salidas!A234:BVY1050,1949,0)</f>
        <v>#N/A</v>
      </c>
      <c r="I496" s="54">
        <v>1</v>
      </c>
      <c r="J496" s="17" t="s">
        <v>559</v>
      </c>
      <c r="K496" s="16" t="s">
        <v>1839</v>
      </c>
      <c r="L496" s="18">
        <v>800</v>
      </c>
      <c r="M496" s="19">
        <f>Tabla1[[#This Row],[COSTO UNITARIO]]*Tabla1[[#This Row],[EXITENCIA ]]</f>
        <v>800</v>
      </c>
      <c r="N496" s="32"/>
      <c r="O496" s="21">
        <f>Tabla1[[#This Row],[COSTO UNITARIO]]*Tabla1[[#This Row],[EXITENCIA ]]</f>
        <v>800</v>
      </c>
      <c r="P496" s="22"/>
    </row>
    <row r="497" spans="1:16" ht="24.95" customHeight="1" x14ac:dyDescent="0.25">
      <c r="A497" s="11" t="s">
        <v>2446</v>
      </c>
      <c r="B497" s="12">
        <v>42657</v>
      </c>
      <c r="C497" s="25" t="s">
        <v>1292</v>
      </c>
      <c r="D497" s="26" t="s">
        <v>1293</v>
      </c>
      <c r="E497" s="15" t="s">
        <v>368</v>
      </c>
      <c r="F497" s="16">
        <v>38</v>
      </c>
      <c r="G497" s="16">
        <f>VLOOKUP(A497,Entradas!A110:KQ918,303)</f>
        <v>0</v>
      </c>
      <c r="H497" s="16">
        <f>VLOOKUP(A497,Salidas!A110:BVY926,1949,0)</f>
        <v>0</v>
      </c>
      <c r="I497" s="16">
        <v>37</v>
      </c>
      <c r="J497" s="17" t="s">
        <v>991</v>
      </c>
      <c r="K497" s="16" t="s">
        <v>1552</v>
      </c>
      <c r="L497" s="18" t="s">
        <v>1294</v>
      </c>
      <c r="M497" s="19">
        <f>Tabla1[[#This Row],[COSTO UNITARIO]]*Tabla1[[#This Row],[EXITENCIA ]]</f>
        <v>366.3</v>
      </c>
      <c r="N497" s="20"/>
      <c r="O497" s="21">
        <f>Tabla1[[#This Row],[COSTO UNITARIO]]*Tabla1[[#This Row],[EXITENCIA ]]</f>
        <v>366.3</v>
      </c>
      <c r="P497" s="22"/>
    </row>
    <row r="498" spans="1:16" ht="24.95" customHeight="1" x14ac:dyDescent="0.25">
      <c r="A498" s="11" t="s">
        <v>2065</v>
      </c>
      <c r="B498" s="12">
        <v>42486</v>
      </c>
      <c r="C498" s="53" t="s">
        <v>98</v>
      </c>
      <c r="D498" s="41" t="s">
        <v>254</v>
      </c>
      <c r="E498" s="16" t="s">
        <v>5</v>
      </c>
      <c r="F498" s="16">
        <v>4</v>
      </c>
      <c r="G498" s="16">
        <f>VLOOKUP(A498,Entradas!A437:KQ1245,303)</f>
        <v>0</v>
      </c>
      <c r="H498" s="16">
        <v>0</v>
      </c>
      <c r="I498" s="54">
        <f>(F498+G498)-H498</f>
        <v>4</v>
      </c>
      <c r="J498" s="17" t="s">
        <v>559</v>
      </c>
      <c r="K498" s="16" t="s">
        <v>533</v>
      </c>
      <c r="L498" s="18">
        <v>11900.3</v>
      </c>
      <c r="M498" s="19">
        <f>Tabla1[[#This Row],[COSTO UNITARIO]]*Tabla1[[#This Row],[EXITENCIA ]]</f>
        <v>47601.2</v>
      </c>
      <c r="N498" s="32"/>
      <c r="O498" s="21">
        <f>Tabla1[[#This Row],[COSTO UNITARIO]]*Tabla1[[#This Row],[EXITENCIA ]]</f>
        <v>47601.2</v>
      </c>
      <c r="P498" s="22"/>
    </row>
    <row r="499" spans="1:16" ht="24.95" customHeight="1" x14ac:dyDescent="0.25">
      <c r="A499" s="11" t="s">
        <v>2066</v>
      </c>
      <c r="B499" s="12">
        <v>42486</v>
      </c>
      <c r="C499" s="53" t="s">
        <v>99</v>
      </c>
      <c r="D499" s="41" t="s">
        <v>345</v>
      </c>
      <c r="E499" s="16" t="s">
        <v>5</v>
      </c>
      <c r="F499" s="16">
        <v>1</v>
      </c>
      <c r="G499" s="16">
        <f>VLOOKUP(A499,Entradas!A438:KQ1246,303)</f>
        <v>0</v>
      </c>
      <c r="H499" s="16">
        <v>0</v>
      </c>
      <c r="I499" s="54">
        <f>(F499+G499)-H499</f>
        <v>1</v>
      </c>
      <c r="J499" s="17" t="s">
        <v>559</v>
      </c>
      <c r="K499" s="16" t="s">
        <v>533</v>
      </c>
      <c r="L499" s="18">
        <v>9204</v>
      </c>
      <c r="M499" s="19">
        <f>Tabla1[[#This Row],[COSTO UNITARIO]]*Tabla1[[#This Row],[EXITENCIA ]]</f>
        <v>9204</v>
      </c>
      <c r="N499" s="32"/>
      <c r="O499" s="21">
        <f>Tabla1[[#This Row],[COSTO UNITARIO]]*Tabla1[[#This Row],[EXITENCIA ]]</f>
        <v>9204</v>
      </c>
      <c r="P499" s="22"/>
    </row>
    <row r="500" spans="1:16" ht="24.95" customHeight="1" x14ac:dyDescent="0.25">
      <c r="A500" s="11" t="s">
        <v>2067</v>
      </c>
      <c r="B500" s="12">
        <v>42486</v>
      </c>
      <c r="C500" s="53" t="s">
        <v>100</v>
      </c>
      <c r="D500" s="41" t="s">
        <v>255</v>
      </c>
      <c r="E500" s="16" t="s">
        <v>5</v>
      </c>
      <c r="F500" s="16">
        <v>2</v>
      </c>
      <c r="G500" s="16">
        <f>VLOOKUP(A500,Entradas!A439:KQ1247,303)</f>
        <v>0</v>
      </c>
      <c r="H500" s="16">
        <v>0</v>
      </c>
      <c r="I500" s="54">
        <f>(F500+G500)-H500</f>
        <v>2</v>
      </c>
      <c r="J500" s="17" t="s">
        <v>559</v>
      </c>
      <c r="K500" s="16" t="s">
        <v>533</v>
      </c>
      <c r="L500" s="59">
        <v>13500.38</v>
      </c>
      <c r="M500" s="19">
        <f>Tabla1[[#This Row],[COSTO UNITARIO]]*Tabla1[[#This Row],[EXITENCIA ]]</f>
        <v>27000.76</v>
      </c>
      <c r="N500" s="32"/>
      <c r="O500" s="21">
        <f>Tabla1[[#This Row],[COSTO UNITARIO]]*Tabla1[[#This Row],[EXITENCIA ]]</f>
        <v>27000.76</v>
      </c>
      <c r="P500" s="22"/>
    </row>
    <row r="501" spans="1:16" ht="24.95" customHeight="1" x14ac:dyDescent="0.25">
      <c r="A501" s="11" t="s">
        <v>2064</v>
      </c>
      <c r="B501" s="12">
        <v>43832</v>
      </c>
      <c r="C501" s="53" t="s">
        <v>97</v>
      </c>
      <c r="D501" s="41" t="s">
        <v>253</v>
      </c>
      <c r="E501" s="16" t="s">
        <v>5</v>
      </c>
      <c r="F501" s="16">
        <v>2</v>
      </c>
      <c r="G501" s="16">
        <f>VLOOKUP(A501,Entradas!A436:KQ1244,303)</f>
        <v>0</v>
      </c>
      <c r="H501" s="16">
        <v>0</v>
      </c>
      <c r="I501" s="54">
        <f>(F501+G501)-H501</f>
        <v>2</v>
      </c>
      <c r="J501" s="17" t="s">
        <v>559</v>
      </c>
      <c r="K501" s="16" t="s">
        <v>533</v>
      </c>
      <c r="L501" s="18">
        <v>6844</v>
      </c>
      <c r="M501" s="19">
        <f>Tabla1[[#This Row],[COSTO UNITARIO]]*Tabla1[[#This Row],[EXITENCIA ]]</f>
        <v>13688</v>
      </c>
      <c r="N501" s="32"/>
      <c r="O501" s="21">
        <f>Tabla1[[#This Row],[COSTO UNITARIO]]*Tabla1[[#This Row],[EXITENCIA ]]</f>
        <v>13688</v>
      </c>
      <c r="P501" s="22"/>
    </row>
    <row r="502" spans="1:16" ht="24.95" customHeight="1" x14ac:dyDescent="0.25">
      <c r="A502" s="11"/>
      <c r="B502" s="12">
        <v>43832</v>
      </c>
      <c r="C502" s="53" t="s">
        <v>3291</v>
      </c>
      <c r="D502" s="41" t="s">
        <v>275</v>
      </c>
      <c r="E502" s="16" t="s">
        <v>494</v>
      </c>
      <c r="F502" s="16"/>
      <c r="G502" s="16" t="e">
        <f>VLOOKUP(A502,Entradas!A501:KQ1309,303)</f>
        <v>#N/A</v>
      </c>
      <c r="H502" s="16" t="e">
        <f>VLOOKUP(A502,Salidas!A501:BVY1317,1949,0)</f>
        <v>#N/A</v>
      </c>
      <c r="I502" s="54">
        <v>22</v>
      </c>
      <c r="J502" s="17" t="s">
        <v>559</v>
      </c>
      <c r="K502" s="16" t="s">
        <v>534</v>
      </c>
      <c r="L502" s="18">
        <v>800</v>
      </c>
      <c r="M502" s="19">
        <f>Tabla1[[#This Row],[COSTO UNITARIO]]*Tabla1[[#This Row],[EXITENCIA ]]</f>
        <v>17600</v>
      </c>
      <c r="N502" s="32"/>
      <c r="O502" s="21">
        <f>Tabla1[[#This Row],[COSTO UNITARIO]]*Tabla1[[#This Row],[EXITENCIA ]]</f>
        <v>17600</v>
      </c>
      <c r="P502" s="22"/>
    </row>
    <row r="503" spans="1:16" ht="24.95" customHeight="1" x14ac:dyDescent="0.25">
      <c r="A503" s="11" t="s">
        <v>2069</v>
      </c>
      <c r="B503" s="12">
        <v>43832</v>
      </c>
      <c r="C503" s="53" t="s">
        <v>120</v>
      </c>
      <c r="D503" s="41" t="s">
        <v>273</v>
      </c>
      <c r="E503" s="16" t="s">
        <v>5</v>
      </c>
      <c r="F503" s="16">
        <v>1</v>
      </c>
      <c r="G503" s="16">
        <v>0</v>
      </c>
      <c r="H503" s="16">
        <v>0</v>
      </c>
      <c r="I503" s="54">
        <f>(F503+G503)-H503</f>
        <v>1</v>
      </c>
      <c r="J503" s="17" t="s">
        <v>559</v>
      </c>
      <c r="K503" s="16" t="s">
        <v>535</v>
      </c>
      <c r="L503" s="18">
        <v>472</v>
      </c>
      <c r="M503" s="19">
        <f>Tabla1[[#This Row],[COSTO UNITARIO]]*Tabla1[[#This Row],[EXITENCIA ]]</f>
        <v>472</v>
      </c>
      <c r="N503" s="32"/>
      <c r="O503" s="21">
        <f>Tabla1[[#This Row],[COSTO UNITARIO]]*Tabla1[[#This Row],[EXITENCIA ]]</f>
        <v>472</v>
      </c>
      <c r="P503" s="22"/>
    </row>
    <row r="504" spans="1:16" ht="24.95" customHeight="1" x14ac:dyDescent="0.25">
      <c r="A504" s="11" t="s">
        <v>2070</v>
      </c>
      <c r="B504" s="12">
        <v>43832</v>
      </c>
      <c r="C504" s="53" t="s">
        <v>122</v>
      </c>
      <c r="D504" s="41" t="s">
        <v>275</v>
      </c>
      <c r="E504" s="16" t="s">
        <v>5</v>
      </c>
      <c r="F504" s="16">
        <v>19</v>
      </c>
      <c r="G504" s="16">
        <f>VLOOKUP(A504,Entradas!A442:KQ1250,303)</f>
        <v>0</v>
      </c>
      <c r="H504" s="16">
        <v>0</v>
      </c>
      <c r="I504" s="54">
        <v>23</v>
      </c>
      <c r="J504" s="17" t="s">
        <v>559</v>
      </c>
      <c r="K504" s="16" t="s">
        <v>535</v>
      </c>
      <c r="L504" s="18">
        <v>472</v>
      </c>
      <c r="M504" s="19">
        <f>Tabla1[[#This Row],[COSTO UNITARIO]]*Tabla1[[#This Row],[EXITENCIA ]]</f>
        <v>10856</v>
      </c>
      <c r="N504" s="32"/>
      <c r="O504" s="21">
        <f>Tabla1[[#This Row],[COSTO UNITARIO]]*Tabla1[[#This Row],[EXITENCIA ]]</f>
        <v>10856</v>
      </c>
      <c r="P504" s="22"/>
    </row>
    <row r="505" spans="1:16" ht="24.95" customHeight="1" x14ac:dyDescent="0.25">
      <c r="A505" s="11" t="s">
        <v>2539</v>
      </c>
      <c r="B505" s="12">
        <v>42766</v>
      </c>
      <c r="C505" s="25" t="s">
        <v>1537</v>
      </c>
      <c r="D505" s="26" t="s">
        <v>1538</v>
      </c>
      <c r="E505" s="15" t="s">
        <v>368</v>
      </c>
      <c r="F505" s="16">
        <v>945</v>
      </c>
      <c r="G505" s="16">
        <f>VLOOKUP(A505,Entradas!A203:KQ1011,303)</f>
        <v>0</v>
      </c>
      <c r="H505" s="16">
        <f>VLOOKUP(A505,Salidas!A203:BVY1019,1949,0)</f>
        <v>0</v>
      </c>
      <c r="I505" s="16">
        <v>935</v>
      </c>
      <c r="J505" s="17" t="s">
        <v>991</v>
      </c>
      <c r="K505" s="16" t="s">
        <v>2846</v>
      </c>
      <c r="L505" s="18" t="s">
        <v>1213</v>
      </c>
      <c r="M505" s="19">
        <f>Tabla1[[#This Row],[COSTO UNITARIO]]*Tabla1[[#This Row],[EXITENCIA ]]</f>
        <v>43010</v>
      </c>
      <c r="N505" s="20"/>
      <c r="O505" s="21">
        <f>Tabla1[[#This Row],[COSTO UNITARIO]]*Tabla1[[#This Row],[EXITENCIA ]]</f>
        <v>43010</v>
      </c>
      <c r="P505" s="22"/>
    </row>
    <row r="506" spans="1:16" ht="24.95" customHeight="1" x14ac:dyDescent="0.25">
      <c r="A506" s="11" t="s">
        <v>2072</v>
      </c>
      <c r="B506" s="12">
        <v>43832</v>
      </c>
      <c r="C506" s="53" t="s">
        <v>126</v>
      </c>
      <c r="D506" s="41" t="s">
        <v>280</v>
      </c>
      <c r="E506" s="16" t="s">
        <v>5</v>
      </c>
      <c r="F506" s="16">
        <v>2</v>
      </c>
      <c r="G506" s="16">
        <f>VLOOKUP(A506,Entradas!A444:KQ1252,303)</f>
        <v>0</v>
      </c>
      <c r="H506" s="16">
        <v>0</v>
      </c>
      <c r="I506" s="54">
        <f>(F506+G506)-H506</f>
        <v>2</v>
      </c>
      <c r="J506" s="17" t="s">
        <v>559</v>
      </c>
      <c r="K506" s="16" t="s">
        <v>535</v>
      </c>
      <c r="L506" s="18" t="s">
        <v>424</v>
      </c>
      <c r="M506" s="19">
        <v>5600</v>
      </c>
      <c r="N506" s="32"/>
      <c r="O506" s="21">
        <v>5600</v>
      </c>
      <c r="P506" s="22"/>
    </row>
    <row r="507" spans="1:16" ht="24.95" customHeight="1" x14ac:dyDescent="0.25">
      <c r="A507" s="11"/>
      <c r="B507" s="12">
        <v>44453</v>
      </c>
      <c r="C507" s="53" t="s">
        <v>124</v>
      </c>
      <c r="D507" s="41" t="s">
        <v>277</v>
      </c>
      <c r="E507" s="16" t="s">
        <v>5</v>
      </c>
      <c r="F507" s="16"/>
      <c r="G507" s="16" t="e">
        <f>VLOOKUP(A507,Entradas!A261:KQ1069,303)</f>
        <v>#N/A</v>
      </c>
      <c r="H507" s="16" t="e">
        <f>VLOOKUP(A507,Salidas!A261:BVY1077,1949,0)</f>
        <v>#N/A</v>
      </c>
      <c r="I507" s="54">
        <v>1</v>
      </c>
      <c r="J507" s="17" t="s">
        <v>559</v>
      </c>
      <c r="K507" s="16" t="s">
        <v>535</v>
      </c>
      <c r="L507" s="18">
        <v>800</v>
      </c>
      <c r="M507" s="19">
        <f>Tabla1[[#This Row],[COSTO UNITARIO]]*Tabla1[[#This Row],[EXITENCIA ]]</f>
        <v>800</v>
      </c>
      <c r="N507" s="32"/>
      <c r="O507" s="21">
        <f>Tabla1[[#This Row],[COSTO UNITARIO]]*Tabla1[[#This Row],[EXITENCIA ]]</f>
        <v>800</v>
      </c>
      <c r="P507" s="22"/>
    </row>
    <row r="508" spans="1:16" ht="24.95" customHeight="1" x14ac:dyDescent="0.25">
      <c r="A508" s="11"/>
      <c r="B508" s="12">
        <v>44719</v>
      </c>
      <c r="C508" s="53" t="s">
        <v>3265</v>
      </c>
      <c r="D508" s="41" t="s">
        <v>3266</v>
      </c>
      <c r="E508" s="16" t="s">
        <v>5</v>
      </c>
      <c r="F508" s="16"/>
      <c r="G508" s="16" t="e">
        <f>VLOOKUP(A508,Entradas!A175:KQ983,303)</f>
        <v>#N/A</v>
      </c>
      <c r="H508" s="16" t="e">
        <f>VLOOKUP(A508,Salidas!A175:BVY991,1949,0)</f>
        <v>#N/A</v>
      </c>
      <c r="I508" s="54">
        <v>1</v>
      </c>
      <c r="J508" s="17" t="s">
        <v>559</v>
      </c>
      <c r="K508" s="16" t="s">
        <v>536</v>
      </c>
      <c r="L508" s="58">
        <v>2000</v>
      </c>
      <c r="M508" s="19">
        <f>Tabla1[[#This Row],[COSTO UNITARIO]]*Tabla1[[#This Row],[EXITENCIA ]]</f>
        <v>2000</v>
      </c>
      <c r="N508" s="32"/>
      <c r="O508" s="21">
        <f>Tabla1[[#This Row],[COSTO UNITARIO]]*Tabla1[[#This Row],[EXITENCIA ]]</f>
        <v>2000</v>
      </c>
      <c r="P508" s="22"/>
    </row>
    <row r="509" spans="1:16" ht="24.95" customHeight="1" x14ac:dyDescent="0.25">
      <c r="A509" s="11" t="s">
        <v>2078</v>
      </c>
      <c r="B509" s="12">
        <v>41537</v>
      </c>
      <c r="C509" s="53" t="s">
        <v>359</v>
      </c>
      <c r="D509" s="41" t="s">
        <v>358</v>
      </c>
      <c r="E509" s="16" t="s">
        <v>5</v>
      </c>
      <c r="F509" s="16">
        <v>5</v>
      </c>
      <c r="G509" s="16">
        <f>VLOOKUP(A509,Entradas!A450:KQ1258,303)</f>
        <v>0</v>
      </c>
      <c r="H509" s="16">
        <v>0</v>
      </c>
      <c r="I509" s="54">
        <f>(F509+G509)-H509</f>
        <v>5</v>
      </c>
      <c r="J509" s="17" t="s">
        <v>559</v>
      </c>
      <c r="K509" s="16" t="s">
        <v>536</v>
      </c>
      <c r="L509" s="59">
        <v>2800</v>
      </c>
      <c r="M509" s="19">
        <f>Tabla1[[#This Row],[COSTO UNITARIO]]*Tabla1[[#This Row],[EXITENCIA ]]</f>
        <v>14000</v>
      </c>
      <c r="N509" s="32"/>
      <c r="O509" s="21">
        <f>Tabla1[[#This Row],[COSTO UNITARIO]]*Tabla1[[#This Row],[EXITENCIA ]]</f>
        <v>14000</v>
      </c>
      <c r="P509" s="22"/>
    </row>
    <row r="510" spans="1:16" ht="24.95" customHeight="1" x14ac:dyDescent="0.25">
      <c r="A510" s="11" t="s">
        <v>2073</v>
      </c>
      <c r="B510" s="12">
        <v>43832</v>
      </c>
      <c r="C510" s="53" t="s">
        <v>117</v>
      </c>
      <c r="D510" s="41" t="s">
        <v>270</v>
      </c>
      <c r="E510" s="16" t="s">
        <v>5</v>
      </c>
      <c r="F510" s="16">
        <v>2</v>
      </c>
      <c r="G510" s="16">
        <f>VLOOKUP(A510,Entradas!A445:KQ1253,303)</f>
        <v>0</v>
      </c>
      <c r="H510" s="16">
        <v>0</v>
      </c>
      <c r="I510" s="54">
        <f>(F510+G510)-H510</f>
        <v>2</v>
      </c>
      <c r="J510" s="17" t="s">
        <v>559</v>
      </c>
      <c r="K510" s="16" t="s">
        <v>536</v>
      </c>
      <c r="L510" s="18">
        <v>3986</v>
      </c>
      <c r="M510" s="19">
        <f>Tabla1[[#This Row],[COSTO UNITARIO]]*Tabla1[[#This Row],[EXITENCIA ]]</f>
        <v>7972</v>
      </c>
      <c r="N510" s="32"/>
      <c r="O510" s="21">
        <f>Tabla1[[#This Row],[COSTO UNITARIO]]*Tabla1[[#This Row],[EXITENCIA ]]</f>
        <v>7972</v>
      </c>
      <c r="P510" s="22"/>
    </row>
    <row r="511" spans="1:16" ht="24.95" customHeight="1" x14ac:dyDescent="0.25">
      <c r="A511" s="11" t="s">
        <v>2549</v>
      </c>
      <c r="B511" s="12">
        <v>43139</v>
      </c>
      <c r="C511" s="25" t="s">
        <v>1561</v>
      </c>
      <c r="D511" s="26" t="s">
        <v>1562</v>
      </c>
      <c r="E511" s="15" t="s">
        <v>368</v>
      </c>
      <c r="F511" s="16">
        <v>78</v>
      </c>
      <c r="G511" s="16">
        <f>VLOOKUP(A511,Entradas!A213:KQ1021,303)</f>
        <v>0</v>
      </c>
      <c r="H511" s="16">
        <f>VLOOKUP(A511,Salidas!A213:BVY1029,1949,0)</f>
        <v>0</v>
      </c>
      <c r="I511" s="16">
        <v>15</v>
      </c>
      <c r="J511" s="17" t="s">
        <v>991</v>
      </c>
      <c r="K511" s="16" t="s">
        <v>1560</v>
      </c>
      <c r="L511" s="18" t="s">
        <v>1563</v>
      </c>
      <c r="M511" s="19">
        <f>Tabla1[[#This Row],[COSTO UNITARIO]]*Tabla1[[#This Row],[EXITENCIA ]]</f>
        <v>4560</v>
      </c>
      <c r="N511" s="20"/>
      <c r="O511" s="21">
        <f>Tabla1[[#This Row],[COSTO UNITARIO]]*Tabla1[[#This Row],[EXITENCIA ]]</f>
        <v>4560</v>
      </c>
      <c r="P511" s="22"/>
    </row>
    <row r="512" spans="1:16" ht="24.95" customHeight="1" x14ac:dyDescent="0.25">
      <c r="A512" s="11" t="s">
        <v>2074</v>
      </c>
      <c r="B512" s="12">
        <v>43832</v>
      </c>
      <c r="C512" s="53" t="s">
        <v>118</v>
      </c>
      <c r="D512" s="41" t="s">
        <v>271</v>
      </c>
      <c r="E512" s="16" t="s">
        <v>5</v>
      </c>
      <c r="F512" s="16">
        <v>7</v>
      </c>
      <c r="G512" s="16">
        <f>VLOOKUP(A512,Entradas!A446:KQ1254,303)</f>
        <v>0</v>
      </c>
      <c r="H512" s="16">
        <v>0</v>
      </c>
      <c r="I512" s="54">
        <f>(F512+G512)-H512</f>
        <v>7</v>
      </c>
      <c r="J512" s="17" t="s">
        <v>559</v>
      </c>
      <c r="K512" s="16" t="s">
        <v>536</v>
      </c>
      <c r="L512" s="18">
        <v>472</v>
      </c>
      <c r="M512" s="19">
        <f>Tabla1[[#This Row],[COSTO UNITARIO]]*Tabla1[[#This Row],[EXITENCIA ]]</f>
        <v>3304</v>
      </c>
      <c r="N512" s="32"/>
      <c r="O512" s="21">
        <f>Tabla1[[#This Row],[COSTO UNITARIO]]*Tabla1[[#This Row],[EXITENCIA ]]</f>
        <v>3304</v>
      </c>
      <c r="P512" s="22"/>
    </row>
    <row r="513" spans="1:16" ht="24.95" customHeight="1" x14ac:dyDescent="0.25">
      <c r="A513" s="11" t="s">
        <v>2075</v>
      </c>
      <c r="B513" s="12">
        <v>43832</v>
      </c>
      <c r="C513" s="53" t="s">
        <v>119</v>
      </c>
      <c r="D513" s="41" t="s">
        <v>272</v>
      </c>
      <c r="E513" s="16" t="s">
        <v>9</v>
      </c>
      <c r="F513" s="16">
        <v>2</v>
      </c>
      <c r="G513" s="16">
        <f>VLOOKUP(A513,Entradas!A447:KQ1255,303)</f>
        <v>0</v>
      </c>
      <c r="H513" s="16">
        <v>0</v>
      </c>
      <c r="I513" s="54">
        <f>(F513+G513)-H513</f>
        <v>2</v>
      </c>
      <c r="J513" s="17" t="s">
        <v>559</v>
      </c>
      <c r="K513" s="16" t="s">
        <v>536</v>
      </c>
      <c r="L513" s="18">
        <v>472</v>
      </c>
      <c r="M513" s="19">
        <f>Tabla1[[#This Row],[COSTO UNITARIO]]*Tabla1[[#This Row],[EXITENCIA ]]</f>
        <v>944</v>
      </c>
      <c r="N513" s="32"/>
      <c r="O513" s="21">
        <f>Tabla1[[#This Row],[COSTO UNITARIO]]*Tabla1[[#This Row],[EXITENCIA ]]</f>
        <v>944</v>
      </c>
      <c r="P513" s="131"/>
    </row>
    <row r="514" spans="1:16" ht="24.95" customHeight="1" x14ac:dyDescent="0.25">
      <c r="A514" s="11" t="s">
        <v>2077</v>
      </c>
      <c r="B514" s="12">
        <v>43832</v>
      </c>
      <c r="C514" s="53" t="s">
        <v>123</v>
      </c>
      <c r="D514" s="41" t="s">
        <v>276</v>
      </c>
      <c r="E514" s="16" t="s">
        <v>5</v>
      </c>
      <c r="F514" s="16">
        <v>1</v>
      </c>
      <c r="G514" s="16">
        <f>VLOOKUP(A514,Entradas!A449:KQ1257,303)</f>
        <v>0</v>
      </c>
      <c r="H514" s="16">
        <v>0</v>
      </c>
      <c r="I514" s="54">
        <f>(F514+G514)-H514</f>
        <v>1</v>
      </c>
      <c r="J514" s="17" t="s">
        <v>559</v>
      </c>
      <c r="K514" s="16" t="s">
        <v>536</v>
      </c>
      <c r="L514" s="18">
        <v>800</v>
      </c>
      <c r="M514" s="19">
        <f>Tabla1[[#This Row],[COSTO UNITARIO]]*Tabla1[[#This Row],[EXITENCIA ]]</f>
        <v>800</v>
      </c>
      <c r="N514" s="32"/>
      <c r="O514" s="21">
        <f>Tabla1[[#This Row],[COSTO UNITARIO]]*Tabla1[[#This Row],[EXITENCIA ]]</f>
        <v>800</v>
      </c>
      <c r="P514" s="22"/>
    </row>
    <row r="515" spans="1:16" ht="24.95" customHeight="1" x14ac:dyDescent="0.25">
      <c r="A515" s="11"/>
      <c r="B515" s="12">
        <v>44453</v>
      </c>
      <c r="C515" s="53" t="s">
        <v>121</v>
      </c>
      <c r="D515" s="41" t="s">
        <v>274</v>
      </c>
      <c r="E515" s="16" t="s">
        <v>5</v>
      </c>
      <c r="F515" s="16"/>
      <c r="G515" s="16" t="e">
        <f>VLOOKUP(A515,Entradas!A212:KQ1020,303)</f>
        <v>#N/A</v>
      </c>
      <c r="H515" s="16" t="e">
        <f>VLOOKUP(A515,Salidas!A212:BVY1028,1949,0)</f>
        <v>#N/A</v>
      </c>
      <c r="I515" s="54">
        <v>4</v>
      </c>
      <c r="J515" s="17" t="s">
        <v>559</v>
      </c>
      <c r="K515" s="16" t="s">
        <v>536</v>
      </c>
      <c r="L515" s="18">
        <v>472</v>
      </c>
      <c r="M515" s="19">
        <f>Tabla1[[#This Row],[COSTO UNITARIO]]*Tabla1[[#This Row],[EXITENCIA ]]</f>
        <v>1888</v>
      </c>
      <c r="N515" s="32"/>
      <c r="O515" s="21">
        <f>Tabla1[[#This Row],[COSTO UNITARIO]]*Tabla1[[#This Row],[EXITENCIA ]]</f>
        <v>1888</v>
      </c>
      <c r="P515" s="22"/>
    </row>
    <row r="516" spans="1:16" ht="24.95" customHeight="1" x14ac:dyDescent="0.25">
      <c r="A516" s="11"/>
      <c r="B516" s="12">
        <v>44719</v>
      </c>
      <c r="C516" s="53" t="s">
        <v>3269</v>
      </c>
      <c r="D516" s="41" t="s">
        <v>3270</v>
      </c>
      <c r="E516" s="16" t="s">
        <v>5</v>
      </c>
      <c r="F516" s="16"/>
      <c r="G516" s="16" t="e">
        <f>VLOOKUP(A516,Entradas!A176:KQ984,303)</f>
        <v>#N/A</v>
      </c>
      <c r="H516" s="16" t="e">
        <f>VLOOKUP(A516,Salidas!A176:BVY992,1949,0)</f>
        <v>#N/A</v>
      </c>
      <c r="I516" s="54">
        <v>1</v>
      </c>
      <c r="J516" s="17" t="s">
        <v>559</v>
      </c>
      <c r="K516" s="16" t="s">
        <v>537</v>
      </c>
      <c r="L516" s="58">
        <v>1180</v>
      </c>
      <c r="M516" s="19">
        <f>Tabla1[[#This Row],[COSTO UNITARIO]]*Tabla1[[#This Row],[EXITENCIA ]]</f>
        <v>1180</v>
      </c>
      <c r="N516" s="32"/>
      <c r="O516" s="21">
        <f>Tabla1[[#This Row],[COSTO UNITARIO]]*Tabla1[[#This Row],[EXITENCIA ]]</f>
        <v>1180</v>
      </c>
      <c r="P516" s="22"/>
    </row>
    <row r="517" spans="1:16" ht="24.95" customHeight="1" x14ac:dyDescent="0.25">
      <c r="A517" s="11" t="s">
        <v>2079</v>
      </c>
      <c r="B517" s="12">
        <v>40457</v>
      </c>
      <c r="C517" s="53" t="s">
        <v>103</v>
      </c>
      <c r="D517" s="41" t="s">
        <v>258</v>
      </c>
      <c r="E517" s="16" t="s">
        <v>5</v>
      </c>
      <c r="F517" s="16">
        <v>8</v>
      </c>
      <c r="G517" s="16">
        <f>VLOOKUP(A517,Entradas!A451:KQ1259,303)</f>
        <v>0</v>
      </c>
      <c r="H517" s="16">
        <v>0</v>
      </c>
      <c r="I517" s="54">
        <f>(F517+G517)-H517</f>
        <v>8</v>
      </c>
      <c r="J517" s="17" t="s">
        <v>559</v>
      </c>
      <c r="K517" s="16" t="s">
        <v>537</v>
      </c>
      <c r="L517" s="18">
        <v>375</v>
      </c>
      <c r="M517" s="19">
        <f>Tabla1[[#This Row],[COSTO UNITARIO]]*Tabla1[[#This Row],[EXITENCIA ]]</f>
        <v>3000</v>
      </c>
      <c r="N517" s="32"/>
      <c r="O517" s="21">
        <f>Tabla1[[#This Row],[COSTO UNITARIO]]*Tabla1[[#This Row],[EXITENCIA ]]</f>
        <v>3000</v>
      </c>
      <c r="P517" s="22"/>
    </row>
    <row r="518" spans="1:16" ht="24.95" customHeight="1" x14ac:dyDescent="0.25">
      <c r="A518" s="11" t="s">
        <v>2083</v>
      </c>
      <c r="B518" s="12">
        <v>40457</v>
      </c>
      <c r="C518" s="53" t="s">
        <v>107</v>
      </c>
      <c r="D518" s="41" t="s">
        <v>262</v>
      </c>
      <c r="E518" s="16" t="s">
        <v>5</v>
      </c>
      <c r="F518" s="16">
        <v>1</v>
      </c>
      <c r="G518" s="16">
        <f>VLOOKUP(A518,Entradas!A455:KQ1263,303)</f>
        <v>0</v>
      </c>
      <c r="H518" s="16">
        <v>0</v>
      </c>
      <c r="I518" s="54">
        <f>(F518+G518)-H518</f>
        <v>1</v>
      </c>
      <c r="J518" s="17" t="s">
        <v>559</v>
      </c>
      <c r="K518" s="16" t="s">
        <v>537</v>
      </c>
      <c r="L518" s="18">
        <v>375</v>
      </c>
      <c r="M518" s="19">
        <f>Tabla1[[#This Row],[COSTO UNITARIO]]*Tabla1[[#This Row],[EXITENCIA ]]</f>
        <v>375</v>
      </c>
      <c r="N518" s="32"/>
      <c r="O518" s="21">
        <f>Tabla1[[#This Row],[COSTO UNITARIO]]*Tabla1[[#This Row],[EXITENCIA ]]</f>
        <v>375</v>
      </c>
      <c r="P518" s="22"/>
    </row>
    <row r="519" spans="1:16" ht="24.95" customHeight="1" x14ac:dyDescent="0.25">
      <c r="A519" s="11" t="s">
        <v>2085</v>
      </c>
      <c r="B519" s="12">
        <v>40457</v>
      </c>
      <c r="C519" s="53" t="s">
        <v>110</v>
      </c>
      <c r="D519" s="41" t="s">
        <v>264</v>
      </c>
      <c r="E519" s="16" t="s">
        <v>5</v>
      </c>
      <c r="F519" s="16">
        <v>1</v>
      </c>
      <c r="G519" s="16">
        <f>VLOOKUP(A519,Entradas!A457:KQ1265,303)</f>
        <v>0</v>
      </c>
      <c r="H519" s="16">
        <v>0</v>
      </c>
      <c r="I519" s="54">
        <f>(F519+G519)-H519</f>
        <v>1</v>
      </c>
      <c r="J519" s="17" t="s">
        <v>559</v>
      </c>
      <c r="K519" s="16" t="s">
        <v>537</v>
      </c>
      <c r="L519" s="18">
        <v>375</v>
      </c>
      <c r="M519" s="19">
        <f>Tabla1[[#This Row],[COSTO UNITARIO]]*Tabla1[[#This Row],[EXITENCIA ]]</f>
        <v>375</v>
      </c>
      <c r="N519" s="32"/>
      <c r="O519" s="21">
        <f>Tabla1[[#This Row],[COSTO UNITARIO]]*Tabla1[[#This Row],[EXITENCIA ]]</f>
        <v>375</v>
      </c>
      <c r="P519" s="22"/>
    </row>
    <row r="520" spans="1:16" ht="24.95" customHeight="1" x14ac:dyDescent="0.25">
      <c r="A520" s="11" t="s">
        <v>2091</v>
      </c>
      <c r="B520" s="12">
        <v>43444</v>
      </c>
      <c r="C520" s="53" t="s">
        <v>115</v>
      </c>
      <c r="D520" s="41" t="s">
        <v>268</v>
      </c>
      <c r="E520" s="16" t="s">
        <v>5</v>
      </c>
      <c r="F520" s="16">
        <v>2</v>
      </c>
      <c r="G520" s="16">
        <f>VLOOKUP(A520,Entradas!A463:KQ1271,303)</f>
        <v>0</v>
      </c>
      <c r="H520" s="16">
        <v>0</v>
      </c>
      <c r="I520" s="54">
        <f>(F520+G520)-H520</f>
        <v>2</v>
      </c>
      <c r="J520" s="17" t="s">
        <v>559</v>
      </c>
      <c r="K520" s="16" t="s">
        <v>537</v>
      </c>
      <c r="L520" s="18">
        <v>500</v>
      </c>
      <c r="M520" s="19">
        <f>Tabla1[[#This Row],[COSTO UNITARIO]]*Tabla1[[#This Row],[EXITENCIA ]]</f>
        <v>1000</v>
      </c>
      <c r="N520" s="32"/>
      <c r="O520" s="21">
        <f>Tabla1[[#This Row],[COSTO UNITARIO]]*Tabla1[[#This Row],[EXITENCIA ]]</f>
        <v>1000</v>
      </c>
      <c r="P520" s="22"/>
    </row>
    <row r="521" spans="1:16" ht="24.95" customHeight="1" x14ac:dyDescent="0.25">
      <c r="A521" s="29" t="s">
        <v>1790</v>
      </c>
      <c r="B521" s="12">
        <v>43444</v>
      </c>
      <c r="C521" s="51" t="s">
        <v>1790</v>
      </c>
      <c r="D521" s="31" t="s">
        <v>2758</v>
      </c>
      <c r="E521" s="32" t="s">
        <v>494</v>
      </c>
      <c r="F521" s="32">
        <v>1</v>
      </c>
      <c r="G521" s="16">
        <f>VLOOKUP(A521,Entradas!A770:KQ1578,303)</f>
        <v>0</v>
      </c>
      <c r="H521" s="16">
        <v>0</v>
      </c>
      <c r="I521" s="42">
        <v>1</v>
      </c>
      <c r="J521" s="33" t="s">
        <v>559</v>
      </c>
      <c r="K521" s="32" t="s">
        <v>537</v>
      </c>
      <c r="L521" s="18">
        <v>75</v>
      </c>
      <c r="M521" s="19">
        <f>Tabla1[[#This Row],[COSTO UNITARIO]]*Tabla1[[#This Row],[EXITENCIA ]]</f>
        <v>75</v>
      </c>
      <c r="N521" s="32"/>
      <c r="O521" s="21">
        <f>Tabla1[[#This Row],[COSTO UNITARIO]]*Tabla1[[#This Row],[EXITENCIA ]]</f>
        <v>75</v>
      </c>
      <c r="P521" s="22"/>
    </row>
    <row r="522" spans="1:16" ht="24.95" customHeight="1" x14ac:dyDescent="0.25">
      <c r="A522" s="11"/>
      <c r="B522" s="12">
        <v>44453</v>
      </c>
      <c r="C522" s="53" t="s">
        <v>106</v>
      </c>
      <c r="D522" s="41" t="s">
        <v>261</v>
      </c>
      <c r="E522" s="16" t="s">
        <v>5</v>
      </c>
      <c r="F522" s="16"/>
      <c r="G522" s="16" t="e">
        <f>VLOOKUP(A522,Entradas!A212:KQ1020,303)</f>
        <v>#N/A</v>
      </c>
      <c r="H522" s="16" t="e">
        <f>VLOOKUP(A522,Salidas!A212:BVY1028,1949,0)</f>
        <v>#N/A</v>
      </c>
      <c r="I522" s="54">
        <v>3</v>
      </c>
      <c r="J522" s="17" t="s">
        <v>559</v>
      </c>
      <c r="K522" s="16" t="s">
        <v>537</v>
      </c>
      <c r="L522" s="18">
        <v>375</v>
      </c>
      <c r="M522" s="19">
        <f>Tabla1[[#This Row],[COSTO UNITARIO]]*Tabla1[[#This Row],[EXITENCIA ]]</f>
        <v>1125</v>
      </c>
      <c r="N522" s="32"/>
      <c r="O522" s="21">
        <f>Tabla1[[#This Row],[COSTO UNITARIO]]*Tabla1[[#This Row],[EXITENCIA ]]</f>
        <v>1125</v>
      </c>
      <c r="P522" s="22"/>
    </row>
    <row r="523" spans="1:16" ht="24.95" customHeight="1" x14ac:dyDescent="0.25">
      <c r="A523" s="11" t="s">
        <v>2556</v>
      </c>
      <c r="B523" s="12">
        <v>43080</v>
      </c>
      <c r="C523" s="25" t="s">
        <v>1577</v>
      </c>
      <c r="D523" s="26" t="s">
        <v>1578</v>
      </c>
      <c r="E523" s="15" t="s">
        <v>368</v>
      </c>
      <c r="F523" s="16">
        <v>2</v>
      </c>
      <c r="G523" s="16">
        <f>VLOOKUP(A523,Entradas!A220:KQ1028,303)</f>
        <v>0</v>
      </c>
      <c r="H523" s="16">
        <f>VLOOKUP(A523,Salidas!A220:BVY1036,1949,0)</f>
        <v>0</v>
      </c>
      <c r="I523" s="16">
        <v>0</v>
      </c>
      <c r="J523" s="17" t="s">
        <v>991</v>
      </c>
      <c r="K523" s="16" t="s">
        <v>1570</v>
      </c>
      <c r="L523" s="18" t="s">
        <v>715</v>
      </c>
      <c r="M523" s="19">
        <f>Tabla1[[#This Row],[COSTO UNITARIO]]*Tabla1[[#This Row],[EXITENCIA ]]</f>
        <v>0</v>
      </c>
      <c r="N523" s="20"/>
      <c r="O523" s="21">
        <f>Tabla1[[#This Row],[COSTO UNITARIO]]*Tabla1[[#This Row],[EXITENCIA ]]</f>
        <v>0</v>
      </c>
      <c r="P523" s="22"/>
    </row>
    <row r="524" spans="1:16" ht="24.95" customHeight="1" x14ac:dyDescent="0.25">
      <c r="A524" s="11"/>
      <c r="B524" s="12">
        <v>44453</v>
      </c>
      <c r="C524" s="53" t="s">
        <v>107</v>
      </c>
      <c r="D524" s="41" t="s">
        <v>262</v>
      </c>
      <c r="E524" s="16" t="s">
        <v>5</v>
      </c>
      <c r="F524" s="16"/>
      <c r="G524" s="16" t="e">
        <f>VLOOKUP(A524,Entradas!A213:KQ1021,303)</f>
        <v>#N/A</v>
      </c>
      <c r="H524" s="16" t="e">
        <f>VLOOKUP(A524,Salidas!A213:BVY1029,1949,0)</f>
        <v>#N/A</v>
      </c>
      <c r="I524" s="54">
        <v>1</v>
      </c>
      <c r="J524" s="17" t="s">
        <v>559</v>
      </c>
      <c r="K524" s="16" t="s">
        <v>537</v>
      </c>
      <c r="L524" s="18">
        <v>375</v>
      </c>
      <c r="M524" s="19">
        <f>Tabla1[[#This Row],[COSTO UNITARIO]]*Tabla1[[#This Row],[EXITENCIA ]]</f>
        <v>375</v>
      </c>
      <c r="N524" s="32"/>
      <c r="O524" s="21">
        <f>Tabla1[[#This Row],[COSTO UNITARIO]]*Tabla1[[#This Row],[EXITENCIA ]]</f>
        <v>375</v>
      </c>
      <c r="P524" s="22"/>
    </row>
    <row r="525" spans="1:16" ht="24.95" customHeight="1" x14ac:dyDescent="0.25">
      <c r="A525" s="11"/>
      <c r="B525" s="12">
        <v>44453</v>
      </c>
      <c r="C525" s="53" t="s">
        <v>105</v>
      </c>
      <c r="D525" s="41" t="s">
        <v>260</v>
      </c>
      <c r="E525" s="16" t="s">
        <v>5</v>
      </c>
      <c r="F525" s="16"/>
      <c r="G525" s="16" t="e">
        <f>VLOOKUP(A525,Entradas!A212:KQ1020,303)</f>
        <v>#N/A</v>
      </c>
      <c r="H525" s="16" t="e">
        <f>VLOOKUP(A525,Salidas!A212:BVY1028,1949,0)</f>
        <v>#N/A</v>
      </c>
      <c r="I525" s="54">
        <v>7</v>
      </c>
      <c r="J525" s="17" t="s">
        <v>559</v>
      </c>
      <c r="K525" s="16" t="s">
        <v>537</v>
      </c>
      <c r="L525" s="18">
        <v>375</v>
      </c>
      <c r="M525" s="19">
        <f>Tabla1[[#This Row],[COSTO UNITARIO]]*Tabla1[[#This Row],[EXITENCIA ]]</f>
        <v>2625</v>
      </c>
      <c r="N525" s="32"/>
      <c r="O525" s="21">
        <f>Tabla1[[#This Row],[COSTO UNITARIO]]*Tabla1[[#This Row],[EXITENCIA ]]</f>
        <v>2625</v>
      </c>
      <c r="P525" s="22"/>
    </row>
    <row r="526" spans="1:16" ht="24.95" customHeight="1" x14ac:dyDescent="0.25">
      <c r="A526" s="11"/>
      <c r="B526" s="12">
        <v>44453</v>
      </c>
      <c r="C526" s="53" t="s">
        <v>104</v>
      </c>
      <c r="D526" s="41" t="s">
        <v>259</v>
      </c>
      <c r="E526" s="16" t="s">
        <v>5</v>
      </c>
      <c r="F526" s="16"/>
      <c r="G526" s="16" t="e">
        <f>VLOOKUP(A526,Entradas!A212:KQ1020,303)</f>
        <v>#N/A</v>
      </c>
      <c r="H526" s="16" t="e">
        <f>VLOOKUP(A526,Salidas!A212:BVY1028,1949,0)</f>
        <v>#N/A</v>
      </c>
      <c r="I526" s="54">
        <v>8</v>
      </c>
      <c r="J526" s="17" t="s">
        <v>559</v>
      </c>
      <c r="K526" s="16" t="s">
        <v>537</v>
      </c>
      <c r="L526" s="18">
        <v>375</v>
      </c>
      <c r="M526" s="19">
        <f>Tabla1[[#This Row],[COSTO UNITARIO]]*Tabla1[[#This Row],[EXITENCIA ]]</f>
        <v>3000</v>
      </c>
      <c r="N526" s="32"/>
      <c r="O526" s="21">
        <f>Tabla1[[#This Row],[COSTO UNITARIO]]*Tabla1[[#This Row],[EXITENCIA ]]</f>
        <v>3000</v>
      </c>
      <c r="P526" s="22"/>
    </row>
    <row r="527" spans="1:16" ht="24.95" customHeight="1" x14ac:dyDescent="0.25">
      <c r="A527" s="11"/>
      <c r="B527" s="12">
        <v>44453</v>
      </c>
      <c r="C527" s="53" t="s">
        <v>109</v>
      </c>
      <c r="D527" s="41" t="s">
        <v>346</v>
      </c>
      <c r="E527" s="16" t="s">
        <v>5</v>
      </c>
      <c r="F527" s="16"/>
      <c r="G527" s="16" t="e">
        <f>VLOOKUP(A527,Entradas!A273:KQ1081,303)</f>
        <v>#N/A</v>
      </c>
      <c r="H527" s="16" t="e">
        <f>VLOOKUP(A527,Salidas!A273:BVY1089,1949,0)</f>
        <v>#N/A</v>
      </c>
      <c r="I527" s="54">
        <v>2</v>
      </c>
      <c r="J527" s="17" t="s">
        <v>559</v>
      </c>
      <c r="K527" s="16" t="s">
        <v>537</v>
      </c>
      <c r="L527" s="18">
        <v>375</v>
      </c>
      <c r="M527" s="19">
        <f>Tabla1[[#This Row],[COSTO UNITARIO]]*Tabla1[[#This Row],[EXITENCIA ]]</f>
        <v>750</v>
      </c>
      <c r="N527" s="32"/>
      <c r="O527" s="21">
        <f>Tabla1[[#This Row],[COSTO UNITARIO]]*Tabla1[[#This Row],[EXITENCIA ]]</f>
        <v>750</v>
      </c>
      <c r="P527" s="22"/>
    </row>
    <row r="528" spans="1:16" ht="24.95" customHeight="1" x14ac:dyDescent="0.25">
      <c r="A528" s="11"/>
      <c r="B528" s="12">
        <v>44453</v>
      </c>
      <c r="C528" s="53" t="s">
        <v>112</v>
      </c>
      <c r="D528" s="41" t="s">
        <v>265</v>
      </c>
      <c r="E528" s="16" t="s">
        <v>5</v>
      </c>
      <c r="F528" s="16"/>
      <c r="G528" s="16" t="e">
        <f>VLOOKUP(A528,Entradas!A273:KQ1081,303)</f>
        <v>#N/A</v>
      </c>
      <c r="H528" s="16" t="e">
        <f>VLOOKUP(A528,Salidas!A273:BVY1089,1949,0)</f>
        <v>#N/A</v>
      </c>
      <c r="I528" s="54">
        <v>2</v>
      </c>
      <c r="J528" s="17" t="s">
        <v>559</v>
      </c>
      <c r="K528" s="16" t="s">
        <v>537</v>
      </c>
      <c r="L528" s="18">
        <v>375</v>
      </c>
      <c r="M528" s="19">
        <f>Tabla1[[#This Row],[COSTO UNITARIO]]*Tabla1[[#This Row],[EXITENCIA ]]</f>
        <v>750</v>
      </c>
      <c r="N528" s="32"/>
      <c r="O528" s="21">
        <f>Tabla1[[#This Row],[COSTO UNITARIO]]*Tabla1[[#This Row],[EXITENCIA ]]</f>
        <v>750</v>
      </c>
      <c r="P528" s="22"/>
    </row>
    <row r="529" spans="1:16" ht="24.95" customHeight="1" x14ac:dyDescent="0.25">
      <c r="A529" s="11"/>
      <c r="B529" s="12">
        <v>44453</v>
      </c>
      <c r="C529" s="53" t="s">
        <v>113</v>
      </c>
      <c r="D529" s="41" t="s">
        <v>266</v>
      </c>
      <c r="E529" s="16" t="s">
        <v>5</v>
      </c>
      <c r="F529" s="16"/>
      <c r="G529" s="16" t="e">
        <f>VLOOKUP(A529,Entradas!A273:KQ1081,303)</f>
        <v>#N/A</v>
      </c>
      <c r="H529" s="16" t="e">
        <f>VLOOKUP(A529,Salidas!A273:BVY1089,1949,0)</f>
        <v>#N/A</v>
      </c>
      <c r="I529" s="54">
        <v>2</v>
      </c>
      <c r="J529" s="17" t="s">
        <v>559</v>
      </c>
      <c r="K529" s="16" t="s">
        <v>537</v>
      </c>
      <c r="L529" s="18">
        <v>375</v>
      </c>
      <c r="M529" s="19">
        <f>Tabla1[[#This Row],[COSTO UNITARIO]]*Tabla1[[#This Row],[EXITENCIA ]]</f>
        <v>750</v>
      </c>
      <c r="N529" s="32"/>
      <c r="O529" s="21">
        <f>Tabla1[[#This Row],[COSTO UNITARIO]]*Tabla1[[#This Row],[EXITENCIA ]]</f>
        <v>750</v>
      </c>
      <c r="P529" s="22"/>
    </row>
    <row r="530" spans="1:16" ht="24.95" customHeight="1" x14ac:dyDescent="0.25">
      <c r="A530" s="11"/>
      <c r="B530" s="12">
        <v>44453</v>
      </c>
      <c r="C530" s="53" t="s">
        <v>114</v>
      </c>
      <c r="D530" s="41" t="s">
        <v>267</v>
      </c>
      <c r="E530" s="16" t="s">
        <v>5</v>
      </c>
      <c r="F530" s="16"/>
      <c r="G530" s="16" t="e">
        <f>VLOOKUP(A530,Entradas!A273:KQ1081,303)</f>
        <v>#N/A</v>
      </c>
      <c r="H530" s="16" t="e">
        <f>VLOOKUP(A530,Salidas!A273:BVY1089,1949,0)</f>
        <v>#N/A</v>
      </c>
      <c r="I530" s="54">
        <v>2</v>
      </c>
      <c r="J530" s="17" t="s">
        <v>559</v>
      </c>
      <c r="K530" s="16" t="s">
        <v>537</v>
      </c>
      <c r="L530" s="18">
        <v>375</v>
      </c>
      <c r="M530" s="19">
        <f>Tabla1[[#This Row],[COSTO UNITARIO]]*Tabla1[[#This Row],[EXITENCIA ]]</f>
        <v>750</v>
      </c>
      <c r="N530" s="32"/>
      <c r="O530" s="21">
        <f>Tabla1[[#This Row],[COSTO UNITARIO]]*Tabla1[[#This Row],[EXITENCIA ]]</f>
        <v>750</v>
      </c>
      <c r="P530" s="22"/>
    </row>
    <row r="531" spans="1:16" ht="24.95" customHeight="1" x14ac:dyDescent="0.25">
      <c r="A531" s="11"/>
      <c r="B531" s="12">
        <v>44453</v>
      </c>
      <c r="C531" s="53" t="s">
        <v>116</v>
      </c>
      <c r="D531" s="41" t="s">
        <v>269</v>
      </c>
      <c r="E531" s="16" t="s">
        <v>5</v>
      </c>
      <c r="F531" s="16"/>
      <c r="G531" s="16" t="e">
        <f>VLOOKUP(A531,Entradas!A273:KQ1081,303)</f>
        <v>#N/A</v>
      </c>
      <c r="H531" s="16" t="e">
        <f>VLOOKUP(A531,Salidas!A273:BVY1089,1949,0)</f>
        <v>#N/A</v>
      </c>
      <c r="I531" s="54">
        <v>4</v>
      </c>
      <c r="J531" s="17" t="s">
        <v>559</v>
      </c>
      <c r="K531" s="16" t="s">
        <v>537</v>
      </c>
      <c r="L531" s="18">
        <v>501</v>
      </c>
      <c r="M531" s="19">
        <f>Tabla1[[#This Row],[COSTO UNITARIO]]*Tabla1[[#This Row],[EXITENCIA ]]</f>
        <v>2004</v>
      </c>
      <c r="N531" s="32"/>
      <c r="O531" s="21">
        <f>Tabla1[[#This Row],[COSTO UNITARIO]]*Tabla1[[#This Row],[EXITENCIA ]]</f>
        <v>2004</v>
      </c>
      <c r="P531" s="22"/>
    </row>
    <row r="532" spans="1:16" ht="24.95" customHeight="1" x14ac:dyDescent="0.25">
      <c r="A532" s="11"/>
      <c r="B532" s="12">
        <v>44453</v>
      </c>
      <c r="C532" s="53" t="s">
        <v>111</v>
      </c>
      <c r="D532" s="41" t="s">
        <v>3076</v>
      </c>
      <c r="E532" s="16" t="s">
        <v>5</v>
      </c>
      <c r="F532" s="16"/>
      <c r="G532" s="16" t="e">
        <f>VLOOKUP(A532,Entradas!A273:KQ1081,303)</f>
        <v>#N/A</v>
      </c>
      <c r="H532" s="16" t="e">
        <f>VLOOKUP(A532,Salidas!A273:BVY1089,1949,0)</f>
        <v>#N/A</v>
      </c>
      <c r="I532" s="54">
        <v>1</v>
      </c>
      <c r="J532" s="17" t="s">
        <v>559</v>
      </c>
      <c r="K532" s="16" t="s">
        <v>537</v>
      </c>
      <c r="L532" s="18">
        <v>375</v>
      </c>
      <c r="M532" s="19">
        <f>Tabla1[[#This Row],[COSTO UNITARIO]]*Tabla1[[#This Row],[EXITENCIA ]]</f>
        <v>375</v>
      </c>
      <c r="N532" s="32"/>
      <c r="O532" s="21">
        <f>Tabla1[[#This Row],[COSTO UNITARIO]]*Tabla1[[#This Row],[EXITENCIA ]]</f>
        <v>375</v>
      </c>
      <c r="P532" s="22"/>
    </row>
    <row r="533" spans="1:16" ht="24.95" customHeight="1" x14ac:dyDescent="0.25">
      <c r="A533" s="11" t="s">
        <v>2484</v>
      </c>
      <c r="B533" s="12">
        <v>41170</v>
      </c>
      <c r="C533" s="25" t="s">
        <v>1392</v>
      </c>
      <c r="D533" s="26" t="s">
        <v>2665</v>
      </c>
      <c r="E533" s="15" t="s">
        <v>368</v>
      </c>
      <c r="F533" s="16">
        <v>1</v>
      </c>
      <c r="G533" s="16">
        <f>VLOOKUP(A533,Entradas!A148:KQ956,303)</f>
        <v>0</v>
      </c>
      <c r="H533" s="16">
        <f>VLOOKUP(A533,Salidas!A148:BVY964,1949,0)</f>
        <v>0</v>
      </c>
      <c r="I533" s="16">
        <v>0</v>
      </c>
      <c r="J533" s="17" t="s">
        <v>991</v>
      </c>
      <c r="K533" s="16" t="s">
        <v>1600</v>
      </c>
      <c r="L533" s="18">
        <v>129.80000000000001</v>
      </c>
      <c r="M533" s="19">
        <f>Tabla1[[#This Row],[COSTO UNITARIO]]*Tabla1[[#This Row],[EXITENCIA ]]</f>
        <v>0</v>
      </c>
      <c r="N533" s="20"/>
      <c r="O533" s="21">
        <f>Tabla1[[#This Row],[COSTO UNITARIO]]*Tabla1[[#This Row],[EXITENCIA ]]</f>
        <v>0</v>
      </c>
      <c r="P533" s="22"/>
    </row>
    <row r="534" spans="1:16" ht="24.95" customHeight="1" x14ac:dyDescent="0.25">
      <c r="A534" s="11"/>
      <c r="B534" s="12">
        <v>44453</v>
      </c>
      <c r="C534" s="53" t="s">
        <v>3075</v>
      </c>
      <c r="D534" s="41" t="s">
        <v>263</v>
      </c>
      <c r="E534" s="16" t="s">
        <v>5</v>
      </c>
      <c r="F534" s="16"/>
      <c r="G534" s="16" t="e">
        <f>VLOOKUP(A534,Entradas!A274:KQ1082,303)</f>
        <v>#N/A</v>
      </c>
      <c r="H534" s="16" t="e">
        <f>VLOOKUP(A534,Salidas!A274:BVY1090,1949,0)</f>
        <v>#N/A</v>
      </c>
      <c r="I534" s="54">
        <v>2</v>
      </c>
      <c r="J534" s="17" t="s">
        <v>559</v>
      </c>
      <c r="K534" s="16" t="s">
        <v>537</v>
      </c>
      <c r="L534" s="18">
        <v>375</v>
      </c>
      <c r="M534" s="19">
        <f>Tabla1[[#This Row],[COSTO UNITARIO]]*Tabla1[[#This Row],[EXITENCIA ]]</f>
        <v>750</v>
      </c>
      <c r="N534" s="32"/>
      <c r="O534" s="21">
        <f>Tabla1[[#This Row],[COSTO UNITARIO]]*Tabla1[[#This Row],[EXITENCIA ]]</f>
        <v>750</v>
      </c>
      <c r="P534" s="22"/>
    </row>
    <row r="535" spans="1:16" ht="24.95" customHeight="1" x14ac:dyDescent="0.25">
      <c r="A535" s="11" t="s">
        <v>2455</v>
      </c>
      <c r="B535" s="12">
        <v>41911</v>
      </c>
      <c r="C535" s="25" t="s">
        <v>1312</v>
      </c>
      <c r="D535" s="26" t="s">
        <v>1313</v>
      </c>
      <c r="E535" s="15" t="s">
        <v>368</v>
      </c>
      <c r="F535" s="16">
        <v>0</v>
      </c>
      <c r="G535" s="16">
        <f>VLOOKUP(A535,Entradas!A119:KQ927,303)</f>
        <v>0</v>
      </c>
      <c r="H535" s="16">
        <f>VLOOKUP(A535,Salidas!A119:BVY935,1949,0)</f>
        <v>0</v>
      </c>
      <c r="I535" s="16">
        <v>0</v>
      </c>
      <c r="J535" s="17" t="s">
        <v>991</v>
      </c>
      <c r="K535" s="16" t="s">
        <v>1600</v>
      </c>
      <c r="L535" s="18" t="s">
        <v>1314</v>
      </c>
      <c r="M535" s="19">
        <f>Tabla1[[#This Row],[COSTO UNITARIO]]*Tabla1[[#This Row],[EXITENCIA ]]</f>
        <v>0</v>
      </c>
      <c r="N535" s="20"/>
      <c r="O535" s="21">
        <f>Tabla1[[#This Row],[COSTO UNITARIO]]*Tabla1[[#This Row],[EXITENCIA ]]</f>
        <v>0</v>
      </c>
      <c r="P535" s="22"/>
    </row>
    <row r="536" spans="1:16" ht="24.95" customHeight="1" x14ac:dyDescent="0.25">
      <c r="A536" s="11"/>
      <c r="B536" s="12">
        <v>44719</v>
      </c>
      <c r="C536" s="53" t="s">
        <v>3267</v>
      </c>
      <c r="D536" s="41" t="s">
        <v>3268</v>
      </c>
      <c r="E536" s="16" t="s">
        <v>5</v>
      </c>
      <c r="F536" s="16"/>
      <c r="G536" s="16" t="e">
        <f>VLOOKUP(A536,Entradas!A176:KQ984,303)</f>
        <v>#N/A</v>
      </c>
      <c r="H536" s="16" t="e">
        <f>VLOOKUP(A536,Salidas!A176:BVY992,1949,0)</f>
        <v>#N/A</v>
      </c>
      <c r="I536" s="54">
        <v>1</v>
      </c>
      <c r="J536" s="17" t="s">
        <v>559</v>
      </c>
      <c r="K536" s="16" t="s">
        <v>538</v>
      </c>
      <c r="L536" s="58">
        <v>2950</v>
      </c>
      <c r="M536" s="19">
        <f>Tabla1[[#This Row],[COSTO UNITARIO]]*Tabla1[[#This Row],[EXITENCIA ]]</f>
        <v>2950</v>
      </c>
      <c r="N536" s="32"/>
      <c r="O536" s="21">
        <f>Tabla1[[#This Row],[COSTO UNITARIO]]*Tabla1[[#This Row],[EXITENCIA ]]</f>
        <v>2950</v>
      </c>
      <c r="P536" s="22"/>
    </row>
    <row r="537" spans="1:16" ht="24.95" customHeight="1" x14ac:dyDescent="0.25">
      <c r="A537" s="11" t="s">
        <v>2093</v>
      </c>
      <c r="B537" s="12">
        <v>42769</v>
      </c>
      <c r="C537" s="53" t="s">
        <v>102</v>
      </c>
      <c r="D537" s="41" t="s">
        <v>257</v>
      </c>
      <c r="E537" s="16" t="s">
        <v>4</v>
      </c>
      <c r="F537" s="16">
        <v>3</v>
      </c>
      <c r="G537" s="16">
        <f>VLOOKUP(A537,Entradas!A465:KQ1273,303)</f>
        <v>0</v>
      </c>
      <c r="H537" s="16">
        <v>0</v>
      </c>
      <c r="I537" s="54">
        <f>(F537+G537)-H537</f>
        <v>3</v>
      </c>
      <c r="J537" s="17" t="s">
        <v>559</v>
      </c>
      <c r="K537" s="16" t="s">
        <v>538</v>
      </c>
      <c r="L537" s="59">
        <v>2478</v>
      </c>
      <c r="M537" s="19">
        <f>Tabla1[[#This Row],[COSTO UNITARIO]]*Tabla1[[#This Row],[EXITENCIA ]]</f>
        <v>7434</v>
      </c>
      <c r="N537" s="60"/>
      <c r="O537" s="21">
        <f>Tabla1[[#This Row],[COSTO UNITARIO]]*Tabla1[[#This Row],[EXITENCIA ]]</f>
        <v>7434</v>
      </c>
      <c r="P537" s="22"/>
    </row>
    <row r="538" spans="1:16" ht="24.95" customHeight="1" x14ac:dyDescent="0.25">
      <c r="A538" s="11"/>
      <c r="B538" s="12">
        <v>44496</v>
      </c>
      <c r="C538" s="50" t="s">
        <v>3126</v>
      </c>
      <c r="D538" s="26" t="s">
        <v>3127</v>
      </c>
      <c r="E538" s="15" t="s">
        <v>494</v>
      </c>
      <c r="F538" s="16"/>
      <c r="G538" s="16" t="e">
        <f>VLOOKUP(A538,Entradas!A689:KQ1497,303)</f>
        <v>#N/A</v>
      </c>
      <c r="H538" s="16" t="e">
        <f>VLOOKUP(A538,Salidas!A689:BVY1505,1949,0)</f>
        <v>#N/A</v>
      </c>
      <c r="I538" s="61">
        <v>0</v>
      </c>
      <c r="J538" s="17" t="s">
        <v>559</v>
      </c>
      <c r="K538" s="16" t="s">
        <v>3128</v>
      </c>
      <c r="L538" s="18">
        <v>5038</v>
      </c>
      <c r="M538" s="19">
        <f>Tabla1[[#This Row],[COSTO UNITARIO]]*Tabla1[[#This Row],[EXITENCIA ]]</f>
        <v>0</v>
      </c>
      <c r="N538" s="20"/>
      <c r="O538" s="21">
        <f>Tabla1[[#This Row],[COSTO UNITARIO]]*Tabla1[[#This Row],[EXITENCIA ]]</f>
        <v>0</v>
      </c>
      <c r="P538" s="22"/>
    </row>
    <row r="539" spans="1:16" ht="24.95" customHeight="1" x14ac:dyDescent="0.25">
      <c r="A539" s="11" t="s">
        <v>2097</v>
      </c>
      <c r="B539" s="12">
        <v>42124</v>
      </c>
      <c r="C539" s="53" t="s">
        <v>129</v>
      </c>
      <c r="D539" s="41" t="s">
        <v>282</v>
      </c>
      <c r="E539" s="16" t="s">
        <v>5</v>
      </c>
      <c r="F539" s="16">
        <v>1</v>
      </c>
      <c r="G539" s="16">
        <f>VLOOKUP(A539,Entradas!A469:KQ1277,303)</f>
        <v>0</v>
      </c>
      <c r="H539" s="16">
        <v>0</v>
      </c>
      <c r="I539" s="54">
        <f>(F539+G539)-H539</f>
        <v>1</v>
      </c>
      <c r="J539" s="17" t="s">
        <v>559</v>
      </c>
      <c r="K539" s="16" t="s">
        <v>539</v>
      </c>
      <c r="L539" s="18">
        <v>1605</v>
      </c>
      <c r="M539" s="19">
        <f>Tabla1[[#This Row],[COSTO UNITARIO]]*Tabla1[[#This Row],[EXITENCIA ]]</f>
        <v>1605</v>
      </c>
      <c r="N539" s="60"/>
      <c r="O539" s="21">
        <f>Tabla1[[#This Row],[COSTO UNITARIO]]*Tabla1[[#This Row],[EXITENCIA ]]</f>
        <v>1605</v>
      </c>
      <c r="P539" s="22"/>
    </row>
    <row r="540" spans="1:16" ht="24.95" customHeight="1" x14ac:dyDescent="0.25">
      <c r="A540" s="11" t="s">
        <v>2095</v>
      </c>
      <c r="B540" s="12">
        <v>43265</v>
      </c>
      <c r="C540" s="53" t="s">
        <v>127</v>
      </c>
      <c r="D540" s="41" t="s">
        <v>412</v>
      </c>
      <c r="E540" s="16" t="s">
        <v>6</v>
      </c>
      <c r="F540" s="16">
        <v>1</v>
      </c>
      <c r="G540" s="16">
        <f>VLOOKUP(A540,Entradas!A467:KQ1275,303)</f>
        <v>0</v>
      </c>
      <c r="H540" s="16">
        <v>0</v>
      </c>
      <c r="I540" s="54">
        <f>(F540+G540)-H540</f>
        <v>1</v>
      </c>
      <c r="J540" s="17" t="s">
        <v>559</v>
      </c>
      <c r="K540" s="16" t="s">
        <v>539</v>
      </c>
      <c r="L540" s="18">
        <v>8145</v>
      </c>
      <c r="M540" s="19">
        <f>Tabla1[[#This Row],[COSTO UNITARIO]]*Tabla1[[#This Row],[EXITENCIA ]]</f>
        <v>8145</v>
      </c>
      <c r="N540" s="60"/>
      <c r="O540" s="21">
        <f>Tabla1[[#This Row],[COSTO UNITARIO]]*Tabla1[[#This Row],[EXITENCIA ]]</f>
        <v>8145</v>
      </c>
      <c r="P540" s="131"/>
    </row>
    <row r="541" spans="1:16" ht="24.95" customHeight="1" x14ac:dyDescent="0.25">
      <c r="A541" s="11"/>
      <c r="B541" s="12">
        <v>44496</v>
      </c>
      <c r="C541" s="53" t="s">
        <v>3292</v>
      </c>
      <c r="D541" s="41" t="s">
        <v>3293</v>
      </c>
      <c r="E541" s="16" t="s">
        <v>494</v>
      </c>
      <c r="F541" s="16"/>
      <c r="G541" s="16" t="e">
        <f>VLOOKUP(A541,Entradas!A528:KQ1336,303)</f>
        <v>#N/A</v>
      </c>
      <c r="H541" s="16" t="e">
        <f>VLOOKUP(A541,Salidas!A528:BVY1344,1949,0)</f>
        <v>#N/A</v>
      </c>
      <c r="I541" s="54">
        <v>1</v>
      </c>
      <c r="J541" s="17" t="s">
        <v>559</v>
      </c>
      <c r="K541" s="16" t="s">
        <v>539</v>
      </c>
      <c r="L541" s="18">
        <v>800</v>
      </c>
      <c r="M541" s="19">
        <f>Tabla1[[#This Row],[COSTO UNITARIO]]*Tabla1[[#This Row],[EXITENCIA ]]</f>
        <v>800</v>
      </c>
      <c r="N541" s="60"/>
      <c r="O541" s="21">
        <f>Tabla1[[#This Row],[COSTO UNITARIO]]*Tabla1[[#This Row],[EXITENCIA ]]</f>
        <v>800</v>
      </c>
      <c r="P541" s="22"/>
    </row>
    <row r="542" spans="1:16" ht="24.95" customHeight="1" x14ac:dyDescent="0.25">
      <c r="A542" s="11" t="s">
        <v>2096</v>
      </c>
      <c r="B542" s="12">
        <v>43265</v>
      </c>
      <c r="C542" s="53" t="s">
        <v>128</v>
      </c>
      <c r="D542" s="41" t="s">
        <v>281</v>
      </c>
      <c r="E542" s="16" t="s">
        <v>5</v>
      </c>
      <c r="F542" s="16">
        <v>1</v>
      </c>
      <c r="G542" s="16">
        <f>VLOOKUP(A542,Entradas!A468:KQ1276,303)</f>
        <v>0</v>
      </c>
      <c r="H542" s="16">
        <v>0</v>
      </c>
      <c r="I542" s="54">
        <f>(F542+G542)-H542</f>
        <v>1</v>
      </c>
      <c r="J542" s="17" t="s">
        <v>559</v>
      </c>
      <c r="K542" s="16" t="s">
        <v>539</v>
      </c>
      <c r="L542" s="18">
        <v>7080</v>
      </c>
      <c r="M542" s="19">
        <f>Tabla1[[#This Row],[COSTO UNITARIO]]*Tabla1[[#This Row],[EXITENCIA ]]</f>
        <v>7080</v>
      </c>
      <c r="N542" s="60"/>
      <c r="O542" s="21">
        <f>Tabla1[[#This Row],[COSTO UNITARIO]]*Tabla1[[#This Row],[EXITENCIA ]]</f>
        <v>7080</v>
      </c>
      <c r="P542" s="22"/>
    </row>
    <row r="543" spans="1:16" ht="24.95" customHeight="1" x14ac:dyDescent="0.25">
      <c r="A543" s="11"/>
      <c r="B543" s="12">
        <v>44460</v>
      </c>
      <c r="C543" s="53" t="s">
        <v>130</v>
      </c>
      <c r="D543" s="41" t="s">
        <v>3083</v>
      </c>
      <c r="E543" s="16" t="s">
        <v>5</v>
      </c>
      <c r="F543" s="16"/>
      <c r="G543" s="16" t="e">
        <f>VLOOKUP(A543,Entradas!A118:KQ926,303)</f>
        <v>#N/A</v>
      </c>
      <c r="H543" s="16" t="e">
        <f>VLOOKUP(A543,Salidas!A118:BVY934,1949,0)</f>
        <v>#N/A</v>
      </c>
      <c r="I543" s="54">
        <v>1</v>
      </c>
      <c r="J543" s="17" t="s">
        <v>559</v>
      </c>
      <c r="K543" s="16" t="s">
        <v>539</v>
      </c>
      <c r="L543" s="58">
        <v>3600</v>
      </c>
      <c r="M543" s="19">
        <f>Tabla1[[#This Row],[COSTO UNITARIO]]*Tabla1[[#This Row],[EXITENCIA ]]</f>
        <v>3600</v>
      </c>
      <c r="N543" s="32"/>
      <c r="O543" s="21">
        <f>Tabla1[[#This Row],[COSTO UNITARIO]]*Tabla1[[#This Row],[EXITENCIA ]]</f>
        <v>3600</v>
      </c>
      <c r="P543" s="22"/>
    </row>
    <row r="544" spans="1:16" ht="24.95" customHeight="1" x14ac:dyDescent="0.25">
      <c r="A544" s="11"/>
      <c r="B544" s="12">
        <v>44630</v>
      </c>
      <c r="C544" s="53" t="s">
        <v>3242</v>
      </c>
      <c r="D544" s="41" t="s">
        <v>3243</v>
      </c>
      <c r="E544" s="16" t="s">
        <v>494</v>
      </c>
      <c r="F544" s="16"/>
      <c r="G544" s="16" t="e">
        <f>VLOOKUP(A544,Entradas!A164:KQ972,303)</f>
        <v>#N/A</v>
      </c>
      <c r="H544" s="16" t="e">
        <f>VLOOKUP(A544,Salidas!A164:BVY980,1949,0)</f>
        <v>#N/A</v>
      </c>
      <c r="I544" s="54">
        <v>1</v>
      </c>
      <c r="J544" s="17" t="s">
        <v>559</v>
      </c>
      <c r="K544" s="16" t="s">
        <v>3244</v>
      </c>
      <c r="L544" s="58">
        <v>33689</v>
      </c>
      <c r="M544" s="19">
        <f>Tabla1[[#This Row],[COSTO UNITARIO]]*Tabla1[[#This Row],[EXITENCIA ]]</f>
        <v>33689</v>
      </c>
      <c r="N544" s="32"/>
      <c r="O544" s="21">
        <f>Tabla1[[#This Row],[COSTO UNITARIO]]*Tabla1[[#This Row],[EXITENCIA ]]</f>
        <v>33689</v>
      </c>
      <c r="P544" s="22"/>
    </row>
    <row r="545" spans="1:16" ht="24.95" customHeight="1" x14ac:dyDescent="0.25">
      <c r="A545" s="11"/>
      <c r="B545" s="12">
        <v>43013</v>
      </c>
      <c r="C545" s="53" t="s">
        <v>133</v>
      </c>
      <c r="D545" s="41" t="s">
        <v>3084</v>
      </c>
      <c r="E545" s="16" t="s">
        <v>494</v>
      </c>
      <c r="F545" s="16"/>
      <c r="G545" s="16" t="e">
        <f>VLOOKUP(A545,Entradas!A532:KQ1340,303)</f>
        <v>#N/A</v>
      </c>
      <c r="H545" s="16" t="e">
        <f>VLOOKUP(A545,Salidas!A532:BVY1348,1949,0)</f>
        <v>#N/A</v>
      </c>
      <c r="I545" s="54">
        <v>1</v>
      </c>
      <c r="J545" s="17" t="s">
        <v>559</v>
      </c>
      <c r="K545" s="16" t="s">
        <v>3244</v>
      </c>
      <c r="L545" s="18">
        <v>151524</v>
      </c>
      <c r="M545" s="19">
        <f>Tabla1[[#This Row],[COSTO UNITARIO]]*Tabla1[[#This Row],[EXITENCIA ]]</f>
        <v>151524</v>
      </c>
      <c r="N545" s="60"/>
      <c r="O545" s="21">
        <f>Tabla1[[#This Row],[COSTO UNITARIO]]*Tabla1[[#This Row],[EXITENCIA ]]</f>
        <v>151524</v>
      </c>
      <c r="P545" s="131"/>
    </row>
    <row r="546" spans="1:16" ht="24.95" customHeight="1" x14ac:dyDescent="0.25">
      <c r="A546" s="11" t="s">
        <v>2100</v>
      </c>
      <c r="B546" s="12">
        <v>42648</v>
      </c>
      <c r="C546" s="53" t="s">
        <v>184</v>
      </c>
      <c r="D546" s="41" t="s">
        <v>285</v>
      </c>
      <c r="E546" s="16" t="s">
        <v>11</v>
      </c>
      <c r="F546" s="16">
        <v>1</v>
      </c>
      <c r="G546" s="16">
        <f>VLOOKUP(A546,Entradas!A472:KQ1280,303)</f>
        <v>0</v>
      </c>
      <c r="H546" s="16">
        <v>0</v>
      </c>
      <c r="I546" s="54">
        <f>(F546+G546)-H546</f>
        <v>1</v>
      </c>
      <c r="J546" s="17" t="s">
        <v>559</v>
      </c>
      <c r="K546" s="16" t="s">
        <v>540</v>
      </c>
      <c r="L546" s="18">
        <v>1165</v>
      </c>
      <c r="M546" s="19">
        <f>Tabla1[[#This Row],[COSTO UNITARIO]]*Tabla1[[#This Row],[EXITENCIA ]]</f>
        <v>1165</v>
      </c>
      <c r="N546" s="60"/>
      <c r="O546" s="21">
        <f>Tabla1[[#This Row],[COSTO UNITARIO]]*Tabla1[[#This Row],[EXITENCIA ]]</f>
        <v>1165</v>
      </c>
      <c r="P546" s="22"/>
    </row>
    <row r="547" spans="1:16" ht="24.95" customHeight="1" x14ac:dyDescent="0.25">
      <c r="A547" s="11" t="s">
        <v>2099</v>
      </c>
      <c r="B547" s="12">
        <v>42871</v>
      </c>
      <c r="C547" s="53" t="s">
        <v>132</v>
      </c>
      <c r="D547" s="41" t="s">
        <v>284</v>
      </c>
      <c r="E547" s="16" t="s">
        <v>5</v>
      </c>
      <c r="F547" s="16">
        <v>1</v>
      </c>
      <c r="G547" s="16">
        <f>VLOOKUP(A547,Entradas!A471:KQ1279,303)</f>
        <v>0</v>
      </c>
      <c r="H547" s="16">
        <v>0</v>
      </c>
      <c r="I547" s="54">
        <f>(F547+G547)-H547</f>
        <v>1</v>
      </c>
      <c r="J547" s="17" t="s">
        <v>559</v>
      </c>
      <c r="K547" s="16" t="s">
        <v>540</v>
      </c>
      <c r="L547" s="18">
        <v>9961</v>
      </c>
      <c r="M547" s="19">
        <f>Tabla1[[#This Row],[COSTO UNITARIO]]*Tabla1[[#This Row],[EXITENCIA ]]</f>
        <v>9961</v>
      </c>
      <c r="N547" s="60"/>
      <c r="O547" s="21">
        <f>Tabla1[[#This Row],[COSTO UNITARIO]]*Tabla1[[#This Row],[EXITENCIA ]]</f>
        <v>9961</v>
      </c>
      <c r="P547" s="22"/>
    </row>
    <row r="548" spans="1:16" ht="24.95" customHeight="1" x14ac:dyDescent="0.25">
      <c r="A548" s="11" t="s">
        <v>2102</v>
      </c>
      <c r="B548" s="12">
        <v>43263</v>
      </c>
      <c r="C548" s="53" t="s">
        <v>134</v>
      </c>
      <c r="D548" s="41" t="s">
        <v>287</v>
      </c>
      <c r="E548" s="16" t="s">
        <v>5</v>
      </c>
      <c r="F548" s="16">
        <v>2</v>
      </c>
      <c r="G548" s="16">
        <f>VLOOKUP(A548,Entradas!A474:KQ1282,303)</f>
        <v>0</v>
      </c>
      <c r="H548" s="16">
        <v>0</v>
      </c>
      <c r="I548" s="54">
        <f>(F548+G548)-H548</f>
        <v>2</v>
      </c>
      <c r="J548" s="17" t="s">
        <v>559</v>
      </c>
      <c r="K548" s="16" t="s">
        <v>541</v>
      </c>
      <c r="L548" s="18">
        <v>206</v>
      </c>
      <c r="M548" s="19">
        <f>Tabla1[[#This Row],[COSTO UNITARIO]]*Tabla1[[#This Row],[EXITENCIA ]]</f>
        <v>412</v>
      </c>
      <c r="N548" s="32"/>
      <c r="O548" s="21">
        <f>Tabla1[[#This Row],[COSTO UNITARIO]]*Tabla1[[#This Row],[EXITENCIA ]]</f>
        <v>412</v>
      </c>
      <c r="P548" s="22"/>
    </row>
    <row r="549" spans="1:16" ht="24.95" customHeight="1" x14ac:dyDescent="0.25">
      <c r="A549" s="29" t="s">
        <v>2716</v>
      </c>
      <c r="B549" s="12">
        <v>44337</v>
      </c>
      <c r="C549" s="30" t="s">
        <v>2716</v>
      </c>
      <c r="D549" s="31" t="s">
        <v>2717</v>
      </c>
      <c r="E549" s="32" t="s">
        <v>494</v>
      </c>
      <c r="F549" s="32">
        <v>4</v>
      </c>
      <c r="G549" s="16">
        <v>0</v>
      </c>
      <c r="H549" s="16">
        <v>0</v>
      </c>
      <c r="I549" s="32">
        <v>0</v>
      </c>
      <c r="J549" s="33" t="s">
        <v>991</v>
      </c>
      <c r="K549" s="32" t="s">
        <v>1600</v>
      </c>
      <c r="L549" s="18">
        <v>354</v>
      </c>
      <c r="M549" s="19">
        <f>Tabla1[[#This Row],[COSTO UNITARIO]]*Tabla1[[#This Row],[EXITENCIA ]]</f>
        <v>0</v>
      </c>
      <c r="N549" s="20"/>
      <c r="O549" s="21">
        <f>Tabla1[[#This Row],[COSTO UNITARIO]]*Tabla1[[#This Row],[EXITENCIA ]]</f>
        <v>0</v>
      </c>
      <c r="P549" s="22"/>
    </row>
    <row r="550" spans="1:16" ht="24.95" customHeight="1" x14ac:dyDescent="0.25">
      <c r="A550" s="11" t="s">
        <v>2104</v>
      </c>
      <c r="B550" s="12">
        <v>42871</v>
      </c>
      <c r="C550" s="53" t="s">
        <v>137</v>
      </c>
      <c r="D550" s="41" t="s">
        <v>289</v>
      </c>
      <c r="E550" s="16" t="s">
        <v>5</v>
      </c>
      <c r="F550" s="16">
        <v>2</v>
      </c>
      <c r="G550" s="16">
        <f>VLOOKUP(A550,Entradas!A476:KQ1284,303)</f>
        <v>0</v>
      </c>
      <c r="H550" s="16">
        <v>0</v>
      </c>
      <c r="I550" s="54">
        <f>(F550+G550)-H550</f>
        <v>2</v>
      </c>
      <c r="J550" s="17" t="s">
        <v>559</v>
      </c>
      <c r="K550" s="16" t="s">
        <v>542</v>
      </c>
      <c r="L550" s="18">
        <v>600</v>
      </c>
      <c r="M550" s="19">
        <f>Tabla1[[#This Row],[COSTO UNITARIO]]*Tabla1[[#This Row],[EXITENCIA ]]</f>
        <v>1200</v>
      </c>
      <c r="N550" s="32"/>
      <c r="O550" s="21">
        <f>Tabla1[[#This Row],[COSTO UNITARIO]]*Tabla1[[#This Row],[EXITENCIA ]]</f>
        <v>1200</v>
      </c>
      <c r="P550" s="22"/>
    </row>
    <row r="551" spans="1:16" ht="24.95" customHeight="1" x14ac:dyDescent="0.25">
      <c r="A551" s="11"/>
      <c r="B551" s="12">
        <v>44496</v>
      </c>
      <c r="C551" s="50" t="s">
        <v>3160</v>
      </c>
      <c r="D551" s="26" t="s">
        <v>3161</v>
      </c>
      <c r="E551" s="16" t="s">
        <v>494</v>
      </c>
      <c r="F551" s="16"/>
      <c r="G551" s="16" t="e">
        <f>VLOOKUP(A551,Entradas!A714:KQ1522,303)</f>
        <v>#N/A</v>
      </c>
      <c r="H551" s="16" t="e">
        <f>VLOOKUP(A551,Salidas!A714:BVY1530,1949,0)</f>
        <v>#N/A</v>
      </c>
      <c r="I551" s="54">
        <v>1</v>
      </c>
      <c r="J551" s="17" t="s">
        <v>559</v>
      </c>
      <c r="K551" s="16" t="s">
        <v>542</v>
      </c>
      <c r="L551" s="63">
        <v>8850</v>
      </c>
      <c r="M551" s="19">
        <f>Tabla1[[#This Row],[COSTO UNITARIO]]*Tabla1[[#This Row],[EXITENCIA ]]</f>
        <v>8850</v>
      </c>
      <c r="N551" s="32"/>
      <c r="O551" s="21">
        <f>Tabla1[[#This Row],[COSTO UNITARIO]]*Tabla1[[#This Row],[EXITENCIA ]]</f>
        <v>8850</v>
      </c>
      <c r="P551" s="22"/>
    </row>
    <row r="552" spans="1:16" ht="24.95" customHeight="1" x14ac:dyDescent="0.25">
      <c r="A552" s="11" t="s">
        <v>2107</v>
      </c>
      <c r="B552" s="12">
        <v>43662</v>
      </c>
      <c r="C552" s="53" t="s">
        <v>472</v>
      </c>
      <c r="D552" s="41" t="s">
        <v>471</v>
      </c>
      <c r="E552" s="16" t="s">
        <v>5</v>
      </c>
      <c r="F552" s="16">
        <v>1</v>
      </c>
      <c r="G552" s="16">
        <f>VLOOKUP(A552,Entradas!A479:KQ1287,303)</f>
        <v>0</v>
      </c>
      <c r="H552" s="16">
        <v>0</v>
      </c>
      <c r="I552" s="54">
        <f>(F552+G552)-H552</f>
        <v>1</v>
      </c>
      <c r="J552" s="17" t="s">
        <v>559</v>
      </c>
      <c r="K552" s="16" t="s">
        <v>543</v>
      </c>
      <c r="L552" s="59">
        <v>21000.46</v>
      </c>
      <c r="M552" s="19">
        <f>Tabla1[[#This Row],[COSTO UNITARIO]]*Tabla1[[#This Row],[EXITENCIA ]]</f>
        <v>21000.46</v>
      </c>
      <c r="N552" s="32"/>
      <c r="O552" s="21">
        <f>Tabla1[[#This Row],[COSTO UNITARIO]]*Tabla1[[#This Row],[EXITENCIA ]]</f>
        <v>21000.46</v>
      </c>
      <c r="P552" s="22"/>
    </row>
    <row r="553" spans="1:16" ht="24.95" customHeight="1" x14ac:dyDescent="0.25">
      <c r="A553" s="11"/>
      <c r="B553" s="12">
        <v>44459</v>
      </c>
      <c r="C553" s="53" t="s">
        <v>495</v>
      </c>
      <c r="D553" s="41" t="s">
        <v>3079</v>
      </c>
      <c r="E553" s="16" t="s">
        <v>5</v>
      </c>
      <c r="F553" s="16"/>
      <c r="G553" s="16" t="e">
        <f>VLOOKUP(A553,Entradas!A307:KQ1115,303)</f>
        <v>#N/A</v>
      </c>
      <c r="H553" s="16" t="e">
        <f>VLOOKUP(A553,Salidas!A307:BVY1123,1949,0)</f>
        <v>#N/A</v>
      </c>
      <c r="I553" s="54">
        <v>1</v>
      </c>
      <c r="J553" s="17" t="s">
        <v>559</v>
      </c>
      <c r="K553" s="16" t="s">
        <v>543</v>
      </c>
      <c r="L553" s="59">
        <v>21000</v>
      </c>
      <c r="M553" s="19">
        <f>Tabla1[[#This Row],[COSTO UNITARIO]]*Tabla1[[#This Row],[EXITENCIA ]]</f>
        <v>21000</v>
      </c>
      <c r="N553" s="32"/>
      <c r="O553" s="21">
        <f>Tabla1[[#This Row],[COSTO UNITARIO]]*Tabla1[[#This Row],[EXITENCIA ]]</f>
        <v>21000</v>
      </c>
      <c r="P553" s="22"/>
    </row>
    <row r="554" spans="1:16" ht="24.95" customHeight="1" x14ac:dyDescent="0.25">
      <c r="A554" s="11" t="s">
        <v>2108</v>
      </c>
      <c r="B554" s="12">
        <v>41708</v>
      </c>
      <c r="C554" s="53" t="s">
        <v>176</v>
      </c>
      <c r="D554" s="41" t="s">
        <v>320</v>
      </c>
      <c r="E554" s="16" t="s">
        <v>5</v>
      </c>
      <c r="F554" s="16">
        <v>2</v>
      </c>
      <c r="G554" s="16">
        <f>VLOOKUP(A554,Entradas!A480:KQ1288,303)</f>
        <v>0</v>
      </c>
      <c r="H554" s="16">
        <v>0</v>
      </c>
      <c r="I554" s="54">
        <f>(F554+G554)-H554</f>
        <v>2</v>
      </c>
      <c r="J554" s="17" t="s">
        <v>559</v>
      </c>
      <c r="K554" s="16" t="s">
        <v>544</v>
      </c>
      <c r="L554" s="18">
        <v>938</v>
      </c>
      <c r="M554" s="19">
        <f>Tabla1[[#This Row],[COSTO UNITARIO]]*Tabla1[[#This Row],[EXITENCIA ]]</f>
        <v>1876</v>
      </c>
      <c r="N554" s="32"/>
      <c r="O554" s="21">
        <f>Tabla1[[#This Row],[COSTO UNITARIO]]*Tabla1[[#This Row],[EXITENCIA ]]</f>
        <v>1876</v>
      </c>
      <c r="P554" s="22"/>
    </row>
    <row r="555" spans="1:16" ht="24.95" customHeight="1" x14ac:dyDescent="0.25">
      <c r="A555" s="11" t="s">
        <v>2109</v>
      </c>
      <c r="B555" s="12">
        <v>41708</v>
      </c>
      <c r="C555" s="53" t="s">
        <v>177</v>
      </c>
      <c r="D555" s="41" t="s">
        <v>321</v>
      </c>
      <c r="E555" s="16" t="s">
        <v>5</v>
      </c>
      <c r="F555" s="16">
        <v>2</v>
      </c>
      <c r="G555" s="16" t="e">
        <f>VLOOKUP(A555,Entradas!A481:KQ1289,303)</f>
        <v>#N/A</v>
      </c>
      <c r="H555" s="16">
        <v>0</v>
      </c>
      <c r="I555" s="54">
        <v>2</v>
      </c>
      <c r="J555" s="17" t="s">
        <v>559</v>
      </c>
      <c r="K555" s="16" t="s">
        <v>544</v>
      </c>
      <c r="L555" s="18">
        <v>1416</v>
      </c>
      <c r="M555" s="19">
        <f>Tabla1[[#This Row],[COSTO UNITARIO]]*Tabla1[[#This Row],[EXITENCIA ]]</f>
        <v>2832</v>
      </c>
      <c r="N555" s="32"/>
      <c r="O555" s="21">
        <f>Tabla1[[#This Row],[COSTO UNITARIO]]*Tabla1[[#This Row],[EXITENCIA ]]</f>
        <v>2832</v>
      </c>
      <c r="P555" s="131"/>
    </row>
    <row r="556" spans="1:16" ht="24.95" customHeight="1" x14ac:dyDescent="0.25">
      <c r="A556" s="11" t="s">
        <v>2110</v>
      </c>
      <c r="B556" s="12">
        <v>41708</v>
      </c>
      <c r="C556" s="53" t="s">
        <v>178</v>
      </c>
      <c r="D556" s="41" t="s">
        <v>322</v>
      </c>
      <c r="E556" s="16" t="s">
        <v>5</v>
      </c>
      <c r="F556" s="16">
        <v>4</v>
      </c>
      <c r="G556" s="16">
        <f>VLOOKUP(A556,Entradas!A482:KQ1290,303)</f>
        <v>0</v>
      </c>
      <c r="H556" s="16">
        <v>0</v>
      </c>
      <c r="I556" s="54">
        <f>(F556+G556)-H556</f>
        <v>4</v>
      </c>
      <c r="J556" s="17" t="s">
        <v>559</v>
      </c>
      <c r="K556" s="16" t="s">
        <v>544</v>
      </c>
      <c r="L556" s="18">
        <v>474</v>
      </c>
      <c r="M556" s="19">
        <f>Tabla1[[#This Row],[COSTO UNITARIO]]*Tabla1[[#This Row],[EXITENCIA ]]</f>
        <v>1896</v>
      </c>
      <c r="N556" s="32"/>
      <c r="O556" s="21">
        <f>Tabla1[[#This Row],[COSTO UNITARIO]]*Tabla1[[#This Row],[EXITENCIA ]]</f>
        <v>1896</v>
      </c>
      <c r="P556" s="22"/>
    </row>
    <row r="557" spans="1:16" ht="24.95" customHeight="1" x14ac:dyDescent="0.25">
      <c r="A557" s="11" t="s">
        <v>2111</v>
      </c>
      <c r="B557" s="12">
        <v>41708</v>
      </c>
      <c r="C557" s="53" t="s">
        <v>179</v>
      </c>
      <c r="D557" s="41" t="s">
        <v>323</v>
      </c>
      <c r="E557" s="16" t="s">
        <v>5</v>
      </c>
      <c r="F557" s="16">
        <v>2</v>
      </c>
      <c r="G557" s="16">
        <f>VLOOKUP(A557,Entradas!A483:KQ1291,303)</f>
        <v>0</v>
      </c>
      <c r="H557" s="16">
        <v>0</v>
      </c>
      <c r="I557" s="54">
        <f>(F557+G557)-H557</f>
        <v>2</v>
      </c>
      <c r="J557" s="17" t="s">
        <v>559</v>
      </c>
      <c r="K557" s="16" t="s">
        <v>544</v>
      </c>
      <c r="L557" s="18">
        <v>474</v>
      </c>
      <c r="M557" s="19">
        <f>Tabla1[[#This Row],[COSTO UNITARIO]]*Tabla1[[#This Row],[EXITENCIA ]]</f>
        <v>948</v>
      </c>
      <c r="N557" s="32"/>
      <c r="O557" s="21">
        <f>Tabla1[[#This Row],[COSTO UNITARIO]]*Tabla1[[#This Row],[EXITENCIA ]]</f>
        <v>948</v>
      </c>
      <c r="P557" s="22"/>
    </row>
    <row r="558" spans="1:16" ht="24.95" customHeight="1" x14ac:dyDescent="0.25">
      <c r="A558" s="11" t="s">
        <v>2113</v>
      </c>
      <c r="B558" s="12">
        <v>41708</v>
      </c>
      <c r="C558" s="53" t="s">
        <v>180</v>
      </c>
      <c r="D558" s="41" t="s">
        <v>325</v>
      </c>
      <c r="E558" s="16" t="s">
        <v>5</v>
      </c>
      <c r="F558" s="16">
        <v>2</v>
      </c>
      <c r="G558" s="16">
        <f>VLOOKUP(A558,Entradas!A485:KQ1293,303)</f>
        <v>0</v>
      </c>
      <c r="H558" s="16">
        <v>0</v>
      </c>
      <c r="I558" s="54">
        <f>(F558+G558)-H558</f>
        <v>2</v>
      </c>
      <c r="J558" s="17" t="s">
        <v>559</v>
      </c>
      <c r="K558" s="16" t="s">
        <v>544</v>
      </c>
      <c r="L558" s="18">
        <v>2007</v>
      </c>
      <c r="M558" s="19">
        <f>Tabla1[[#This Row],[COSTO UNITARIO]]*Tabla1[[#This Row],[EXITENCIA ]]</f>
        <v>4014</v>
      </c>
      <c r="N558" s="32"/>
      <c r="O558" s="21">
        <f>Tabla1[[#This Row],[COSTO UNITARIO]]*Tabla1[[#This Row],[EXITENCIA ]]</f>
        <v>4014</v>
      </c>
      <c r="P558" s="22"/>
    </row>
    <row r="559" spans="1:16" ht="24.95" customHeight="1" x14ac:dyDescent="0.25">
      <c r="A559" s="11" t="s">
        <v>2114</v>
      </c>
      <c r="B559" s="12">
        <v>41708</v>
      </c>
      <c r="C559" s="53" t="s">
        <v>181</v>
      </c>
      <c r="D559" s="41" t="s">
        <v>326</v>
      </c>
      <c r="E559" s="16" t="s">
        <v>5</v>
      </c>
      <c r="F559" s="16">
        <v>2</v>
      </c>
      <c r="G559" s="16" t="e">
        <f>VLOOKUP(A559,Entradas!A486:KQ1294,303)</f>
        <v>#N/A</v>
      </c>
      <c r="H559" s="16">
        <v>0</v>
      </c>
      <c r="I559" s="54">
        <v>2</v>
      </c>
      <c r="J559" s="17" t="s">
        <v>559</v>
      </c>
      <c r="K559" s="16" t="s">
        <v>544</v>
      </c>
      <c r="L559" s="18">
        <v>1085</v>
      </c>
      <c r="M559" s="19">
        <f>Tabla1[[#This Row],[COSTO UNITARIO]]*Tabla1[[#This Row],[EXITENCIA ]]</f>
        <v>2170</v>
      </c>
      <c r="N559" s="32"/>
      <c r="O559" s="21">
        <f>Tabla1[[#This Row],[COSTO UNITARIO]]*Tabla1[[#This Row],[EXITENCIA ]]</f>
        <v>2170</v>
      </c>
      <c r="P559" s="22"/>
    </row>
    <row r="560" spans="1:16" ht="24.95" customHeight="1" x14ac:dyDescent="0.25">
      <c r="A560" s="11" t="s">
        <v>2115</v>
      </c>
      <c r="B560" s="12">
        <v>41708</v>
      </c>
      <c r="C560" s="53" t="s">
        <v>182</v>
      </c>
      <c r="D560" s="41" t="s">
        <v>327</v>
      </c>
      <c r="E560" s="16" t="s">
        <v>5</v>
      </c>
      <c r="F560" s="16">
        <v>1</v>
      </c>
      <c r="G560" s="16">
        <f>VLOOKUP(A560,Entradas!A487:KQ1295,303)</f>
        <v>0</v>
      </c>
      <c r="H560" s="16">
        <v>0</v>
      </c>
      <c r="I560" s="54">
        <f>(F560+G560)-H560</f>
        <v>1</v>
      </c>
      <c r="J560" s="17" t="s">
        <v>559</v>
      </c>
      <c r="K560" s="16" t="s">
        <v>544</v>
      </c>
      <c r="L560" s="59">
        <v>2148</v>
      </c>
      <c r="M560" s="19">
        <f>Tabla1[[#This Row],[COSTO UNITARIO]]*Tabla1[[#This Row],[EXITENCIA ]]</f>
        <v>2148</v>
      </c>
      <c r="N560" s="32"/>
      <c r="O560" s="21">
        <f>Tabla1[[#This Row],[COSTO UNITARIO]]*Tabla1[[#This Row],[EXITENCIA ]]</f>
        <v>2148</v>
      </c>
      <c r="P560" s="22"/>
    </row>
    <row r="561" spans="1:17" ht="24.95" customHeight="1" x14ac:dyDescent="0.25">
      <c r="A561" s="11" t="s">
        <v>2112</v>
      </c>
      <c r="B561" s="12">
        <v>43832</v>
      </c>
      <c r="C561" s="53" t="s">
        <v>470</v>
      </c>
      <c r="D561" s="41" t="s">
        <v>324</v>
      </c>
      <c r="E561" s="16" t="s">
        <v>5</v>
      </c>
      <c r="F561" s="16">
        <v>2</v>
      </c>
      <c r="G561" s="16">
        <f>VLOOKUP(A561,Entradas!A484:KQ1292,303)</f>
        <v>0</v>
      </c>
      <c r="H561" s="16">
        <v>0</v>
      </c>
      <c r="I561" s="54">
        <f>(F561+G561)-H561</f>
        <v>2</v>
      </c>
      <c r="J561" s="17" t="s">
        <v>559</v>
      </c>
      <c r="K561" s="16" t="s">
        <v>544</v>
      </c>
      <c r="L561" s="18">
        <v>442</v>
      </c>
      <c r="M561" s="19">
        <f>Tabla1[[#This Row],[COSTO UNITARIO]]*Tabla1[[#This Row],[EXITENCIA ]]</f>
        <v>884</v>
      </c>
      <c r="N561" s="32"/>
      <c r="O561" s="21">
        <f>Tabla1[[#This Row],[COSTO UNITARIO]]*Tabla1[[#This Row],[EXITENCIA ]]</f>
        <v>884</v>
      </c>
      <c r="P561" s="22"/>
    </row>
    <row r="562" spans="1:17" ht="24.95" customHeight="1" x14ac:dyDescent="0.25">
      <c r="A562" s="11" t="s">
        <v>2037</v>
      </c>
      <c r="B562" s="12">
        <v>42832</v>
      </c>
      <c r="C562" s="53" t="s">
        <v>67</v>
      </c>
      <c r="D562" s="41" t="s">
        <v>224</v>
      </c>
      <c r="E562" s="16" t="s">
        <v>5</v>
      </c>
      <c r="F562" s="16">
        <v>2</v>
      </c>
      <c r="G562" s="16">
        <f>VLOOKUP(A562,Entradas!A406:KQ1214,303)</f>
        <v>0</v>
      </c>
      <c r="H562" s="16">
        <v>0</v>
      </c>
      <c r="I562" s="54">
        <f>(F562+G562)-H562</f>
        <v>2</v>
      </c>
      <c r="J562" s="17" t="s">
        <v>559</v>
      </c>
      <c r="K562" s="16" t="s">
        <v>1794</v>
      </c>
      <c r="L562" s="59">
        <v>14903</v>
      </c>
      <c r="M562" s="19">
        <f>Tabla1[[#This Row],[COSTO UNITARIO]]*Tabla1[[#This Row],[EXITENCIA ]]</f>
        <v>29806</v>
      </c>
      <c r="N562" s="32"/>
      <c r="O562" s="21">
        <f>Tabla1[[#This Row],[COSTO UNITARIO]]*Tabla1[[#This Row],[EXITENCIA ]]</f>
        <v>29806</v>
      </c>
      <c r="P562" s="22"/>
    </row>
    <row r="563" spans="1:17" ht="24.95" customHeight="1" x14ac:dyDescent="0.25">
      <c r="A563" s="68"/>
      <c r="B563" s="69">
        <v>44572</v>
      </c>
      <c r="C563" s="53" t="s">
        <v>3220</v>
      </c>
      <c r="D563" s="41" t="s">
        <v>3221</v>
      </c>
      <c r="E563" s="16" t="s">
        <v>494</v>
      </c>
      <c r="F563" s="16"/>
      <c r="G563" s="16" t="e">
        <f>VLOOKUP(A563,Entradas!A162:KQ970,303)</f>
        <v>#N/A</v>
      </c>
      <c r="H563" s="16" t="e">
        <f>VLOOKUP(A563,Salidas!A162:BVY978,1949,0)</f>
        <v>#N/A</v>
      </c>
      <c r="I563" s="54">
        <v>2</v>
      </c>
      <c r="J563" s="17" t="s">
        <v>559</v>
      </c>
      <c r="K563" s="16" t="s">
        <v>2876</v>
      </c>
      <c r="L563" s="58">
        <v>7600</v>
      </c>
      <c r="M563" s="19">
        <f>Tabla1[[#This Row],[COSTO UNITARIO]]*Tabla1[[#This Row],[EXITENCIA ]]</f>
        <v>15200</v>
      </c>
      <c r="N563" s="32"/>
      <c r="O563" s="21">
        <f>Tabla1[[#This Row],[COSTO UNITARIO]]*Tabla1[[#This Row],[EXITENCIA ]]</f>
        <v>15200</v>
      </c>
      <c r="P563" s="22"/>
      <c r="Q563" s="24"/>
    </row>
    <row r="564" spans="1:17" ht="24.95" customHeight="1" x14ac:dyDescent="0.25">
      <c r="A564" s="11" t="s">
        <v>2038</v>
      </c>
      <c r="B564" s="12">
        <v>42832</v>
      </c>
      <c r="C564" s="53" t="s">
        <v>66</v>
      </c>
      <c r="D564" s="41" t="s">
        <v>223</v>
      </c>
      <c r="E564" s="16" t="s">
        <v>5</v>
      </c>
      <c r="F564" s="16">
        <v>2</v>
      </c>
      <c r="G564" s="16">
        <f>VLOOKUP(A564,Entradas!A407:KQ1215,303)</f>
        <v>0</v>
      </c>
      <c r="H564" s="16">
        <v>0</v>
      </c>
      <c r="I564" s="54">
        <f>(F564+G564)-H564</f>
        <v>2</v>
      </c>
      <c r="J564" s="17" t="s">
        <v>559</v>
      </c>
      <c r="K564" s="16" t="s">
        <v>2876</v>
      </c>
      <c r="L564" s="18">
        <v>14093</v>
      </c>
      <c r="M564" s="19">
        <f>Tabla1[[#This Row],[COSTO UNITARIO]]*Tabla1[[#This Row],[EXITENCIA ]]</f>
        <v>28186</v>
      </c>
      <c r="N564" s="32"/>
      <c r="O564" s="21">
        <f>Tabla1[[#This Row],[COSTO UNITARIO]]*Tabla1[[#This Row],[EXITENCIA ]]</f>
        <v>28186</v>
      </c>
      <c r="P564" s="22"/>
    </row>
    <row r="565" spans="1:17" ht="24.95" customHeight="1" x14ac:dyDescent="0.25">
      <c r="A565" s="11" t="s">
        <v>2116</v>
      </c>
      <c r="B565" s="12">
        <v>43559</v>
      </c>
      <c r="C565" s="53" t="s">
        <v>366</v>
      </c>
      <c r="D565" s="41" t="s">
        <v>365</v>
      </c>
      <c r="E565" s="16" t="s">
        <v>5</v>
      </c>
      <c r="F565" s="16">
        <v>22</v>
      </c>
      <c r="G565" s="16">
        <f>VLOOKUP(A565,Entradas!A488:KQ1296,303)</f>
        <v>0</v>
      </c>
      <c r="H565" s="16">
        <v>0</v>
      </c>
      <c r="I565" s="54">
        <v>17</v>
      </c>
      <c r="J565" s="17" t="s">
        <v>559</v>
      </c>
      <c r="K565" s="16" t="s">
        <v>545</v>
      </c>
      <c r="L565" s="59">
        <v>1999</v>
      </c>
      <c r="M565" s="19">
        <f>Tabla1[[#This Row],[COSTO UNITARIO]]*Tabla1[[#This Row],[EXITENCIA ]]</f>
        <v>33983</v>
      </c>
      <c r="N565" s="32"/>
      <c r="O565" s="21">
        <f>Tabla1[[#This Row],[COSTO UNITARIO]]*Tabla1[[#This Row],[EXITENCIA ]]</f>
        <v>33983</v>
      </c>
      <c r="P565" s="22"/>
    </row>
    <row r="566" spans="1:17" ht="24.95" customHeight="1" x14ac:dyDescent="0.25">
      <c r="A566" s="29" t="s">
        <v>2718</v>
      </c>
      <c r="B566" s="12">
        <v>44265</v>
      </c>
      <c r="C566" s="30" t="s">
        <v>2718</v>
      </c>
      <c r="D566" s="31" t="s">
        <v>2719</v>
      </c>
      <c r="E566" s="32" t="s">
        <v>494</v>
      </c>
      <c r="F566" s="32">
        <v>2</v>
      </c>
      <c r="G566" s="16">
        <v>0</v>
      </c>
      <c r="H566" s="16">
        <v>0</v>
      </c>
      <c r="I566" s="32">
        <v>0</v>
      </c>
      <c r="J566" s="33" t="s">
        <v>991</v>
      </c>
      <c r="K566" s="32" t="s">
        <v>1612</v>
      </c>
      <c r="L566" s="18">
        <v>85</v>
      </c>
      <c r="M566" s="19">
        <f>Tabla1[[#This Row],[COSTO UNITARIO]]*Tabla1[[#This Row],[EXITENCIA ]]</f>
        <v>0</v>
      </c>
      <c r="N566" s="20"/>
      <c r="O566" s="21">
        <f>Tabla1[[#This Row],[COSTO UNITARIO]]*Tabla1[[#This Row],[EXITENCIA ]]</f>
        <v>0</v>
      </c>
      <c r="P566" s="22"/>
    </row>
    <row r="567" spans="1:17" ht="24.95" customHeight="1" x14ac:dyDescent="0.25">
      <c r="A567" s="11" t="s">
        <v>2543</v>
      </c>
      <c r="B567" s="12">
        <v>40793</v>
      </c>
      <c r="C567" s="25" t="s">
        <v>1547</v>
      </c>
      <c r="D567" s="26" t="s">
        <v>1548</v>
      </c>
      <c r="E567" s="15" t="s">
        <v>368</v>
      </c>
      <c r="F567" s="16">
        <v>123</v>
      </c>
      <c r="G567" s="16">
        <f>VLOOKUP(A567,Entradas!A207:KQ1015,303)</f>
        <v>0</v>
      </c>
      <c r="H567" s="16">
        <f>VLOOKUP(A567,Salidas!A207:BVY1023,1949,0)</f>
        <v>0</v>
      </c>
      <c r="I567" s="16">
        <f>(F567+G567)-H567</f>
        <v>123</v>
      </c>
      <c r="J567" s="17" t="s">
        <v>991</v>
      </c>
      <c r="K567" s="16" t="s">
        <v>2841</v>
      </c>
      <c r="L567" s="18" t="s">
        <v>1181</v>
      </c>
      <c r="M567" s="19">
        <f>Tabla1[[#This Row],[COSTO UNITARIO]]*Tabla1[[#This Row],[EXITENCIA ]]</f>
        <v>9225</v>
      </c>
      <c r="N567" s="20"/>
      <c r="O567" s="21">
        <f>Tabla1[[#This Row],[COSTO UNITARIO]]*Tabla1[[#This Row],[EXITENCIA ]]</f>
        <v>9225</v>
      </c>
      <c r="P567" s="22"/>
    </row>
    <row r="568" spans="1:17" ht="24.95" customHeight="1" x14ac:dyDescent="0.25">
      <c r="A568" s="11"/>
      <c r="B568" s="12">
        <v>44572</v>
      </c>
      <c r="C568" s="53" t="s">
        <v>3209</v>
      </c>
      <c r="D568" s="41" t="s">
        <v>3210</v>
      </c>
      <c r="E568" s="16" t="s">
        <v>494</v>
      </c>
      <c r="F568" s="16"/>
      <c r="G568" s="16" t="e">
        <f>VLOOKUP(A568,Entradas!A162:KQ970,303)</f>
        <v>#N/A</v>
      </c>
      <c r="H568" s="16" t="e">
        <f>VLOOKUP(A568,Salidas!A162:BVY978,1949,0)</f>
        <v>#N/A</v>
      </c>
      <c r="I568" s="54">
        <v>2</v>
      </c>
      <c r="J568" s="17" t="s">
        <v>559</v>
      </c>
      <c r="K568" s="16" t="s">
        <v>546</v>
      </c>
      <c r="L568" s="58">
        <v>188</v>
      </c>
      <c r="M568" s="19">
        <f>Tabla1[[#This Row],[COSTO UNITARIO]]*Tabla1[[#This Row],[EXITENCIA ]]</f>
        <v>376</v>
      </c>
      <c r="N568" s="32"/>
      <c r="O568" s="21">
        <f>Tabla1[[#This Row],[COSTO UNITARIO]]*Tabla1[[#This Row],[EXITENCIA ]]</f>
        <v>376</v>
      </c>
      <c r="P568" s="22"/>
    </row>
    <row r="569" spans="1:17" ht="24.95" customHeight="1" x14ac:dyDescent="0.25">
      <c r="A569" s="11"/>
      <c r="B569" s="12">
        <v>44572</v>
      </c>
      <c r="C569" s="53" t="s">
        <v>3211</v>
      </c>
      <c r="D569" s="41" t="s">
        <v>3212</v>
      </c>
      <c r="E569" s="16" t="s">
        <v>494</v>
      </c>
      <c r="F569" s="16"/>
      <c r="G569" s="16" t="e">
        <f>VLOOKUP(A569,Entradas!A162:KQ970,303)</f>
        <v>#N/A</v>
      </c>
      <c r="H569" s="16" t="e">
        <f>VLOOKUP(A569,Salidas!A162:BVY978,1949,0)</f>
        <v>#N/A</v>
      </c>
      <c r="I569" s="54">
        <v>2</v>
      </c>
      <c r="J569" s="17" t="s">
        <v>559</v>
      </c>
      <c r="K569" s="16" t="s">
        <v>546</v>
      </c>
      <c r="L569" s="58">
        <v>165</v>
      </c>
      <c r="M569" s="19">
        <f>Tabla1[[#This Row],[COSTO UNITARIO]]*Tabla1[[#This Row],[EXITENCIA ]]</f>
        <v>330</v>
      </c>
      <c r="N569" s="32"/>
      <c r="O569" s="21">
        <f>Tabla1[[#This Row],[COSTO UNITARIO]]*Tabla1[[#This Row],[EXITENCIA ]]</f>
        <v>330</v>
      </c>
      <c r="P569" s="22"/>
    </row>
    <row r="570" spans="1:17" ht="24.95" customHeight="1" x14ac:dyDescent="0.25">
      <c r="A570" s="11"/>
      <c r="B570" s="12">
        <v>44572</v>
      </c>
      <c r="C570" s="53" t="s">
        <v>3222</v>
      </c>
      <c r="D570" s="41" t="s">
        <v>3223</v>
      </c>
      <c r="E570" s="16" t="s">
        <v>494</v>
      </c>
      <c r="F570" s="16"/>
      <c r="G570" s="16" t="e">
        <f>VLOOKUP(A570,Entradas!A168:KQ976,303)</f>
        <v>#N/A</v>
      </c>
      <c r="H570" s="16" t="e">
        <f>VLOOKUP(A570,Salidas!A168:BVY984,1949,0)</f>
        <v>#N/A</v>
      </c>
      <c r="I570" s="54">
        <v>6</v>
      </c>
      <c r="J570" s="17" t="s">
        <v>559</v>
      </c>
      <c r="K570" s="16" t="s">
        <v>546</v>
      </c>
      <c r="L570" s="58">
        <v>177</v>
      </c>
      <c r="M570" s="19">
        <f>Tabla1[[#This Row],[COSTO UNITARIO]]*Tabla1[[#This Row],[EXITENCIA ]]</f>
        <v>1062</v>
      </c>
      <c r="N570" s="32"/>
      <c r="O570" s="21">
        <f>Tabla1[[#This Row],[COSTO UNITARIO]]*Tabla1[[#This Row],[EXITENCIA ]]</f>
        <v>1062</v>
      </c>
      <c r="P570" s="22"/>
    </row>
    <row r="571" spans="1:17" ht="24.95" customHeight="1" x14ac:dyDescent="0.25">
      <c r="A571" s="11"/>
      <c r="B571" s="12">
        <v>44572</v>
      </c>
      <c r="C571" s="53" t="s">
        <v>3224</v>
      </c>
      <c r="D571" s="41" t="s">
        <v>3225</v>
      </c>
      <c r="E571" s="16" t="s">
        <v>494</v>
      </c>
      <c r="F571" s="16"/>
      <c r="G571" s="16" t="e">
        <f>VLOOKUP(A571,Entradas!A162:KQ970,303)</f>
        <v>#N/A</v>
      </c>
      <c r="H571" s="16" t="e">
        <f>VLOOKUP(A571,Salidas!A162:BVY978,1949,0)</f>
        <v>#N/A</v>
      </c>
      <c r="I571" s="54">
        <v>1</v>
      </c>
      <c r="J571" s="17" t="s">
        <v>559</v>
      </c>
      <c r="K571" s="16" t="s">
        <v>546</v>
      </c>
      <c r="L571" s="58">
        <v>88.5</v>
      </c>
      <c r="M571" s="19">
        <f>Tabla1[[#This Row],[COSTO UNITARIO]]*Tabla1[[#This Row],[EXITENCIA ]]</f>
        <v>88.5</v>
      </c>
      <c r="N571" s="32"/>
      <c r="O571" s="21">
        <f>Tabla1[[#This Row],[COSTO UNITARIO]]*Tabla1[[#This Row],[EXITENCIA ]]</f>
        <v>88.5</v>
      </c>
      <c r="P571" s="22"/>
    </row>
    <row r="572" spans="1:17" ht="24.95" customHeight="1" x14ac:dyDescent="0.25">
      <c r="A572" s="11" t="s">
        <v>2119</v>
      </c>
      <c r="B572" s="12">
        <v>42124</v>
      </c>
      <c r="C572" s="53" t="s">
        <v>167</v>
      </c>
      <c r="D572" s="41" t="s">
        <v>313</v>
      </c>
      <c r="E572" s="16" t="s">
        <v>5</v>
      </c>
      <c r="F572" s="16">
        <v>2</v>
      </c>
      <c r="G572" s="16">
        <f>VLOOKUP(A572,Entradas!A491:KQ1299,303)</f>
        <v>0</v>
      </c>
      <c r="H572" s="16">
        <v>0</v>
      </c>
      <c r="I572" s="54">
        <v>2</v>
      </c>
      <c r="J572" s="17" t="s">
        <v>559</v>
      </c>
      <c r="K572" s="16" t="s">
        <v>546</v>
      </c>
      <c r="L572" s="18">
        <v>590</v>
      </c>
      <c r="M572" s="19">
        <f>Tabla1[[#This Row],[COSTO UNITARIO]]*Tabla1[[#This Row],[EXITENCIA ]]</f>
        <v>1180</v>
      </c>
      <c r="N572" s="32"/>
      <c r="O572" s="21">
        <f>Tabla1[[#This Row],[COSTO UNITARIO]]*Tabla1[[#This Row],[EXITENCIA ]]</f>
        <v>1180</v>
      </c>
      <c r="P572" s="22"/>
    </row>
    <row r="573" spans="1:17" ht="24.95" customHeight="1" x14ac:dyDescent="0.25">
      <c r="A573" s="11" t="s">
        <v>2117</v>
      </c>
      <c r="B573" s="12">
        <v>42190</v>
      </c>
      <c r="C573" s="53" t="s">
        <v>160</v>
      </c>
      <c r="D573" s="41" t="s">
        <v>308</v>
      </c>
      <c r="E573" s="16" t="s">
        <v>5</v>
      </c>
      <c r="F573" s="16">
        <v>8</v>
      </c>
      <c r="G573" s="16">
        <f>VLOOKUP(A573,Entradas!A489:KQ1297,303)</f>
        <v>0</v>
      </c>
      <c r="H573" s="16">
        <v>0</v>
      </c>
      <c r="I573" s="54">
        <v>8</v>
      </c>
      <c r="J573" s="17" t="s">
        <v>559</v>
      </c>
      <c r="K573" s="16" t="s">
        <v>546</v>
      </c>
      <c r="L573" s="18">
        <v>24</v>
      </c>
      <c r="M573" s="19">
        <f>Tabla1[[#This Row],[COSTO UNITARIO]]*Tabla1[[#This Row],[EXITENCIA ]]</f>
        <v>192</v>
      </c>
      <c r="N573" s="32"/>
      <c r="O573" s="21">
        <f>Tabla1[[#This Row],[COSTO UNITARIO]]*Tabla1[[#This Row],[EXITENCIA ]]</f>
        <v>192</v>
      </c>
      <c r="P573" s="22"/>
    </row>
    <row r="574" spans="1:17" ht="24.95" customHeight="1" x14ac:dyDescent="0.25">
      <c r="A574" s="11" t="s">
        <v>1941</v>
      </c>
      <c r="B574" s="12">
        <v>43832</v>
      </c>
      <c r="C574" s="50" t="s">
        <v>372</v>
      </c>
      <c r="D574" s="26" t="s">
        <v>371</v>
      </c>
      <c r="E574" s="16" t="s">
        <v>5</v>
      </c>
      <c r="F574" s="16">
        <v>2</v>
      </c>
      <c r="G574" s="16">
        <f>VLOOKUP(A574,Entradas!A308:KQ1116,303)</f>
        <v>0</v>
      </c>
      <c r="H574" s="16">
        <v>0</v>
      </c>
      <c r="I574" s="54">
        <v>0</v>
      </c>
      <c r="J574" s="17" t="s">
        <v>559</v>
      </c>
      <c r="K574" s="16" t="s">
        <v>503</v>
      </c>
      <c r="L574" s="58" t="s">
        <v>421</v>
      </c>
      <c r="M574" s="19">
        <v>0</v>
      </c>
      <c r="N574" s="32"/>
      <c r="O574" s="21">
        <v>2200</v>
      </c>
      <c r="P574" s="22"/>
    </row>
    <row r="575" spans="1:17" ht="24.95" customHeight="1" x14ac:dyDescent="0.25">
      <c r="A575" s="29" t="s">
        <v>2756</v>
      </c>
      <c r="B575" s="12">
        <v>43832</v>
      </c>
      <c r="C575" s="51" t="s">
        <v>2756</v>
      </c>
      <c r="D575" s="31" t="s">
        <v>2757</v>
      </c>
      <c r="E575" s="32" t="s">
        <v>494</v>
      </c>
      <c r="F575" s="32">
        <v>3</v>
      </c>
      <c r="G575" s="16">
        <v>0</v>
      </c>
      <c r="H575" s="16">
        <v>0</v>
      </c>
      <c r="I575" s="42">
        <v>0</v>
      </c>
      <c r="J575" s="33" t="s">
        <v>559</v>
      </c>
      <c r="K575" s="32" t="s">
        <v>503</v>
      </c>
      <c r="L575" s="18">
        <v>325</v>
      </c>
      <c r="M575" s="19">
        <f>Tabla1[[#This Row],[COSTO UNITARIO]]*Tabla1[[#This Row],[EXITENCIA ]]</f>
        <v>0</v>
      </c>
      <c r="N575" s="32"/>
      <c r="O575" s="21">
        <f>Tabla1[[#This Row],[COSTO UNITARIO]]*Tabla1[[#This Row],[EXITENCIA ]]</f>
        <v>0</v>
      </c>
      <c r="P575" s="22"/>
    </row>
    <row r="576" spans="1:17" ht="24.95" customHeight="1" x14ac:dyDescent="0.25">
      <c r="A576" s="11" t="s">
        <v>2118</v>
      </c>
      <c r="B576" s="12">
        <v>42190</v>
      </c>
      <c r="C576" s="53" t="s">
        <v>161</v>
      </c>
      <c r="D576" s="41" t="s">
        <v>309</v>
      </c>
      <c r="E576" s="16" t="s">
        <v>5</v>
      </c>
      <c r="F576" s="16">
        <v>7</v>
      </c>
      <c r="G576" s="16">
        <f>VLOOKUP(A576,Entradas!A490:KQ1298,303)</f>
        <v>0</v>
      </c>
      <c r="H576" s="16">
        <v>0</v>
      </c>
      <c r="I576" s="54">
        <v>7</v>
      </c>
      <c r="J576" s="17" t="s">
        <v>559</v>
      </c>
      <c r="K576" s="16" t="s">
        <v>546</v>
      </c>
      <c r="L576" s="18">
        <v>120</v>
      </c>
      <c r="M576" s="19">
        <f>Tabla1[[#This Row],[COSTO UNITARIO]]*Tabla1[[#This Row],[EXITENCIA ]]</f>
        <v>840</v>
      </c>
      <c r="N576" s="32"/>
      <c r="O576" s="21">
        <f>Tabla1[[#This Row],[COSTO UNITARIO]]*Tabla1[[#This Row],[EXITENCIA ]]</f>
        <v>840</v>
      </c>
      <c r="P576" s="22"/>
    </row>
    <row r="577" spans="1:16" ht="24.95" customHeight="1" x14ac:dyDescent="0.25">
      <c r="A577" s="11" t="s">
        <v>2120</v>
      </c>
      <c r="B577" s="12">
        <v>42277</v>
      </c>
      <c r="C577" s="53" t="s">
        <v>168</v>
      </c>
      <c r="D577" s="41" t="s">
        <v>314</v>
      </c>
      <c r="E577" s="16" t="s">
        <v>5</v>
      </c>
      <c r="F577" s="16">
        <v>4</v>
      </c>
      <c r="G577" s="16" t="e">
        <f>VLOOKUP(A577,Entradas!A492:KQ1300,303)</f>
        <v>#N/A</v>
      </c>
      <c r="H577" s="16">
        <v>0</v>
      </c>
      <c r="I577" s="54">
        <v>4</v>
      </c>
      <c r="J577" s="17" t="s">
        <v>559</v>
      </c>
      <c r="K577" s="16" t="s">
        <v>546</v>
      </c>
      <c r="L577" s="18">
        <v>740</v>
      </c>
      <c r="M577" s="19">
        <f>Tabla1[[#This Row],[COSTO UNITARIO]]*Tabla1[[#This Row],[EXITENCIA ]]</f>
        <v>2960</v>
      </c>
      <c r="N577" s="32"/>
      <c r="O577" s="21">
        <f>Tabla1[[#This Row],[COSTO UNITARIO]]*Tabla1[[#This Row],[EXITENCIA ]]</f>
        <v>2960</v>
      </c>
      <c r="P577" s="22"/>
    </row>
    <row r="578" spans="1:16" ht="24.95" customHeight="1" x14ac:dyDescent="0.25">
      <c r="A578" s="11" t="s">
        <v>2124</v>
      </c>
      <c r="B578" s="12">
        <v>43433</v>
      </c>
      <c r="C578" s="53" t="s">
        <v>163</v>
      </c>
      <c r="D578" s="41" t="s">
        <v>311</v>
      </c>
      <c r="E578" s="16" t="s">
        <v>5</v>
      </c>
      <c r="F578" s="16">
        <v>3</v>
      </c>
      <c r="G578" s="16">
        <f>VLOOKUP(A578,Entradas!A496:KQ1304,303)</f>
        <v>0</v>
      </c>
      <c r="H578" s="16">
        <v>0</v>
      </c>
      <c r="I578" s="54">
        <f>(F578+G578)-H578</f>
        <v>3</v>
      </c>
      <c r="J578" s="17" t="s">
        <v>559</v>
      </c>
      <c r="K578" s="16" t="s">
        <v>546</v>
      </c>
      <c r="L578" s="18">
        <v>4484</v>
      </c>
      <c r="M578" s="19">
        <f>Tabla1[[#This Row],[COSTO UNITARIO]]*Tabla1[[#This Row],[EXITENCIA ]]</f>
        <v>13452</v>
      </c>
      <c r="N578" s="32"/>
      <c r="O578" s="21">
        <f>Tabla1[[#This Row],[COSTO UNITARIO]]*Tabla1[[#This Row],[EXITENCIA ]]</f>
        <v>13452</v>
      </c>
      <c r="P578" s="22"/>
    </row>
    <row r="579" spans="1:16" ht="24.95" customHeight="1" x14ac:dyDescent="0.25">
      <c r="A579" s="11" t="s">
        <v>2126</v>
      </c>
      <c r="B579" s="12">
        <v>43433</v>
      </c>
      <c r="C579" s="53" t="s">
        <v>165</v>
      </c>
      <c r="D579" s="41" t="s">
        <v>312</v>
      </c>
      <c r="E579" s="16" t="s">
        <v>8</v>
      </c>
      <c r="F579" s="16">
        <v>1</v>
      </c>
      <c r="G579" s="16" t="e">
        <f>VLOOKUP(A579,Entradas!A498:KQ1306,303)</f>
        <v>#N/A</v>
      </c>
      <c r="H579" s="16">
        <v>0</v>
      </c>
      <c r="I579" s="54">
        <v>1</v>
      </c>
      <c r="J579" s="17" t="s">
        <v>559</v>
      </c>
      <c r="K579" s="16" t="s">
        <v>546</v>
      </c>
      <c r="L579" s="18">
        <v>270</v>
      </c>
      <c r="M579" s="19">
        <f>Tabla1[[#This Row],[COSTO UNITARIO]]*Tabla1[[#This Row],[EXITENCIA ]]</f>
        <v>270</v>
      </c>
      <c r="N579" s="32"/>
      <c r="O579" s="21">
        <f>Tabla1[[#This Row],[COSTO UNITARIO]]*Tabla1[[#This Row],[EXITENCIA ]]</f>
        <v>270</v>
      </c>
      <c r="P579" s="22"/>
    </row>
    <row r="580" spans="1:16" ht="24.95" customHeight="1" x14ac:dyDescent="0.25">
      <c r="A580" s="11" t="s">
        <v>2129</v>
      </c>
      <c r="B580" s="12">
        <v>43433</v>
      </c>
      <c r="C580" s="53" t="s">
        <v>476</v>
      </c>
      <c r="D580" s="41" t="s">
        <v>475</v>
      </c>
      <c r="E580" s="16" t="s">
        <v>5</v>
      </c>
      <c r="F580" s="16">
        <v>5</v>
      </c>
      <c r="G580" s="16">
        <f>VLOOKUP(A580,Entradas!A501:KQ1309,303)</f>
        <v>0</v>
      </c>
      <c r="H580" s="16">
        <v>0</v>
      </c>
      <c r="I580" s="54">
        <f>(F580+G580)-H580</f>
        <v>5</v>
      </c>
      <c r="J580" s="17" t="s">
        <v>559</v>
      </c>
      <c r="K580" s="16" t="s">
        <v>546</v>
      </c>
      <c r="L580" s="59">
        <v>435</v>
      </c>
      <c r="M580" s="19">
        <f>Tabla1[[#This Row],[COSTO UNITARIO]]*Tabla1[[#This Row],[EXITENCIA ]]</f>
        <v>2175</v>
      </c>
      <c r="N580" s="32"/>
      <c r="O580" s="21">
        <f>Tabla1[[#This Row],[COSTO UNITARIO]]*Tabla1[[#This Row],[EXITENCIA ]]</f>
        <v>2175</v>
      </c>
      <c r="P580" s="22"/>
    </row>
    <row r="581" spans="1:16" ht="24.95" customHeight="1" x14ac:dyDescent="0.25">
      <c r="A581" s="29"/>
      <c r="B581" s="12">
        <v>44453</v>
      </c>
      <c r="C581" s="51" t="s">
        <v>164</v>
      </c>
      <c r="D581" s="31" t="s">
        <v>3070</v>
      </c>
      <c r="E581" s="32" t="s">
        <v>494</v>
      </c>
      <c r="F581" s="32"/>
      <c r="G581" s="16" t="e">
        <f>VLOOKUP(A581,Entradas!A211:KQ1019,303)</f>
        <v>#N/A</v>
      </c>
      <c r="H581" s="16" t="e">
        <f>VLOOKUP(A581,Salidas!A211:BVY1027,1949,0)</f>
        <v>#N/A</v>
      </c>
      <c r="I581" s="42">
        <v>1</v>
      </c>
      <c r="J581" s="33" t="s">
        <v>559</v>
      </c>
      <c r="K581" s="32" t="s">
        <v>546</v>
      </c>
      <c r="L581" s="18">
        <v>944</v>
      </c>
      <c r="M581" s="19">
        <f>Tabla1[[#This Row],[COSTO UNITARIO]]*Tabla1[[#This Row],[EXITENCIA ]]</f>
        <v>944</v>
      </c>
      <c r="N581" s="32"/>
      <c r="O581" s="21">
        <f>Tabla1[[#This Row],[COSTO UNITARIO]]*Tabla1[[#This Row],[EXITENCIA ]]</f>
        <v>944</v>
      </c>
      <c r="P581" s="22"/>
    </row>
    <row r="582" spans="1:16" ht="24.95" customHeight="1" x14ac:dyDescent="0.25">
      <c r="A582" s="29"/>
      <c r="B582" s="12">
        <v>44453</v>
      </c>
      <c r="C582" s="51" t="s">
        <v>169</v>
      </c>
      <c r="D582" s="31" t="s">
        <v>3069</v>
      </c>
      <c r="E582" s="32" t="s">
        <v>494</v>
      </c>
      <c r="F582" s="32"/>
      <c r="G582" s="16" t="e">
        <f>VLOOKUP(A582,Entradas!A211:KQ1019,303)</f>
        <v>#N/A</v>
      </c>
      <c r="H582" s="16" t="e">
        <f>VLOOKUP(A582,Salidas!A211:BVY1027,1949,0)</f>
        <v>#N/A</v>
      </c>
      <c r="I582" s="42">
        <v>3</v>
      </c>
      <c r="J582" s="33" t="s">
        <v>559</v>
      </c>
      <c r="K582" s="32" t="s">
        <v>546</v>
      </c>
      <c r="L582" s="18">
        <v>531</v>
      </c>
      <c r="M582" s="19">
        <f>Tabla1[[#This Row],[COSTO UNITARIO]]*Tabla1[[#This Row],[EXITENCIA ]]</f>
        <v>1593</v>
      </c>
      <c r="N582" s="32"/>
      <c r="O582" s="21">
        <f>Tabla1[[#This Row],[COSTO UNITARIO]]*Tabla1[[#This Row],[EXITENCIA ]]</f>
        <v>1593</v>
      </c>
      <c r="P582" s="22"/>
    </row>
    <row r="583" spans="1:16" ht="24.95" customHeight="1" x14ac:dyDescent="0.25">
      <c r="A583" s="11"/>
      <c r="B583" s="12">
        <v>44496</v>
      </c>
      <c r="C583" s="50" t="s">
        <v>3140</v>
      </c>
      <c r="D583" s="26" t="s">
        <v>3141</v>
      </c>
      <c r="E583" s="15" t="s">
        <v>494</v>
      </c>
      <c r="F583" s="16"/>
      <c r="G583" s="16" t="e">
        <f>VLOOKUP(A583,Entradas!A707:KQ1515,303)</f>
        <v>#N/A</v>
      </c>
      <c r="H583" s="16" t="e">
        <f>VLOOKUP(A583,Salidas!A707:BVY1523,1949,0)</f>
        <v>#N/A</v>
      </c>
      <c r="I583" s="61">
        <v>3</v>
      </c>
      <c r="J583" s="17" t="s">
        <v>559</v>
      </c>
      <c r="K583" s="16" t="s">
        <v>546</v>
      </c>
      <c r="L583" s="18">
        <v>250</v>
      </c>
      <c r="M583" s="19">
        <f>Tabla1[[#This Row],[COSTO UNITARIO]]*Tabla1[[#This Row],[EXITENCIA ]]</f>
        <v>750</v>
      </c>
      <c r="N583" s="20"/>
      <c r="O583" s="21">
        <f>Tabla1[[#This Row],[COSTO UNITARIO]]*Tabla1[[#This Row],[EXITENCIA ]]</f>
        <v>750</v>
      </c>
      <c r="P583" s="22"/>
    </row>
    <row r="584" spans="1:16" ht="24.95" customHeight="1" x14ac:dyDescent="0.25">
      <c r="A584" s="11"/>
      <c r="B584" s="12">
        <v>44496</v>
      </c>
      <c r="C584" s="50" t="s">
        <v>3164</v>
      </c>
      <c r="D584" s="26" t="s">
        <v>3165</v>
      </c>
      <c r="E584" s="16" t="s">
        <v>494</v>
      </c>
      <c r="F584" s="16"/>
      <c r="G584" s="16" t="e">
        <f>VLOOKUP(A584,Entradas!A714:KQ1522,303)</f>
        <v>#N/A</v>
      </c>
      <c r="H584" s="16" t="e">
        <f>VLOOKUP(A584,Salidas!A714:BVY1530,1949,0)</f>
        <v>#N/A</v>
      </c>
      <c r="I584" s="54">
        <v>2</v>
      </c>
      <c r="J584" s="17" t="s">
        <v>559</v>
      </c>
      <c r="K584" s="16" t="s">
        <v>546</v>
      </c>
      <c r="L584" s="63">
        <v>3835</v>
      </c>
      <c r="M584" s="19">
        <f>Tabla1[[#This Row],[COSTO UNITARIO]]*Tabla1[[#This Row],[EXITENCIA ]]</f>
        <v>7670</v>
      </c>
      <c r="N584" s="32"/>
      <c r="O584" s="21">
        <f>Tabla1[[#This Row],[COSTO UNITARIO]]*Tabla1[[#This Row],[EXITENCIA ]]</f>
        <v>7670</v>
      </c>
      <c r="P584" s="22"/>
    </row>
    <row r="585" spans="1:16" ht="24.95" customHeight="1" x14ac:dyDescent="0.25">
      <c r="A585" s="11"/>
      <c r="B585" s="12">
        <v>44572</v>
      </c>
      <c r="C585" s="53" t="s">
        <v>3215</v>
      </c>
      <c r="D585" s="41" t="s">
        <v>3216</v>
      </c>
      <c r="E585" s="16" t="s">
        <v>494</v>
      </c>
      <c r="F585" s="16"/>
      <c r="G585" s="16" t="e">
        <f>VLOOKUP(A585,Entradas!A162:KQ970,303)</f>
        <v>#N/A</v>
      </c>
      <c r="H585" s="16" t="e">
        <f>VLOOKUP(A585,Salidas!A162:BVY978,1949,0)</f>
        <v>#N/A</v>
      </c>
      <c r="I585" s="54">
        <v>2</v>
      </c>
      <c r="J585" s="17" t="s">
        <v>559</v>
      </c>
      <c r="K585" s="16" t="s">
        <v>547</v>
      </c>
      <c r="L585" s="58">
        <v>3658</v>
      </c>
      <c r="M585" s="19">
        <f>Tabla1[[#This Row],[COSTO UNITARIO]]*Tabla1[[#This Row],[EXITENCIA ]]</f>
        <v>7316</v>
      </c>
      <c r="N585" s="32"/>
      <c r="O585" s="21">
        <f>Tabla1[[#This Row],[COSTO UNITARIO]]*Tabla1[[#This Row],[EXITENCIA ]]</f>
        <v>7316</v>
      </c>
      <c r="P585" s="22"/>
    </row>
    <row r="586" spans="1:16" ht="24.95" customHeight="1" x14ac:dyDescent="0.25">
      <c r="A586" s="11"/>
      <c r="B586" s="12">
        <v>44496</v>
      </c>
      <c r="C586" s="50" t="s">
        <v>3142</v>
      </c>
      <c r="D586" s="26" t="s">
        <v>3143</v>
      </c>
      <c r="E586" s="15" t="s">
        <v>494</v>
      </c>
      <c r="F586" s="16"/>
      <c r="G586" s="16" t="e">
        <f>VLOOKUP(A586,Entradas!A707:KQ1515,303)</f>
        <v>#N/A</v>
      </c>
      <c r="H586" s="16" t="e">
        <f>VLOOKUP(A586,Salidas!A707:BVY1523,1949,0)</f>
        <v>#N/A</v>
      </c>
      <c r="I586" s="61">
        <v>0</v>
      </c>
      <c r="J586" s="17" t="s">
        <v>559</v>
      </c>
      <c r="K586" s="16" t="s">
        <v>3144</v>
      </c>
      <c r="L586" s="18">
        <v>12215</v>
      </c>
      <c r="M586" s="19">
        <f>Tabla1[[#This Row],[COSTO UNITARIO]]*Tabla1[[#This Row],[EXITENCIA ]]</f>
        <v>0</v>
      </c>
      <c r="N586" s="20"/>
      <c r="O586" s="21">
        <f>Tabla1[[#This Row],[COSTO UNITARIO]]*Tabla1[[#This Row],[EXITENCIA ]]</f>
        <v>0</v>
      </c>
      <c r="P586" s="22"/>
    </row>
    <row r="587" spans="1:16" ht="24.95" customHeight="1" x14ac:dyDescent="0.25">
      <c r="A587" s="29"/>
      <c r="B587" s="12">
        <v>44497</v>
      </c>
      <c r="C587" s="51" t="s">
        <v>3176</v>
      </c>
      <c r="D587" s="31" t="s">
        <v>3177</v>
      </c>
      <c r="E587" s="32" t="s">
        <v>494</v>
      </c>
      <c r="F587" s="32"/>
      <c r="G587" s="16" t="e">
        <f>VLOOKUP(A587,Entradas!A116:KQ924,303)</f>
        <v>#N/A</v>
      </c>
      <c r="H587" s="16" t="e">
        <f>VLOOKUP(A587,Salidas!A116:BVY932,1949,0)</f>
        <v>#N/A</v>
      </c>
      <c r="I587" s="32">
        <v>0</v>
      </c>
      <c r="J587" s="33" t="s">
        <v>559</v>
      </c>
      <c r="K587" s="32" t="s">
        <v>3178</v>
      </c>
      <c r="L587" s="18">
        <v>413</v>
      </c>
      <c r="M587" s="19">
        <f>Tabla1[[#This Row],[COSTO UNITARIO]]*Tabla1[[#This Row],[EXITENCIA ]]</f>
        <v>0</v>
      </c>
      <c r="N587" s="20"/>
      <c r="O587" s="21">
        <f>Tabla1[[#This Row],[COSTO UNITARIO]]*Tabla1[[#This Row],[EXITENCIA ]]</f>
        <v>0</v>
      </c>
      <c r="P587" s="22"/>
    </row>
    <row r="588" spans="1:16" ht="24.95" customHeight="1" x14ac:dyDescent="0.25">
      <c r="A588" s="11" t="s">
        <v>2577</v>
      </c>
      <c r="B588" s="12">
        <v>43399</v>
      </c>
      <c r="C588" s="25" t="s">
        <v>1625</v>
      </c>
      <c r="D588" s="26" t="s">
        <v>1626</v>
      </c>
      <c r="E588" s="15" t="s">
        <v>368</v>
      </c>
      <c r="F588" s="16">
        <v>28</v>
      </c>
      <c r="G588" s="16">
        <f>VLOOKUP(A588,Entradas!A241:KQ1049,303)</f>
        <v>0</v>
      </c>
      <c r="H588" s="16">
        <f>VLOOKUP(A588,Salidas!A241:BVY1057,1949,0)</f>
        <v>0</v>
      </c>
      <c r="I588" s="16">
        <f>(F588+G588)-H588</f>
        <v>28</v>
      </c>
      <c r="J588" s="17" t="s">
        <v>991</v>
      </c>
      <c r="K588" s="16" t="s">
        <v>557</v>
      </c>
      <c r="L588" s="18" t="s">
        <v>1479</v>
      </c>
      <c r="M588" s="19">
        <f>Tabla1[[#This Row],[COSTO UNITARIO]]*Tabla1[[#This Row],[EXITENCIA ]]</f>
        <v>14000</v>
      </c>
      <c r="N588" s="20"/>
      <c r="O588" s="21">
        <f>Tabla1[[#This Row],[COSTO UNITARIO]]*Tabla1[[#This Row],[EXITENCIA ]]</f>
        <v>14000</v>
      </c>
      <c r="P588" s="22"/>
    </row>
    <row r="589" spans="1:16" ht="24.95" customHeight="1" x14ac:dyDescent="0.25">
      <c r="A589" s="11" t="s">
        <v>2130</v>
      </c>
      <c r="B589" s="12">
        <v>42969</v>
      </c>
      <c r="C589" s="53" t="s">
        <v>149</v>
      </c>
      <c r="D589" s="41" t="s">
        <v>298</v>
      </c>
      <c r="E589" s="16" t="s">
        <v>7</v>
      </c>
      <c r="F589" s="16">
        <v>3</v>
      </c>
      <c r="G589" s="16">
        <f>VLOOKUP(A589,Entradas!A502:KQ1310,303)</f>
        <v>0</v>
      </c>
      <c r="H589" s="16">
        <v>0</v>
      </c>
      <c r="I589" s="54">
        <v>1</v>
      </c>
      <c r="J589" s="17" t="s">
        <v>559</v>
      </c>
      <c r="K589" s="16" t="s">
        <v>547</v>
      </c>
      <c r="L589" s="18">
        <v>6356</v>
      </c>
      <c r="M589" s="19">
        <f>Tabla1[[#This Row],[COSTO UNITARIO]]*Tabla1[[#This Row],[EXITENCIA ]]</f>
        <v>6356</v>
      </c>
      <c r="N589" s="32"/>
      <c r="O589" s="21">
        <f>Tabla1[[#This Row],[COSTO UNITARIO]]*Tabla1[[#This Row],[EXITENCIA ]]</f>
        <v>6356</v>
      </c>
      <c r="P589" s="22"/>
    </row>
    <row r="590" spans="1:16" ht="24.95" customHeight="1" x14ac:dyDescent="0.25">
      <c r="A590" s="11" t="s">
        <v>2131</v>
      </c>
      <c r="B590" s="12">
        <v>43334</v>
      </c>
      <c r="C590" s="53" t="s">
        <v>141</v>
      </c>
      <c r="D590" s="41" t="s">
        <v>351</v>
      </c>
      <c r="E590" s="16" t="s">
        <v>5</v>
      </c>
      <c r="F590" s="16">
        <v>1</v>
      </c>
      <c r="G590" s="16">
        <f>VLOOKUP(A590,Entradas!A504:KQ1312,303)</f>
        <v>0</v>
      </c>
      <c r="H590" s="16">
        <v>0</v>
      </c>
      <c r="I590" s="54">
        <f>(F590+G590)-H590</f>
        <v>1</v>
      </c>
      <c r="J590" s="17" t="s">
        <v>559</v>
      </c>
      <c r="K590" s="16" t="s">
        <v>547</v>
      </c>
      <c r="L590" s="18">
        <v>599.99</v>
      </c>
      <c r="M590" s="19">
        <f>Tabla1[[#This Row],[COSTO UNITARIO]]*Tabla1[[#This Row],[EXITENCIA ]]</f>
        <v>599.99</v>
      </c>
      <c r="N590" s="32"/>
      <c r="O590" s="21">
        <f>Tabla1[[#This Row],[COSTO UNITARIO]]*Tabla1[[#This Row],[EXITENCIA ]]</f>
        <v>599.99</v>
      </c>
      <c r="P590" s="22"/>
    </row>
    <row r="591" spans="1:16" ht="24.95" customHeight="1" x14ac:dyDescent="0.25">
      <c r="A591" s="11" t="s">
        <v>2581</v>
      </c>
      <c r="B591" s="12">
        <v>44046</v>
      </c>
      <c r="C591" s="25" t="s">
        <v>1636</v>
      </c>
      <c r="D591" s="26" t="s">
        <v>3022</v>
      </c>
      <c r="E591" s="15" t="s">
        <v>1076</v>
      </c>
      <c r="F591" s="16">
        <v>2</v>
      </c>
      <c r="G591" s="16">
        <f>VLOOKUP(A591,Entradas!A245:KQ1053,303)</f>
        <v>0</v>
      </c>
      <c r="H591" s="16">
        <f>VLOOKUP(A591,Salidas!A245:BVY1061,1949,0)</f>
        <v>0</v>
      </c>
      <c r="I591" s="16">
        <v>0</v>
      </c>
      <c r="J591" s="17" t="s">
        <v>991</v>
      </c>
      <c r="K591" s="16" t="s">
        <v>1635</v>
      </c>
      <c r="L591" s="18">
        <v>650</v>
      </c>
      <c r="M591" s="19">
        <f>Tabla1[[#This Row],[COSTO UNITARIO]]*Tabla1[[#This Row],[EXITENCIA ]]</f>
        <v>0</v>
      </c>
      <c r="N591" s="20"/>
      <c r="O591" s="21">
        <f>Tabla1[[#This Row],[COSTO UNITARIO]]*Tabla1[[#This Row],[EXITENCIA ]]</f>
        <v>0</v>
      </c>
      <c r="P591" s="22"/>
    </row>
    <row r="592" spans="1:16" ht="24.95" customHeight="1" x14ac:dyDescent="0.25">
      <c r="A592" s="11" t="s">
        <v>2582</v>
      </c>
      <c r="B592" s="12">
        <v>44046</v>
      </c>
      <c r="C592" s="25" t="s">
        <v>1638</v>
      </c>
      <c r="D592" s="26" t="s">
        <v>1639</v>
      </c>
      <c r="E592" s="15" t="s">
        <v>1076</v>
      </c>
      <c r="F592" s="16">
        <v>2</v>
      </c>
      <c r="G592" s="16">
        <f>VLOOKUP(A592,Entradas!A246:KQ1054,303)</f>
        <v>0</v>
      </c>
      <c r="H592" s="16">
        <f>VLOOKUP(A592,Salidas!A246:BVY1062,1949,0)</f>
        <v>0</v>
      </c>
      <c r="I592" s="16">
        <v>0</v>
      </c>
      <c r="J592" s="17" t="s">
        <v>991</v>
      </c>
      <c r="K592" s="16" t="s">
        <v>1635</v>
      </c>
      <c r="L592" s="18">
        <v>650</v>
      </c>
      <c r="M592" s="19">
        <f>Tabla1[[#This Row],[COSTO UNITARIO]]*Tabla1[[#This Row],[EXITENCIA ]]</f>
        <v>0</v>
      </c>
      <c r="N592" s="20"/>
      <c r="O592" s="21">
        <f>Tabla1[[#This Row],[COSTO UNITARIO]]*Tabla1[[#This Row],[EXITENCIA ]]</f>
        <v>0</v>
      </c>
      <c r="P592" s="22"/>
    </row>
    <row r="593" spans="1:18" ht="24.95" customHeight="1" x14ac:dyDescent="0.25">
      <c r="A593" s="11" t="s">
        <v>2132</v>
      </c>
      <c r="B593" s="12">
        <v>43334</v>
      </c>
      <c r="C593" s="53" t="s">
        <v>477</v>
      </c>
      <c r="D593" s="41" t="s">
        <v>3080</v>
      </c>
      <c r="E593" s="16" t="s">
        <v>5</v>
      </c>
      <c r="F593" s="16">
        <v>1</v>
      </c>
      <c r="G593" s="16">
        <f>VLOOKUP(A593,Entradas!A505:KQ1313,303)</f>
        <v>0</v>
      </c>
      <c r="H593" s="16">
        <v>0</v>
      </c>
      <c r="I593" s="54">
        <f>(F593+G593)-H593</f>
        <v>1</v>
      </c>
      <c r="J593" s="17" t="s">
        <v>559</v>
      </c>
      <c r="K593" s="16" t="s">
        <v>547</v>
      </c>
      <c r="L593" s="18">
        <v>7552</v>
      </c>
      <c r="M593" s="19">
        <f>Tabla1[[#This Row],[COSTO UNITARIO]]*Tabla1[[#This Row],[EXITENCIA ]]</f>
        <v>7552</v>
      </c>
      <c r="N593" s="32"/>
      <c r="O593" s="21">
        <f>Tabla1[[#This Row],[COSTO UNITARIO]]*Tabla1[[#This Row],[EXITENCIA ]]</f>
        <v>7552</v>
      </c>
      <c r="P593" s="22"/>
    </row>
    <row r="594" spans="1:18" ht="24.95" customHeight="1" x14ac:dyDescent="0.25">
      <c r="A594" s="11" t="s">
        <v>2133</v>
      </c>
      <c r="B594" s="12">
        <v>43334</v>
      </c>
      <c r="C594" s="53" t="s">
        <v>140</v>
      </c>
      <c r="D594" s="41" t="s">
        <v>290</v>
      </c>
      <c r="E594" s="16" t="s">
        <v>5</v>
      </c>
      <c r="F594" s="16">
        <v>1</v>
      </c>
      <c r="G594" s="16">
        <f>VLOOKUP(A594,Entradas!A506:KQ1314,303)</f>
        <v>0</v>
      </c>
      <c r="H594" s="16">
        <v>0</v>
      </c>
      <c r="I594" s="54">
        <f>(F594+G594)-H594</f>
        <v>1</v>
      </c>
      <c r="J594" s="17" t="s">
        <v>559</v>
      </c>
      <c r="K594" s="16" t="s">
        <v>547</v>
      </c>
      <c r="L594" s="18">
        <v>5310</v>
      </c>
      <c r="M594" s="19">
        <f>Tabla1[[#This Row],[COSTO UNITARIO]]*Tabla1[[#This Row],[EXITENCIA ]]</f>
        <v>5310</v>
      </c>
      <c r="N594" s="32"/>
      <c r="O594" s="21">
        <f>Tabla1[[#This Row],[COSTO UNITARIO]]*Tabla1[[#This Row],[EXITENCIA ]]</f>
        <v>5310</v>
      </c>
      <c r="P594" s="22"/>
    </row>
    <row r="595" spans="1:18" ht="24.95" customHeight="1" x14ac:dyDescent="0.25">
      <c r="A595" s="29"/>
      <c r="B595" s="12">
        <v>44453</v>
      </c>
      <c r="C595" s="51" t="s">
        <v>149</v>
      </c>
      <c r="D595" s="31" t="s">
        <v>360</v>
      </c>
      <c r="E595" s="32" t="s">
        <v>494</v>
      </c>
      <c r="F595" s="32"/>
      <c r="G595" s="16" t="e">
        <f>VLOOKUP(A595,Entradas!A211:KQ1019,303)</f>
        <v>#N/A</v>
      </c>
      <c r="H595" s="16" t="e">
        <f>VLOOKUP(A595,Salidas!A211:BVY1027,1949,0)</f>
        <v>#N/A</v>
      </c>
      <c r="I595" s="42">
        <v>2</v>
      </c>
      <c r="J595" s="33" t="s">
        <v>559</v>
      </c>
      <c r="K595" s="32" t="s">
        <v>547</v>
      </c>
      <c r="L595" s="18">
        <v>5310</v>
      </c>
      <c r="M595" s="19">
        <f>Tabla1[[#This Row],[COSTO UNITARIO]]*Tabla1[[#This Row],[EXITENCIA ]]</f>
        <v>10620</v>
      </c>
      <c r="N595" s="32"/>
      <c r="O595" s="21">
        <f>Tabla1[[#This Row],[COSTO UNITARIO]]*Tabla1[[#This Row],[EXITENCIA ]]</f>
        <v>10620</v>
      </c>
      <c r="P595" s="22"/>
    </row>
    <row r="596" spans="1:18" ht="24.95" customHeight="1" x14ac:dyDescent="0.25">
      <c r="A596" s="11"/>
      <c r="B596" s="12">
        <v>44496</v>
      </c>
      <c r="C596" s="50" t="s">
        <v>3132</v>
      </c>
      <c r="D596" s="26" t="s">
        <v>3133</v>
      </c>
      <c r="E596" s="15" t="s">
        <v>494</v>
      </c>
      <c r="F596" s="16"/>
      <c r="G596" s="16" t="e">
        <f>VLOOKUP(A596,Entradas!A689:KQ1497,303)</f>
        <v>#N/A</v>
      </c>
      <c r="H596" s="16" t="e">
        <f>VLOOKUP(A596,Salidas!A689:BVY1505,1949,0)</f>
        <v>#N/A</v>
      </c>
      <c r="I596" s="61">
        <v>1</v>
      </c>
      <c r="J596" s="17" t="s">
        <v>559</v>
      </c>
      <c r="K596" s="16" t="s">
        <v>547</v>
      </c>
      <c r="L596" s="18">
        <v>2200</v>
      </c>
      <c r="M596" s="19">
        <f>Tabla1[[#This Row],[COSTO UNITARIO]]*Tabla1[[#This Row],[EXITENCIA ]]</f>
        <v>2200</v>
      </c>
      <c r="N596" s="20"/>
      <c r="O596" s="21">
        <f>Tabla1[[#This Row],[COSTO UNITARIO]]*Tabla1[[#This Row],[EXITENCIA ]]</f>
        <v>2200</v>
      </c>
      <c r="P596" s="22"/>
    </row>
    <row r="597" spans="1:18" ht="24.95" customHeight="1" x14ac:dyDescent="0.25">
      <c r="A597" s="11"/>
      <c r="B597" s="12">
        <v>44719</v>
      </c>
      <c r="C597" s="53" t="s">
        <v>3273</v>
      </c>
      <c r="D597" s="41" t="s">
        <v>3274</v>
      </c>
      <c r="E597" s="16" t="s">
        <v>5</v>
      </c>
      <c r="F597" s="16"/>
      <c r="G597" s="16" t="e">
        <f>VLOOKUP(A597,Entradas!A176:KQ984,303)</f>
        <v>#N/A</v>
      </c>
      <c r="H597" s="16" t="e">
        <f>VLOOKUP(A597,Salidas!A176:BVY992,1949,0)</f>
        <v>#N/A</v>
      </c>
      <c r="I597" s="54">
        <v>2</v>
      </c>
      <c r="J597" s="17" t="s">
        <v>559</v>
      </c>
      <c r="K597" s="16" t="s">
        <v>3153</v>
      </c>
      <c r="L597" s="58">
        <v>2950</v>
      </c>
      <c r="M597" s="19">
        <f>Tabla1[[#This Row],[COSTO UNITARIO]]*Tabla1[[#This Row],[EXITENCIA ]]</f>
        <v>5900</v>
      </c>
      <c r="N597" s="32"/>
      <c r="O597" s="21">
        <f>Tabla1[[#This Row],[COSTO UNITARIO]]*Tabla1[[#This Row],[EXITENCIA ]]</f>
        <v>5900</v>
      </c>
      <c r="P597" s="22"/>
    </row>
    <row r="598" spans="1:18" ht="24.95" customHeight="1" x14ac:dyDescent="0.25">
      <c r="A598" s="11"/>
      <c r="B598" s="12">
        <v>44719</v>
      </c>
      <c r="C598" s="53" t="s">
        <v>3281</v>
      </c>
      <c r="D598" s="41" t="s">
        <v>3282</v>
      </c>
      <c r="E598" s="16" t="s">
        <v>5</v>
      </c>
      <c r="F598" s="16"/>
      <c r="G598" s="16" t="e">
        <f>VLOOKUP(A598,Entradas!A179:KQ987,303)</f>
        <v>#N/A</v>
      </c>
      <c r="H598" s="16" t="e">
        <f>VLOOKUP(A598,Salidas!A179:BVY995,1949,0)</f>
        <v>#N/A</v>
      </c>
      <c r="I598" s="54">
        <v>1</v>
      </c>
      <c r="J598" s="17" t="s">
        <v>559</v>
      </c>
      <c r="K598" s="16" t="s">
        <v>3153</v>
      </c>
      <c r="L598" s="58">
        <v>9440</v>
      </c>
      <c r="M598" s="19">
        <f>Tabla1[[#This Row],[COSTO UNITARIO]]*Tabla1[[#This Row],[EXITENCIA ]]</f>
        <v>9440</v>
      </c>
      <c r="N598" s="32"/>
      <c r="O598" s="21">
        <f>Tabla1[[#This Row],[COSTO UNITARIO]]*Tabla1[[#This Row],[EXITENCIA ]]</f>
        <v>9440</v>
      </c>
      <c r="P598" s="22"/>
    </row>
    <row r="599" spans="1:18" ht="24.95" customHeight="1" x14ac:dyDescent="0.25">
      <c r="A599" s="11"/>
      <c r="B599" s="12">
        <v>44719</v>
      </c>
      <c r="C599" s="53" t="s">
        <v>3279</v>
      </c>
      <c r="D599" s="41" t="s">
        <v>3280</v>
      </c>
      <c r="E599" s="16" t="s">
        <v>5</v>
      </c>
      <c r="F599" s="16"/>
      <c r="G599" s="16" t="e">
        <f>VLOOKUP(A599,Entradas!A179:KQ987,303)</f>
        <v>#N/A</v>
      </c>
      <c r="H599" s="16" t="e">
        <f>VLOOKUP(A599,Salidas!A179:BVY995,1949,0)</f>
        <v>#N/A</v>
      </c>
      <c r="I599" s="54">
        <v>1</v>
      </c>
      <c r="J599" s="17" t="s">
        <v>559</v>
      </c>
      <c r="K599" s="16" t="s">
        <v>3153</v>
      </c>
      <c r="L599" s="58">
        <v>9940</v>
      </c>
      <c r="M599" s="19">
        <f>Tabla1[[#This Row],[COSTO UNITARIO]]*Tabla1[[#This Row],[EXITENCIA ]]</f>
        <v>9940</v>
      </c>
      <c r="N599" s="32"/>
      <c r="O599" s="21">
        <f>Tabla1[[#This Row],[COSTO UNITARIO]]*Tabla1[[#This Row],[EXITENCIA ]]</f>
        <v>9940</v>
      </c>
      <c r="P599" s="22"/>
      <c r="R599" s="24"/>
    </row>
    <row r="600" spans="1:18" ht="24.95" customHeight="1" x14ac:dyDescent="0.25">
      <c r="A600" s="11"/>
      <c r="B600" s="12">
        <v>44719</v>
      </c>
      <c r="C600" s="53" t="s">
        <v>3271</v>
      </c>
      <c r="D600" s="41" t="s">
        <v>3272</v>
      </c>
      <c r="E600" s="16" t="s">
        <v>5</v>
      </c>
      <c r="F600" s="16"/>
      <c r="G600" s="16" t="e">
        <f>VLOOKUP(A600,Entradas!A177:KQ985,303)</f>
        <v>#N/A</v>
      </c>
      <c r="H600" s="16" t="e">
        <f>VLOOKUP(A600,Salidas!A177:BVY993,1949,0)</f>
        <v>#N/A</v>
      </c>
      <c r="I600" s="54">
        <v>2</v>
      </c>
      <c r="J600" s="17" t="s">
        <v>559</v>
      </c>
      <c r="K600" s="16" t="s">
        <v>3153</v>
      </c>
      <c r="L600" s="58">
        <v>2000</v>
      </c>
      <c r="M600" s="19">
        <f>Tabla1[[#This Row],[COSTO UNITARIO]]*Tabla1[[#This Row],[EXITENCIA ]]</f>
        <v>4000</v>
      </c>
      <c r="N600" s="32"/>
      <c r="O600" s="21">
        <f>Tabla1[[#This Row],[COSTO UNITARIO]]*Tabla1[[#This Row],[EXITENCIA ]]</f>
        <v>4000</v>
      </c>
      <c r="P600" s="22"/>
    </row>
    <row r="601" spans="1:18" ht="24.95" customHeight="1" x14ac:dyDescent="0.25">
      <c r="A601" s="11"/>
      <c r="B601" s="12">
        <v>44719</v>
      </c>
      <c r="C601" s="53" t="s">
        <v>3263</v>
      </c>
      <c r="D601" s="41" t="s">
        <v>3264</v>
      </c>
      <c r="E601" s="16" t="s">
        <v>10</v>
      </c>
      <c r="F601" s="16"/>
      <c r="G601" s="16" t="e">
        <f>VLOOKUP(A601,Entradas!A175:KQ983,303)</f>
        <v>#N/A</v>
      </c>
      <c r="H601" s="16" t="e">
        <f>VLOOKUP(A601,Salidas!A175:BVY991,1949,0)</f>
        <v>#N/A</v>
      </c>
      <c r="I601" s="54">
        <v>2</v>
      </c>
      <c r="J601" s="17" t="s">
        <v>559</v>
      </c>
      <c r="K601" s="16" t="s">
        <v>3153</v>
      </c>
      <c r="L601" s="58">
        <v>1357</v>
      </c>
      <c r="M601" s="19">
        <f>Tabla1[[#This Row],[COSTO UNITARIO]]*Tabla1[[#This Row],[EXITENCIA ]]</f>
        <v>2714</v>
      </c>
      <c r="N601" s="32"/>
      <c r="O601" s="21">
        <f>Tabla1[[#This Row],[COSTO UNITARIO]]*Tabla1[[#This Row],[EXITENCIA ]]</f>
        <v>2714</v>
      </c>
      <c r="P601" s="22"/>
    </row>
    <row r="602" spans="1:18" ht="24.95" customHeight="1" x14ac:dyDescent="0.25">
      <c r="A602" s="11"/>
      <c r="B602" s="12">
        <v>44496</v>
      </c>
      <c r="C602" s="50" t="s">
        <v>3151</v>
      </c>
      <c r="D602" s="26" t="s">
        <v>3152</v>
      </c>
      <c r="E602" s="16" t="s">
        <v>494</v>
      </c>
      <c r="F602" s="16"/>
      <c r="G602" s="16" t="e">
        <f>VLOOKUP(A602,Entradas!A709:KQ1517,303)</f>
        <v>#N/A</v>
      </c>
      <c r="H602" s="16" t="e">
        <f>VLOOKUP(A602,Salidas!A709:BVY1525,1949,0)</f>
        <v>#N/A</v>
      </c>
      <c r="I602" s="54">
        <v>2</v>
      </c>
      <c r="J602" s="17" t="s">
        <v>559</v>
      </c>
      <c r="K602" s="16" t="s">
        <v>3153</v>
      </c>
      <c r="L602" s="63">
        <v>5000</v>
      </c>
      <c r="M602" s="19">
        <f>Tabla1[[#This Row],[COSTO UNITARIO]]*Tabla1[[#This Row],[EXITENCIA ]]</f>
        <v>10000</v>
      </c>
      <c r="N602" s="32"/>
      <c r="O602" s="21">
        <f>Tabla1[[#This Row],[COSTO UNITARIO]]*Tabla1[[#This Row],[EXITENCIA ]]</f>
        <v>10000</v>
      </c>
      <c r="P602" s="22"/>
    </row>
    <row r="603" spans="1:18" ht="24.95" customHeight="1" x14ac:dyDescent="0.25">
      <c r="A603" s="11"/>
      <c r="B603" s="12">
        <v>43334</v>
      </c>
      <c r="C603" s="50" t="s">
        <v>2889</v>
      </c>
      <c r="D603" s="26" t="s">
        <v>2890</v>
      </c>
      <c r="E603" s="60" t="s">
        <v>5</v>
      </c>
      <c r="F603" s="32"/>
      <c r="G603" s="16" t="e">
        <f>VLOOKUP(A603,Entradas!A804:KQ1612,303)</f>
        <v>#N/A</v>
      </c>
      <c r="H603" s="16" t="e">
        <f>VLOOKUP(A603,Salidas!A804:BVY1620,1949,0)</f>
        <v>#N/A</v>
      </c>
      <c r="I603" s="32">
        <v>2</v>
      </c>
      <c r="J603" s="33" t="s">
        <v>559</v>
      </c>
      <c r="K603" s="32" t="s">
        <v>548</v>
      </c>
      <c r="L603" s="18">
        <v>12500</v>
      </c>
      <c r="M603" s="19">
        <f>Tabla1[[#This Row],[COSTO UNITARIO]]*Tabla1[[#This Row],[EXITENCIA ]]</f>
        <v>25000</v>
      </c>
      <c r="N603" s="66"/>
      <c r="O603" s="43">
        <f>Tabla1[[#This Row],[COSTO UNITARIO]]*Tabla1[[#This Row],[EXITENCIA ]]</f>
        <v>25000</v>
      </c>
      <c r="P603" s="22"/>
    </row>
    <row r="604" spans="1:18" ht="24.95" customHeight="1" x14ac:dyDescent="0.25">
      <c r="A604" s="11"/>
      <c r="B604" s="12">
        <v>43334</v>
      </c>
      <c r="C604" s="50" t="s">
        <v>2891</v>
      </c>
      <c r="D604" s="26" t="s">
        <v>2892</v>
      </c>
      <c r="E604" s="60" t="s">
        <v>5</v>
      </c>
      <c r="F604" s="32"/>
      <c r="G604" s="16" t="e">
        <f>VLOOKUP(A604,Entradas!A805:KQ1613,303)</f>
        <v>#N/A</v>
      </c>
      <c r="H604" s="16" t="e">
        <f>VLOOKUP(A604,Salidas!A805:BVY1621,1949,0)</f>
        <v>#N/A</v>
      </c>
      <c r="I604" s="32">
        <v>2</v>
      </c>
      <c r="J604" s="33" t="s">
        <v>559</v>
      </c>
      <c r="K604" s="32" t="s">
        <v>548</v>
      </c>
      <c r="L604" s="18">
        <v>11200</v>
      </c>
      <c r="M604" s="19">
        <f>Tabla1[[#This Row],[COSTO UNITARIO]]*Tabla1[[#This Row],[EXITENCIA ]]</f>
        <v>22400</v>
      </c>
      <c r="N604" s="66"/>
      <c r="O604" s="43">
        <f>Tabla1[[#This Row],[COSTO UNITARIO]]*Tabla1[[#This Row],[EXITENCIA ]]</f>
        <v>22400</v>
      </c>
      <c r="P604" s="22"/>
    </row>
    <row r="605" spans="1:18" ht="24.95" customHeight="1" x14ac:dyDescent="0.25">
      <c r="A605" s="11" t="s">
        <v>2135</v>
      </c>
      <c r="B605" s="12">
        <v>42320</v>
      </c>
      <c r="C605" s="53" t="s">
        <v>170</v>
      </c>
      <c r="D605" s="41" t="s">
        <v>315</v>
      </c>
      <c r="E605" s="16" t="s">
        <v>5</v>
      </c>
      <c r="F605" s="16">
        <v>12</v>
      </c>
      <c r="G605" s="16">
        <v>0</v>
      </c>
      <c r="H605" s="16">
        <v>0</v>
      </c>
      <c r="I605" s="54">
        <v>11</v>
      </c>
      <c r="J605" s="17" t="s">
        <v>559</v>
      </c>
      <c r="K605" s="16" t="s">
        <v>549</v>
      </c>
      <c r="L605" s="59">
        <v>6756</v>
      </c>
      <c r="M605" s="19">
        <f>Tabla1[[#This Row],[COSTO UNITARIO]]*Tabla1[[#This Row],[EXITENCIA ]]</f>
        <v>74316</v>
      </c>
      <c r="N605" s="32"/>
      <c r="O605" s="21">
        <f>Tabla1[[#This Row],[COSTO UNITARIO]]*Tabla1[[#This Row],[EXITENCIA ]]</f>
        <v>74316</v>
      </c>
      <c r="P605" s="22"/>
    </row>
    <row r="606" spans="1:18" ht="24.95" customHeight="1" x14ac:dyDescent="0.25">
      <c r="A606" s="11" t="s">
        <v>2136</v>
      </c>
      <c r="B606" s="12">
        <v>42587</v>
      </c>
      <c r="C606" s="53" t="s">
        <v>414</v>
      </c>
      <c r="D606" s="14" t="s">
        <v>310</v>
      </c>
      <c r="E606" s="16" t="s">
        <v>5</v>
      </c>
      <c r="F606" s="16">
        <v>12</v>
      </c>
      <c r="G606" s="16">
        <v>0</v>
      </c>
      <c r="H606" s="16">
        <v>0</v>
      </c>
      <c r="I606" s="54">
        <v>12</v>
      </c>
      <c r="J606" s="17" t="s">
        <v>559</v>
      </c>
      <c r="K606" s="16" t="s">
        <v>550</v>
      </c>
      <c r="L606" s="59">
        <v>4283.8</v>
      </c>
      <c r="M606" s="19">
        <f>Tabla1[[#This Row],[COSTO UNITARIO]]*Tabla1[[#This Row],[EXITENCIA ]]</f>
        <v>51405.600000000006</v>
      </c>
      <c r="N606" s="32"/>
      <c r="O606" s="21">
        <f>Tabla1[[#This Row],[COSTO UNITARIO]]*Tabla1[[#This Row],[EXITENCIA ]]</f>
        <v>51405.600000000006</v>
      </c>
      <c r="P606" s="22"/>
    </row>
    <row r="607" spans="1:18" ht="24.95" customHeight="1" x14ac:dyDescent="0.25">
      <c r="A607" s="11" t="s">
        <v>2137</v>
      </c>
      <c r="B607" s="12">
        <v>42587</v>
      </c>
      <c r="C607" s="53" t="s">
        <v>157</v>
      </c>
      <c r="D607" s="41" t="s">
        <v>305</v>
      </c>
      <c r="E607" s="16" t="s">
        <v>5</v>
      </c>
      <c r="F607" s="16">
        <v>2</v>
      </c>
      <c r="G607" s="16">
        <f>VLOOKUP(A607,Entradas!A510:KQ1318,303)</f>
        <v>0</v>
      </c>
      <c r="H607" s="16">
        <v>0</v>
      </c>
      <c r="I607" s="54">
        <v>2</v>
      </c>
      <c r="J607" s="17" t="s">
        <v>559</v>
      </c>
      <c r="K607" s="16" t="s">
        <v>551</v>
      </c>
      <c r="L607" s="18">
        <v>685</v>
      </c>
      <c r="M607" s="19">
        <f>Tabla1[[#This Row],[COSTO UNITARIO]]*Tabla1[[#This Row],[EXITENCIA ]]</f>
        <v>1370</v>
      </c>
      <c r="N607" s="32"/>
      <c r="O607" s="21">
        <f>Tabla1[[#This Row],[COSTO UNITARIO]]*Tabla1[[#This Row],[EXITENCIA ]]</f>
        <v>1370</v>
      </c>
      <c r="P607" s="22"/>
    </row>
    <row r="608" spans="1:18" ht="24.95" customHeight="1" x14ac:dyDescent="0.25">
      <c r="A608" s="11" t="s">
        <v>2139</v>
      </c>
      <c r="B608" s="12">
        <v>42587</v>
      </c>
      <c r="C608" s="53" t="s">
        <v>159</v>
      </c>
      <c r="D608" s="41" t="s">
        <v>307</v>
      </c>
      <c r="E608" s="16" t="s">
        <v>5</v>
      </c>
      <c r="F608" s="16">
        <v>16</v>
      </c>
      <c r="G608" s="16">
        <f>VLOOKUP(A608,Entradas!A512:KQ1320,303)</f>
        <v>0</v>
      </c>
      <c r="H608" s="16">
        <v>0</v>
      </c>
      <c r="I608" s="54">
        <v>16</v>
      </c>
      <c r="J608" s="17" t="s">
        <v>559</v>
      </c>
      <c r="K608" s="16" t="s">
        <v>551</v>
      </c>
      <c r="L608" s="59">
        <v>531</v>
      </c>
      <c r="M608" s="19">
        <f>Tabla1[[#This Row],[COSTO UNITARIO]]*Tabla1[[#This Row],[EXITENCIA ]]</f>
        <v>8496</v>
      </c>
      <c r="N608" s="32"/>
      <c r="O608" s="21">
        <f>Tabla1[[#This Row],[COSTO UNITARIO]]*Tabla1[[#This Row],[EXITENCIA ]]</f>
        <v>8496</v>
      </c>
      <c r="P608" s="22"/>
    </row>
    <row r="609" spans="1:16" ht="24.95" customHeight="1" x14ac:dyDescent="0.25">
      <c r="A609" s="11"/>
      <c r="B609" s="12">
        <v>44624</v>
      </c>
      <c r="C609" s="53" t="s">
        <v>3240</v>
      </c>
      <c r="D609" s="41" t="s">
        <v>3241</v>
      </c>
      <c r="E609" s="16" t="s">
        <v>494</v>
      </c>
      <c r="F609" s="16"/>
      <c r="G609" s="16" t="e">
        <f>VLOOKUP(A609,Entradas!A167:KQ975,303)</f>
        <v>#N/A</v>
      </c>
      <c r="H609" s="16" t="e">
        <f>VLOOKUP(A609,Salidas!A167:BVY983,1949,0)</f>
        <v>#N/A</v>
      </c>
      <c r="I609" s="54">
        <v>2</v>
      </c>
      <c r="J609" s="17" t="s">
        <v>559</v>
      </c>
      <c r="K609" s="16" t="s">
        <v>552</v>
      </c>
      <c r="L609" s="58">
        <v>3000</v>
      </c>
      <c r="M609" s="19">
        <f>Tabla1[[#This Row],[COSTO UNITARIO]]*Tabla1[[#This Row],[EXITENCIA ]]</f>
        <v>6000</v>
      </c>
      <c r="N609" s="32"/>
      <c r="O609" s="21">
        <f>Tabla1[[#This Row],[COSTO UNITARIO]]*Tabla1[[#This Row],[EXITENCIA ]]</f>
        <v>6000</v>
      </c>
      <c r="P609" s="22"/>
    </row>
    <row r="610" spans="1:16" ht="24.95" customHeight="1" x14ac:dyDescent="0.25">
      <c r="A610" s="11" t="s">
        <v>2144</v>
      </c>
      <c r="B610" s="12">
        <v>43258</v>
      </c>
      <c r="C610" s="53" t="s">
        <v>144</v>
      </c>
      <c r="D610" s="41" t="s">
        <v>293</v>
      </c>
      <c r="E610" s="16" t="s">
        <v>5</v>
      </c>
      <c r="F610" s="16">
        <v>1</v>
      </c>
      <c r="G610" s="16">
        <f>VLOOKUP(A610,Entradas!A517:KQ1325,303)</f>
        <v>0</v>
      </c>
      <c r="H610" s="16">
        <v>0</v>
      </c>
      <c r="I610" s="54">
        <f>(F610+G610)-H610</f>
        <v>1</v>
      </c>
      <c r="J610" s="17" t="s">
        <v>559</v>
      </c>
      <c r="K610" s="16" t="s">
        <v>552</v>
      </c>
      <c r="L610" s="18">
        <v>4130</v>
      </c>
      <c r="M610" s="19">
        <f>Tabla1[[#This Row],[COSTO UNITARIO]]*Tabla1[[#This Row],[EXITENCIA ]]</f>
        <v>4130</v>
      </c>
      <c r="N610" s="32"/>
      <c r="O610" s="21">
        <f>Tabla1[[#This Row],[COSTO UNITARIO]]*Tabla1[[#This Row],[EXITENCIA ]]</f>
        <v>4130</v>
      </c>
      <c r="P610" s="22"/>
    </row>
    <row r="611" spans="1:16" ht="24.95" customHeight="1" x14ac:dyDescent="0.25">
      <c r="A611" s="11" t="s">
        <v>2142</v>
      </c>
      <c r="B611" s="12">
        <v>43437</v>
      </c>
      <c r="C611" s="53" t="s">
        <v>480</v>
      </c>
      <c r="D611" s="41" t="s">
        <v>479</v>
      </c>
      <c r="E611" s="16" t="s">
        <v>5</v>
      </c>
      <c r="F611" s="16">
        <v>1</v>
      </c>
      <c r="G611" s="16">
        <f>VLOOKUP(A611,Entradas!A515:KQ1323,303)</f>
        <v>0</v>
      </c>
      <c r="H611" s="16">
        <v>0</v>
      </c>
      <c r="I611" s="54">
        <v>2</v>
      </c>
      <c r="J611" s="17" t="s">
        <v>559</v>
      </c>
      <c r="K611" s="16" t="s">
        <v>552</v>
      </c>
      <c r="L611" s="18">
        <v>3215</v>
      </c>
      <c r="M611" s="19">
        <f>Tabla1[[#This Row],[COSTO UNITARIO]]*Tabla1[[#This Row],[EXITENCIA ]]</f>
        <v>6430</v>
      </c>
      <c r="N611" s="32"/>
      <c r="O611" s="21">
        <f>Tabla1[[#This Row],[COSTO UNITARIO]]*Tabla1[[#This Row],[EXITENCIA ]]</f>
        <v>6430</v>
      </c>
      <c r="P611" s="22"/>
    </row>
    <row r="612" spans="1:16" ht="24.95" customHeight="1" x14ac:dyDescent="0.25">
      <c r="A612" s="11" t="s">
        <v>2146</v>
      </c>
      <c r="B612" s="12">
        <v>43437</v>
      </c>
      <c r="C612" s="53" t="s">
        <v>482</v>
      </c>
      <c r="D612" s="41" t="s">
        <v>481</v>
      </c>
      <c r="E612" s="16" t="s">
        <v>5</v>
      </c>
      <c r="F612" s="16">
        <v>2</v>
      </c>
      <c r="G612" s="16">
        <f>VLOOKUP(A612,Entradas!A519:KQ1327,303)</f>
        <v>0</v>
      </c>
      <c r="H612" s="16">
        <v>0</v>
      </c>
      <c r="I612" s="54">
        <f>(F612+G612)-H612</f>
        <v>2</v>
      </c>
      <c r="J612" s="17" t="s">
        <v>559</v>
      </c>
      <c r="K612" s="16" t="s">
        <v>552</v>
      </c>
      <c r="L612" s="18">
        <v>3876</v>
      </c>
      <c r="M612" s="19">
        <f>Tabla1[[#This Row],[COSTO UNITARIO]]*Tabla1[[#This Row],[EXITENCIA ]]</f>
        <v>7752</v>
      </c>
      <c r="N612" s="32"/>
      <c r="O612" s="21">
        <f>Tabla1[[#This Row],[COSTO UNITARIO]]*Tabla1[[#This Row],[EXITENCIA ]]</f>
        <v>7752</v>
      </c>
      <c r="P612" s="22"/>
    </row>
    <row r="613" spans="1:16" ht="24.95" customHeight="1" x14ac:dyDescent="0.25">
      <c r="A613" s="11"/>
      <c r="B613" s="12">
        <v>44453</v>
      </c>
      <c r="C613" s="53" t="s">
        <v>142</v>
      </c>
      <c r="D613" s="41" t="s">
        <v>291</v>
      </c>
      <c r="E613" s="16" t="s">
        <v>5</v>
      </c>
      <c r="F613" s="16"/>
      <c r="G613" s="16" t="e">
        <f>VLOOKUP(A613,Entradas!A210:KQ1018,303)</f>
        <v>#N/A</v>
      </c>
      <c r="H613" s="16" t="e">
        <f>VLOOKUP(A613,Salidas!A210:BVY1026,1949,0)</f>
        <v>#N/A</v>
      </c>
      <c r="I613" s="54">
        <v>1</v>
      </c>
      <c r="J613" s="17" t="s">
        <v>559</v>
      </c>
      <c r="K613" s="16" t="s">
        <v>552</v>
      </c>
      <c r="L613" s="18">
        <v>4846</v>
      </c>
      <c r="M613" s="19">
        <f>Tabla1[[#This Row],[COSTO UNITARIO]]*Tabla1[[#This Row],[EXITENCIA ]]</f>
        <v>4846</v>
      </c>
      <c r="N613" s="32"/>
      <c r="O613" s="21">
        <f>Tabla1[[#This Row],[COSTO UNITARIO]]*Tabla1[[#This Row],[EXITENCIA ]]</f>
        <v>4846</v>
      </c>
      <c r="P613" s="22"/>
    </row>
    <row r="614" spans="1:16" ht="24.95" customHeight="1" x14ac:dyDescent="0.25">
      <c r="A614" s="11"/>
      <c r="B614" s="12">
        <v>44453</v>
      </c>
      <c r="C614" s="53" t="s">
        <v>139</v>
      </c>
      <c r="D614" s="41" t="s">
        <v>350</v>
      </c>
      <c r="E614" s="16" t="s">
        <v>5</v>
      </c>
      <c r="F614" s="16"/>
      <c r="G614" s="16" t="e">
        <f>VLOOKUP(A614,Entradas!A210:KQ1018,303)</f>
        <v>#N/A</v>
      </c>
      <c r="H614" s="16" t="e">
        <f>VLOOKUP(A614,Salidas!A210:BVY1026,1949,0)</f>
        <v>#N/A</v>
      </c>
      <c r="I614" s="54">
        <v>1</v>
      </c>
      <c r="J614" s="17" t="s">
        <v>559</v>
      </c>
      <c r="K614" s="16" t="s">
        <v>552</v>
      </c>
      <c r="L614" s="18">
        <v>16704</v>
      </c>
      <c r="M614" s="19">
        <f>Tabla1[[#This Row],[COSTO UNITARIO]]*Tabla1[[#This Row],[EXITENCIA ]]</f>
        <v>16704</v>
      </c>
      <c r="N614" s="32"/>
      <c r="O614" s="21">
        <f>Tabla1[[#This Row],[COSTO UNITARIO]]*Tabla1[[#This Row],[EXITENCIA ]]</f>
        <v>16704</v>
      </c>
      <c r="P614" s="22"/>
    </row>
    <row r="615" spans="1:16" ht="24.95" customHeight="1" x14ac:dyDescent="0.25">
      <c r="A615" s="11"/>
      <c r="B615" s="12">
        <v>44496</v>
      </c>
      <c r="C615" s="50" t="s">
        <v>3124</v>
      </c>
      <c r="D615" s="26" t="s">
        <v>3125</v>
      </c>
      <c r="E615" s="15" t="s">
        <v>494</v>
      </c>
      <c r="F615" s="16"/>
      <c r="G615" s="16" t="e">
        <f>VLOOKUP(A615,Entradas!A689:KQ1497,303)</f>
        <v>#N/A</v>
      </c>
      <c r="H615" s="16" t="e">
        <f>VLOOKUP(A615,Salidas!A689:BVY1505,1949,0)</f>
        <v>#N/A</v>
      </c>
      <c r="I615" s="61">
        <v>2</v>
      </c>
      <c r="J615" s="17" t="s">
        <v>559</v>
      </c>
      <c r="K615" s="16" t="s">
        <v>552</v>
      </c>
      <c r="L615" s="18">
        <v>1829</v>
      </c>
      <c r="M615" s="19">
        <f>Tabla1[[#This Row],[COSTO UNITARIO]]*Tabla1[[#This Row],[EXITENCIA ]]</f>
        <v>3658</v>
      </c>
      <c r="N615" s="20"/>
      <c r="O615" s="21">
        <f>Tabla1[[#This Row],[COSTO UNITARIO]]*Tabla1[[#This Row],[EXITENCIA ]]</f>
        <v>3658</v>
      </c>
      <c r="P615" s="22"/>
    </row>
    <row r="616" spans="1:16" ht="24.95" customHeight="1" x14ac:dyDescent="0.25">
      <c r="A616" s="11" t="s">
        <v>2149</v>
      </c>
      <c r="B616" s="12">
        <v>42167</v>
      </c>
      <c r="C616" s="53" t="s">
        <v>3081</v>
      </c>
      <c r="D616" s="41" t="s">
        <v>296</v>
      </c>
      <c r="E616" s="16" t="s">
        <v>5</v>
      </c>
      <c r="F616" s="16">
        <v>2</v>
      </c>
      <c r="G616" s="16">
        <f>VLOOKUP(A616,Entradas!A522:KQ1330,303)</f>
        <v>0</v>
      </c>
      <c r="H616" s="16">
        <v>0</v>
      </c>
      <c r="I616" s="54">
        <f>(F616+G616)-H616</f>
        <v>2</v>
      </c>
      <c r="J616" s="17" t="s">
        <v>559</v>
      </c>
      <c r="K616" s="16" t="s">
        <v>553</v>
      </c>
      <c r="L616" s="18">
        <v>2138</v>
      </c>
      <c r="M616" s="19">
        <f>Tabla1[[#This Row],[COSTO UNITARIO]]*Tabla1[[#This Row],[EXITENCIA ]]</f>
        <v>4276</v>
      </c>
      <c r="N616" s="32"/>
      <c r="O616" s="21">
        <f>Tabla1[[#This Row],[COSTO UNITARIO]]*Tabla1[[#This Row],[EXITENCIA ]]</f>
        <v>4276</v>
      </c>
      <c r="P616" s="22"/>
    </row>
    <row r="617" spans="1:16" ht="24.95" customHeight="1" x14ac:dyDescent="0.25">
      <c r="A617" s="29" t="s">
        <v>2726</v>
      </c>
      <c r="B617" s="12">
        <v>44265</v>
      </c>
      <c r="C617" s="30" t="s">
        <v>2726</v>
      </c>
      <c r="D617" s="31" t="s">
        <v>2727</v>
      </c>
      <c r="E617" s="32" t="s">
        <v>1076</v>
      </c>
      <c r="F617" s="32">
        <v>5</v>
      </c>
      <c r="G617" s="16">
        <v>0</v>
      </c>
      <c r="H617" s="16">
        <v>0</v>
      </c>
      <c r="I617" s="32">
        <v>0</v>
      </c>
      <c r="J617" s="33" t="s">
        <v>991</v>
      </c>
      <c r="K617" s="32" t="s">
        <v>1713</v>
      </c>
      <c r="L617" s="18">
        <v>1003</v>
      </c>
      <c r="M617" s="19">
        <f>Tabla1[[#This Row],[COSTO UNITARIO]]*Tabla1[[#This Row],[EXITENCIA ]]</f>
        <v>0</v>
      </c>
      <c r="N617" s="20"/>
      <c r="O617" s="21">
        <f>Tabla1[[#This Row],[COSTO UNITARIO]]*Tabla1[[#This Row],[EXITENCIA ]]</f>
        <v>0</v>
      </c>
      <c r="P617" s="22"/>
    </row>
    <row r="618" spans="1:16" ht="24.95" customHeight="1" x14ac:dyDescent="0.25">
      <c r="A618" s="11" t="s">
        <v>2151</v>
      </c>
      <c r="B618" s="12">
        <v>43592</v>
      </c>
      <c r="C618" s="53" t="s">
        <v>150</v>
      </c>
      <c r="D618" s="41" t="s">
        <v>415</v>
      </c>
      <c r="E618" s="16" t="s">
        <v>5</v>
      </c>
      <c r="F618" s="16">
        <v>2</v>
      </c>
      <c r="G618" s="16">
        <f>VLOOKUP(A618,Entradas!A524:KQ1332,303)</f>
        <v>0</v>
      </c>
      <c r="H618" s="16">
        <v>0</v>
      </c>
      <c r="I618" s="54">
        <f>(F618+G618)-H618</f>
        <v>2</v>
      </c>
      <c r="J618" s="17" t="s">
        <v>559</v>
      </c>
      <c r="K618" s="16" t="s">
        <v>553</v>
      </c>
      <c r="L618" s="18">
        <v>37072</v>
      </c>
      <c r="M618" s="19">
        <f>Tabla1[[#This Row],[COSTO UNITARIO]]*Tabla1[[#This Row],[EXITENCIA ]]</f>
        <v>74144</v>
      </c>
      <c r="N618" s="32"/>
      <c r="O618" s="21">
        <f>Tabla1[[#This Row],[COSTO UNITARIO]]*Tabla1[[#This Row],[EXITENCIA ]]</f>
        <v>74144</v>
      </c>
      <c r="P618" s="22"/>
    </row>
    <row r="619" spans="1:16" ht="24.95" customHeight="1" x14ac:dyDescent="0.25">
      <c r="A619" s="11" t="s">
        <v>2152</v>
      </c>
      <c r="B619" s="12">
        <v>43592</v>
      </c>
      <c r="C619" s="53" t="s">
        <v>364</v>
      </c>
      <c r="D619" s="41" t="s">
        <v>363</v>
      </c>
      <c r="E619" s="16" t="s">
        <v>5</v>
      </c>
      <c r="F619" s="16">
        <v>6</v>
      </c>
      <c r="G619" s="16">
        <f>VLOOKUP(A619,Entradas!A525:KQ1333,303)</f>
        <v>0</v>
      </c>
      <c r="H619" s="16">
        <v>0</v>
      </c>
      <c r="I619" s="54">
        <f>(F619+G619)-H619</f>
        <v>6</v>
      </c>
      <c r="J619" s="17" t="s">
        <v>559</v>
      </c>
      <c r="K619" s="16" t="s">
        <v>553</v>
      </c>
      <c r="L619" s="59">
        <v>1776</v>
      </c>
      <c r="M619" s="19">
        <f>Tabla1[[#This Row],[COSTO UNITARIO]]*Tabla1[[#This Row],[EXITENCIA ]]</f>
        <v>10656</v>
      </c>
      <c r="N619" s="32"/>
      <c r="O619" s="21">
        <f>Tabla1[[#This Row],[COSTO UNITARIO]]*Tabla1[[#This Row],[EXITENCIA ]]</f>
        <v>10656</v>
      </c>
      <c r="P619" s="22"/>
    </row>
    <row r="620" spans="1:16" ht="24.95" customHeight="1" x14ac:dyDescent="0.25">
      <c r="A620" s="11"/>
      <c r="B620" s="12">
        <v>44453</v>
      </c>
      <c r="C620" s="53" t="s">
        <v>148</v>
      </c>
      <c r="D620" s="41" t="s">
        <v>3072</v>
      </c>
      <c r="E620" s="16" t="s">
        <v>5</v>
      </c>
      <c r="F620" s="16"/>
      <c r="G620" s="16" t="e">
        <f>VLOOKUP(A620,Entradas!A210:KQ1018,303)</f>
        <v>#N/A</v>
      </c>
      <c r="H620" s="16" t="e">
        <f>VLOOKUP(A620,Salidas!A210:BVY1026,1949,0)</f>
        <v>#N/A</v>
      </c>
      <c r="I620" s="54">
        <v>8</v>
      </c>
      <c r="J620" s="17" t="s">
        <v>559</v>
      </c>
      <c r="K620" s="16" t="s">
        <v>553</v>
      </c>
      <c r="L620" s="18">
        <v>10500</v>
      </c>
      <c r="M620" s="19">
        <f>Tabla1[[#This Row],[COSTO UNITARIO]]*Tabla1[[#This Row],[EXITENCIA ]]</f>
        <v>84000</v>
      </c>
      <c r="N620" s="32"/>
      <c r="O620" s="21">
        <f>Tabla1[[#This Row],[COSTO UNITARIO]]*Tabla1[[#This Row],[EXITENCIA ]]</f>
        <v>84000</v>
      </c>
      <c r="P620" s="22"/>
    </row>
    <row r="621" spans="1:16" ht="24.95" customHeight="1" x14ac:dyDescent="0.25">
      <c r="A621" s="11"/>
      <c r="B621" s="12">
        <v>44453</v>
      </c>
      <c r="C621" s="53" t="s">
        <v>145</v>
      </c>
      <c r="D621" s="41" t="s">
        <v>3071</v>
      </c>
      <c r="E621" s="16" t="s">
        <v>5</v>
      </c>
      <c r="F621" s="16"/>
      <c r="G621" s="16" t="e">
        <f>VLOOKUP(A621,Entradas!A210:KQ1018,303)</f>
        <v>#N/A</v>
      </c>
      <c r="H621" s="16" t="e">
        <f>VLOOKUP(A621,Salidas!A210:BVY1026,1949,0)</f>
        <v>#N/A</v>
      </c>
      <c r="I621" s="54">
        <v>1</v>
      </c>
      <c r="J621" s="17" t="s">
        <v>559</v>
      </c>
      <c r="K621" s="16" t="s">
        <v>553</v>
      </c>
      <c r="L621" s="18">
        <v>2400</v>
      </c>
      <c r="M621" s="19">
        <f>Tabla1[[#This Row],[COSTO UNITARIO]]*Tabla1[[#This Row],[EXITENCIA ]]</f>
        <v>2400</v>
      </c>
      <c r="N621" s="32"/>
      <c r="O621" s="21">
        <f>Tabla1[[#This Row],[COSTO UNITARIO]]*Tabla1[[#This Row],[EXITENCIA ]]</f>
        <v>2400</v>
      </c>
      <c r="P621" s="22"/>
    </row>
    <row r="622" spans="1:16" ht="24.95" customHeight="1" x14ac:dyDescent="0.25">
      <c r="A622" s="11"/>
      <c r="B622" s="12">
        <v>44497</v>
      </c>
      <c r="C622" s="50" t="s">
        <v>3172</v>
      </c>
      <c r="D622" s="26" t="s">
        <v>3173</v>
      </c>
      <c r="E622" s="15" t="s">
        <v>494</v>
      </c>
      <c r="F622" s="16"/>
      <c r="G622" s="16" t="e">
        <f>VLOOKUP(A622,Entradas!A124:KQ932,303)</f>
        <v>#N/A</v>
      </c>
      <c r="H622" s="16" t="e">
        <f>VLOOKUP(A622,Salidas!A124:BVY940,1949,0)</f>
        <v>#N/A</v>
      </c>
      <c r="I622" s="61">
        <v>2</v>
      </c>
      <c r="J622" s="17" t="s">
        <v>559</v>
      </c>
      <c r="K622" s="16" t="s">
        <v>553</v>
      </c>
      <c r="L622" s="18">
        <v>2300</v>
      </c>
      <c r="M622" s="19">
        <f>Tabla1[[#This Row],[COSTO UNITARIO]]*Tabla1[[#This Row],[EXITENCIA ]]</f>
        <v>4600</v>
      </c>
      <c r="N622" s="20"/>
      <c r="O622" s="21">
        <f>Tabla1[[#This Row],[COSTO UNITARIO]]*Tabla1[[#This Row],[EXITENCIA ]]</f>
        <v>4600</v>
      </c>
      <c r="P622" s="22"/>
    </row>
    <row r="623" spans="1:16" ht="24.95" customHeight="1" x14ac:dyDescent="0.25">
      <c r="A623" s="11"/>
      <c r="B623" s="12">
        <v>44719</v>
      </c>
      <c r="C623" s="53" t="s">
        <v>3275</v>
      </c>
      <c r="D623" s="41" t="s">
        <v>3276</v>
      </c>
      <c r="E623" s="16" t="s">
        <v>5</v>
      </c>
      <c r="F623" s="16"/>
      <c r="G623" s="16" t="e">
        <f>VLOOKUP(A623,Entradas!A178:KQ986,303)</f>
        <v>#N/A</v>
      </c>
      <c r="H623" s="16" t="e">
        <f>VLOOKUP(A623,Salidas!A178:BVY994,1949,0)</f>
        <v>#N/A</v>
      </c>
      <c r="I623" s="54">
        <v>1</v>
      </c>
      <c r="J623" s="17" t="s">
        <v>559</v>
      </c>
      <c r="K623" s="16" t="s">
        <v>554</v>
      </c>
      <c r="L623" s="58">
        <v>9940</v>
      </c>
      <c r="M623" s="19">
        <f>Tabla1[[#This Row],[COSTO UNITARIO]]*Tabla1[[#This Row],[EXITENCIA ]]</f>
        <v>9940</v>
      </c>
      <c r="N623" s="32"/>
      <c r="O623" s="21">
        <f>Tabla1[[#This Row],[COSTO UNITARIO]]*Tabla1[[#This Row],[EXITENCIA ]]</f>
        <v>9940</v>
      </c>
      <c r="P623" s="22"/>
    </row>
    <row r="624" spans="1:16" ht="24.95" customHeight="1" x14ac:dyDescent="0.25">
      <c r="A624" s="11" t="s">
        <v>2154</v>
      </c>
      <c r="B624" s="12">
        <v>41772</v>
      </c>
      <c r="C624" s="53" t="s">
        <v>151</v>
      </c>
      <c r="D624" s="41" t="s">
        <v>300</v>
      </c>
      <c r="E624" s="16" t="s">
        <v>6</v>
      </c>
      <c r="F624" s="16">
        <v>4</v>
      </c>
      <c r="G624" s="16">
        <f>VLOOKUP(A624,Entradas!A527:KQ1335,303)</f>
        <v>0</v>
      </c>
      <c r="H624" s="16">
        <v>0</v>
      </c>
      <c r="I624" s="54">
        <f>(F624+G624)-H624</f>
        <v>4</v>
      </c>
      <c r="J624" s="17" t="s">
        <v>559</v>
      </c>
      <c r="K624" s="16" t="s">
        <v>554</v>
      </c>
      <c r="L624" s="18">
        <v>13865</v>
      </c>
      <c r="M624" s="19">
        <f>Tabla1[[#This Row],[COSTO UNITARIO]]*Tabla1[[#This Row],[EXITENCIA ]]</f>
        <v>55460</v>
      </c>
      <c r="N624" s="32"/>
      <c r="O624" s="21">
        <f>Tabla1[[#This Row],[COSTO UNITARIO]]*Tabla1[[#This Row],[EXITENCIA ]]</f>
        <v>55460</v>
      </c>
      <c r="P624" s="22"/>
    </row>
    <row r="625" spans="1:16" ht="24.95" customHeight="1" x14ac:dyDescent="0.25">
      <c r="A625" s="11"/>
      <c r="B625" s="12">
        <v>41772</v>
      </c>
      <c r="C625" s="50" t="s">
        <v>2893</v>
      </c>
      <c r="D625" s="26" t="s">
        <v>2894</v>
      </c>
      <c r="E625" s="60" t="s">
        <v>5</v>
      </c>
      <c r="F625" s="32"/>
      <c r="G625" s="16" t="e">
        <f>VLOOKUP(A625,Entradas!A806:KQ1614,303)</f>
        <v>#N/A</v>
      </c>
      <c r="H625" s="16" t="e">
        <f>VLOOKUP(A625,Salidas!A806:BVY1622,1949,0)</f>
        <v>#N/A</v>
      </c>
      <c r="I625" s="32">
        <v>2</v>
      </c>
      <c r="J625" s="33" t="s">
        <v>559</v>
      </c>
      <c r="K625" s="32" t="s">
        <v>554</v>
      </c>
      <c r="L625" s="18">
        <v>125</v>
      </c>
      <c r="M625" s="19">
        <f>Tabla1[[#This Row],[COSTO UNITARIO]]*Tabla1[[#This Row],[EXITENCIA ]]</f>
        <v>250</v>
      </c>
      <c r="N625" s="66"/>
      <c r="O625" s="43">
        <f>Tabla1[[#This Row],[COSTO UNITARIO]]*Tabla1[[#This Row],[EXITENCIA ]]</f>
        <v>250</v>
      </c>
      <c r="P625" s="22"/>
    </row>
    <row r="626" spans="1:16" ht="24.95" customHeight="1" x14ac:dyDescent="0.25">
      <c r="A626" s="11" t="s">
        <v>2568</v>
      </c>
      <c r="B626" s="12">
        <v>44265</v>
      </c>
      <c r="C626" s="25" t="s">
        <v>2667</v>
      </c>
      <c r="D626" s="26" t="s">
        <v>1604</v>
      </c>
      <c r="E626" s="15" t="s">
        <v>368</v>
      </c>
      <c r="F626" s="16">
        <v>4</v>
      </c>
      <c r="G626" s="16">
        <f>VLOOKUP(A626,Entradas!A232:KQ1040,303)</f>
        <v>0</v>
      </c>
      <c r="H626" s="16">
        <f>VLOOKUP(A626,Salidas!A232:BVY1048,1949,0)</f>
        <v>0</v>
      </c>
      <c r="I626" s="16">
        <v>0</v>
      </c>
      <c r="J626" s="17" t="s">
        <v>991</v>
      </c>
      <c r="K626" s="16" t="s">
        <v>1724</v>
      </c>
      <c r="L626" s="18" t="s">
        <v>589</v>
      </c>
      <c r="M626" s="19">
        <f>Tabla1[[#This Row],[COSTO UNITARIO]]*Tabla1[[#This Row],[EXITENCIA ]]</f>
        <v>0</v>
      </c>
      <c r="N626" s="20"/>
      <c r="O626" s="21">
        <f>Tabla1[[#This Row],[COSTO UNITARIO]]*Tabla1[[#This Row],[EXITENCIA ]]</f>
        <v>0</v>
      </c>
      <c r="P626" s="22"/>
    </row>
    <row r="627" spans="1:16" ht="24.95" customHeight="1" x14ac:dyDescent="0.25">
      <c r="A627" s="29" t="s">
        <v>2671</v>
      </c>
      <c r="B627" s="12">
        <v>44188</v>
      </c>
      <c r="C627" s="30" t="s">
        <v>2671</v>
      </c>
      <c r="D627" s="31" t="s">
        <v>2672</v>
      </c>
      <c r="E627" s="32" t="s">
        <v>1076</v>
      </c>
      <c r="F627" s="32">
        <v>3</v>
      </c>
      <c r="G627" s="16">
        <f>VLOOKUP(A627,Entradas!A741:KQ1549,303)</f>
        <v>0</v>
      </c>
      <c r="H627" s="16">
        <v>0</v>
      </c>
      <c r="I627" s="32">
        <v>0</v>
      </c>
      <c r="J627" s="33" t="s">
        <v>991</v>
      </c>
      <c r="K627" s="32" t="s">
        <v>2673</v>
      </c>
      <c r="L627" s="18">
        <v>1770</v>
      </c>
      <c r="M627" s="19">
        <f>Tabla1[[#This Row],[COSTO UNITARIO]]*Tabla1[[#This Row],[EXITENCIA ]]</f>
        <v>0</v>
      </c>
      <c r="N627" s="20"/>
      <c r="O627" s="21">
        <f>Tabla1[[#This Row],[COSTO UNITARIO]]*Tabla1[[#This Row],[EXITENCIA ]]</f>
        <v>0</v>
      </c>
      <c r="P627" s="22"/>
    </row>
    <row r="628" spans="1:16" ht="24.95" customHeight="1" x14ac:dyDescent="0.25">
      <c r="A628" s="11"/>
      <c r="B628" s="12">
        <v>41772</v>
      </c>
      <c r="C628" s="50" t="s">
        <v>2895</v>
      </c>
      <c r="D628" s="26" t="s">
        <v>2896</v>
      </c>
      <c r="E628" s="60" t="s">
        <v>5</v>
      </c>
      <c r="F628" s="32"/>
      <c r="G628" s="16" t="e">
        <f>VLOOKUP(A628,Entradas!A807:KQ1615,303)</f>
        <v>#N/A</v>
      </c>
      <c r="H628" s="16" t="e">
        <f>VLOOKUP(A628,Salidas!A807:BVY1623,1949,0)</f>
        <v>#N/A</v>
      </c>
      <c r="I628" s="32">
        <v>2</v>
      </c>
      <c r="J628" s="33" t="s">
        <v>559</v>
      </c>
      <c r="K628" s="32" t="s">
        <v>554</v>
      </c>
      <c r="L628" s="18">
        <v>125</v>
      </c>
      <c r="M628" s="19">
        <f>Tabla1[[#This Row],[COSTO UNITARIO]]*Tabla1[[#This Row],[EXITENCIA ]]</f>
        <v>250</v>
      </c>
      <c r="N628" s="66"/>
      <c r="O628" s="43">
        <f>Tabla1[[#This Row],[COSTO UNITARIO]]*Tabla1[[#This Row],[EXITENCIA ]]</f>
        <v>250</v>
      </c>
      <c r="P628" s="22"/>
    </row>
    <row r="629" spans="1:16" ht="24.95" customHeight="1" x14ac:dyDescent="0.25">
      <c r="A629" s="11"/>
      <c r="B629" s="12">
        <v>41772</v>
      </c>
      <c r="C629" s="50" t="s">
        <v>2897</v>
      </c>
      <c r="D629" s="26" t="s">
        <v>2898</v>
      </c>
      <c r="E629" s="60" t="s">
        <v>5</v>
      </c>
      <c r="F629" s="32"/>
      <c r="G629" s="16" t="e">
        <f>VLOOKUP(A629,Entradas!A808:KQ1616,303)</f>
        <v>#N/A</v>
      </c>
      <c r="H629" s="16" t="e">
        <f>VLOOKUP(A629,Salidas!A808:BVY1624,1949,0)</f>
        <v>#N/A</v>
      </c>
      <c r="I629" s="32">
        <v>12</v>
      </c>
      <c r="J629" s="33" t="s">
        <v>559</v>
      </c>
      <c r="K629" s="32" t="s">
        <v>554</v>
      </c>
      <c r="L629" s="18">
        <v>35</v>
      </c>
      <c r="M629" s="19">
        <f>Tabla1[[#This Row],[COSTO UNITARIO]]*Tabla1[[#This Row],[EXITENCIA ]]</f>
        <v>420</v>
      </c>
      <c r="N629" s="66"/>
      <c r="O629" s="43">
        <f>Tabla1[[#This Row],[COSTO UNITARIO]]*Tabla1[[#This Row],[EXITENCIA ]]</f>
        <v>420</v>
      </c>
      <c r="P629" s="22"/>
    </row>
    <row r="630" spans="1:16" ht="24.95" customHeight="1" x14ac:dyDescent="0.25">
      <c r="A630" s="11"/>
      <c r="B630" s="12">
        <v>44453</v>
      </c>
      <c r="C630" s="53" t="s">
        <v>155</v>
      </c>
      <c r="D630" s="41" t="s">
        <v>3073</v>
      </c>
      <c r="E630" s="16" t="s">
        <v>5</v>
      </c>
      <c r="F630" s="16"/>
      <c r="G630" s="16" t="e">
        <f>VLOOKUP(A630,Entradas!A210:KQ1018,303)</f>
        <v>#N/A</v>
      </c>
      <c r="H630" s="16" t="e">
        <f>VLOOKUP(A630,Salidas!A210:BVY1026,1949,0)</f>
        <v>#N/A</v>
      </c>
      <c r="I630" s="54">
        <v>1</v>
      </c>
      <c r="J630" s="17" t="s">
        <v>559</v>
      </c>
      <c r="K630" s="16" t="s">
        <v>554</v>
      </c>
      <c r="L630" s="18">
        <v>14544</v>
      </c>
      <c r="M630" s="19">
        <f>Tabla1[[#This Row],[COSTO UNITARIO]]*Tabla1[[#This Row],[EXITENCIA ]]</f>
        <v>14544</v>
      </c>
      <c r="N630" s="32"/>
      <c r="O630" s="21">
        <f>Tabla1[[#This Row],[COSTO UNITARIO]]*Tabla1[[#This Row],[EXITENCIA ]]</f>
        <v>14544</v>
      </c>
      <c r="P630" s="22"/>
    </row>
    <row r="631" spans="1:16" ht="24.95" customHeight="1" x14ac:dyDescent="0.25">
      <c r="A631" s="11"/>
      <c r="B631" s="12">
        <v>44496</v>
      </c>
      <c r="C631" s="50" t="s">
        <v>3103</v>
      </c>
      <c r="D631" s="26" t="s">
        <v>3104</v>
      </c>
      <c r="E631" s="15" t="s">
        <v>494</v>
      </c>
      <c r="F631" s="16"/>
      <c r="G631" s="16" t="e">
        <f>VLOOKUP(A631,Entradas!A684:KQ1492,303)</f>
        <v>#N/A</v>
      </c>
      <c r="H631" s="16" t="e">
        <f>VLOOKUP(A631,Salidas!A684:BVY1500,1949,0)</f>
        <v>#N/A</v>
      </c>
      <c r="I631" s="61">
        <v>2</v>
      </c>
      <c r="J631" s="17" t="s">
        <v>559</v>
      </c>
      <c r="K631" s="16" t="s">
        <v>554</v>
      </c>
      <c r="L631" s="18">
        <v>1327</v>
      </c>
      <c r="M631" s="19">
        <f>Tabla1[[#This Row],[COSTO UNITARIO]]*Tabla1[[#This Row],[EXITENCIA ]]</f>
        <v>2654</v>
      </c>
      <c r="N631" s="20"/>
      <c r="O631" s="21">
        <f>Tabla1[[#This Row],[COSTO UNITARIO]]*Tabla1[[#This Row],[EXITENCIA ]]</f>
        <v>2654</v>
      </c>
      <c r="P631" s="22"/>
    </row>
    <row r="632" spans="1:16" ht="24.95" customHeight="1" x14ac:dyDescent="0.25">
      <c r="A632" s="11"/>
      <c r="B632" s="12">
        <v>44496</v>
      </c>
      <c r="C632" s="50" t="s">
        <v>3129</v>
      </c>
      <c r="D632" s="26" t="s">
        <v>3130</v>
      </c>
      <c r="E632" s="15" t="s">
        <v>494</v>
      </c>
      <c r="F632" s="16"/>
      <c r="G632" s="16" t="e">
        <f>VLOOKUP(A632,Entradas!A689:KQ1497,303)</f>
        <v>#N/A</v>
      </c>
      <c r="H632" s="16" t="e">
        <f>VLOOKUP(A632,Salidas!A689:BVY1505,1949,0)</f>
        <v>#N/A</v>
      </c>
      <c r="I632" s="61">
        <v>1</v>
      </c>
      <c r="J632" s="17" t="s">
        <v>559</v>
      </c>
      <c r="K632" s="16" t="s">
        <v>554</v>
      </c>
      <c r="L632" s="18">
        <v>2200</v>
      </c>
      <c r="M632" s="19">
        <f>Tabla1[[#This Row],[COSTO UNITARIO]]*Tabla1[[#This Row],[EXITENCIA ]]</f>
        <v>2200</v>
      </c>
      <c r="N632" s="20"/>
      <c r="O632" s="21">
        <f>Tabla1[[#This Row],[COSTO UNITARIO]]*Tabla1[[#This Row],[EXITENCIA ]]</f>
        <v>2200</v>
      </c>
      <c r="P632" s="22"/>
    </row>
    <row r="633" spans="1:16" ht="24.95" customHeight="1" x14ac:dyDescent="0.25">
      <c r="A633" s="11"/>
      <c r="B633" s="12">
        <v>44719</v>
      </c>
      <c r="C633" s="53" t="s">
        <v>3283</v>
      </c>
      <c r="D633" s="41" t="s">
        <v>3284</v>
      </c>
      <c r="E633" s="16" t="s">
        <v>5</v>
      </c>
      <c r="F633" s="16"/>
      <c r="G633" s="16" t="e">
        <f>VLOOKUP(A633,Entradas!A180:KQ988,303)</f>
        <v>#N/A</v>
      </c>
      <c r="H633" s="16" t="e">
        <f>VLOOKUP(A633,Salidas!A180:BVY996,1949,0)</f>
        <v>#N/A</v>
      </c>
      <c r="I633" s="54">
        <v>2</v>
      </c>
      <c r="J633" s="17" t="s">
        <v>559</v>
      </c>
      <c r="K633" s="16" t="s">
        <v>555</v>
      </c>
      <c r="L633" s="58">
        <v>1947</v>
      </c>
      <c r="M633" s="19">
        <f>Tabla1[[#This Row],[COSTO UNITARIO]]*Tabla1[[#This Row],[EXITENCIA ]]</f>
        <v>3894</v>
      </c>
      <c r="N633" s="32"/>
      <c r="O633" s="21">
        <f>Tabla1[[#This Row],[COSTO UNITARIO]]*Tabla1[[#This Row],[EXITENCIA ]]</f>
        <v>3894</v>
      </c>
      <c r="P633" s="22"/>
    </row>
    <row r="634" spans="1:16" ht="24.95" customHeight="1" x14ac:dyDescent="0.25">
      <c r="A634" s="11" t="s">
        <v>2159</v>
      </c>
      <c r="B634" s="12">
        <v>43255</v>
      </c>
      <c r="C634" s="53" t="s">
        <v>162</v>
      </c>
      <c r="D634" s="41" t="s">
        <v>417</v>
      </c>
      <c r="E634" s="16" t="s">
        <v>5</v>
      </c>
      <c r="F634" s="16">
        <v>1</v>
      </c>
      <c r="G634" s="16">
        <f>VLOOKUP(A634,Entradas!A532:KQ1340,303)</f>
        <v>0</v>
      </c>
      <c r="H634" s="16">
        <v>0</v>
      </c>
      <c r="I634" s="54">
        <f>(F634+G634)-H634</f>
        <v>1</v>
      </c>
      <c r="J634" s="17" t="s">
        <v>559</v>
      </c>
      <c r="K634" s="16" t="s">
        <v>555</v>
      </c>
      <c r="L634" s="59">
        <v>8024</v>
      </c>
      <c r="M634" s="19">
        <f>Tabla1[[#This Row],[COSTO UNITARIO]]*Tabla1[[#This Row],[EXITENCIA ]]</f>
        <v>8024</v>
      </c>
      <c r="N634" s="32"/>
      <c r="O634" s="21">
        <f>Tabla1[[#This Row],[COSTO UNITARIO]]*Tabla1[[#This Row],[EXITENCIA ]]</f>
        <v>8024</v>
      </c>
      <c r="P634" s="22"/>
    </row>
    <row r="635" spans="1:16" ht="24.95" customHeight="1" x14ac:dyDescent="0.25">
      <c r="A635" s="11"/>
      <c r="B635" s="12">
        <v>44460</v>
      </c>
      <c r="C635" s="53" t="s">
        <v>133</v>
      </c>
      <c r="D635" s="41" t="s">
        <v>3084</v>
      </c>
      <c r="E635" s="16" t="s">
        <v>5</v>
      </c>
      <c r="F635" s="16"/>
      <c r="G635" s="16" t="e">
        <f>VLOOKUP(A635,Entradas!A118:KQ926,303)</f>
        <v>#N/A</v>
      </c>
      <c r="H635" s="16" t="e">
        <f>VLOOKUP(A635,Salidas!A118:BVY934,1949,0)</f>
        <v>#N/A</v>
      </c>
      <c r="I635" s="54">
        <v>1</v>
      </c>
      <c r="J635" s="17" t="s">
        <v>559</v>
      </c>
      <c r="K635" s="16" t="s">
        <v>1491</v>
      </c>
      <c r="L635" s="58">
        <v>151524</v>
      </c>
      <c r="M635" s="19">
        <f>Tabla1[[#This Row],[COSTO UNITARIO]]*Tabla1[[#This Row],[EXITENCIA ]]</f>
        <v>151524</v>
      </c>
      <c r="N635" s="32"/>
      <c r="O635" s="21">
        <f>Tabla1[[#This Row],[COSTO UNITARIO]]*Tabla1[[#This Row],[EXITENCIA ]]</f>
        <v>151524</v>
      </c>
      <c r="P635" s="22"/>
    </row>
    <row r="636" spans="1:16" ht="24.95" customHeight="1" x14ac:dyDescent="0.25">
      <c r="A636" s="11"/>
      <c r="B636" s="12">
        <v>43932</v>
      </c>
      <c r="C636" s="25" t="s">
        <v>1732</v>
      </c>
      <c r="D636" s="26" t="s">
        <v>3044</v>
      </c>
      <c r="E636" s="15" t="s">
        <v>1076</v>
      </c>
      <c r="F636" s="16"/>
      <c r="G636" s="16" t="e">
        <f>VLOOKUP(A636,Entradas!A489:KQ1297,303)</f>
        <v>#N/A</v>
      </c>
      <c r="H636" s="16" t="e">
        <f>VLOOKUP(A636,Salidas!A489:BVY1305,1949,0)</f>
        <v>#N/A</v>
      </c>
      <c r="I636" s="16">
        <v>0</v>
      </c>
      <c r="J636" s="17" t="s">
        <v>991</v>
      </c>
      <c r="K636" s="16" t="s">
        <v>1742</v>
      </c>
      <c r="L636" s="18">
        <v>350</v>
      </c>
      <c r="M636" s="19">
        <f>Tabla1[[#This Row],[COSTO UNITARIO]]*Tabla1[[#This Row],[EXITENCIA ]]</f>
        <v>0</v>
      </c>
      <c r="N636" s="20"/>
      <c r="O636" s="21">
        <f>Tabla1[[#This Row],[COSTO UNITARIO]]*Tabla1[[#This Row],[EXITENCIA ]]</f>
        <v>0</v>
      </c>
      <c r="P636" s="22"/>
    </row>
    <row r="637" spans="1:16" ht="24.95" customHeight="1" x14ac:dyDescent="0.25">
      <c r="A637" s="11" t="s">
        <v>2299</v>
      </c>
      <c r="B637" s="12">
        <v>44637</v>
      </c>
      <c r="C637" s="116" t="s">
        <v>884</v>
      </c>
      <c r="D637" s="26" t="s">
        <v>885</v>
      </c>
      <c r="E637" s="15" t="s">
        <v>864</v>
      </c>
      <c r="F637" s="16">
        <v>2</v>
      </c>
      <c r="G637" s="16" t="e">
        <f>VLOOKUP(A637,Entradas!A681:KQ1489,303)</f>
        <v>#N/A</v>
      </c>
      <c r="H637" s="16" t="e">
        <f>VLOOKUP(A637,Salidas!A681:BVY1497,1949,0)</f>
        <v>#N/A</v>
      </c>
      <c r="I637" s="61">
        <v>0</v>
      </c>
      <c r="J637" s="17" t="s">
        <v>562</v>
      </c>
      <c r="K637" s="16" t="s">
        <v>1866</v>
      </c>
      <c r="L637" s="18">
        <v>4105</v>
      </c>
      <c r="M637" s="19">
        <f>Tabla1[[#This Row],[COSTO UNITARIO]]*Tabla1[[#This Row],[EXITENCIA ]]</f>
        <v>0</v>
      </c>
      <c r="N637" s="20"/>
      <c r="O637" s="21">
        <f>Tabla1[[#This Row],[COSTO UNITARIO]]*Tabla1[[#This Row],[EXITENCIA ]]</f>
        <v>0</v>
      </c>
      <c r="P637" s="22"/>
    </row>
    <row r="638" spans="1:16" ht="24.95" customHeight="1" x14ac:dyDescent="0.25">
      <c r="A638" s="11" t="s">
        <v>2277</v>
      </c>
      <c r="B638" s="12">
        <v>44349</v>
      </c>
      <c r="C638" s="116" t="s">
        <v>787</v>
      </c>
      <c r="D638" s="26" t="s">
        <v>825</v>
      </c>
      <c r="E638" s="15" t="s">
        <v>2</v>
      </c>
      <c r="F638" s="16">
        <v>0</v>
      </c>
      <c r="G638" s="16" t="e">
        <f>VLOOKUP(A638,Entradas!A659:KQ1467,303)</f>
        <v>#N/A</v>
      </c>
      <c r="H638" s="16" t="e">
        <f>VLOOKUP(A638,Salidas!A659:BVY1475,1949,0)</f>
        <v>#N/A</v>
      </c>
      <c r="I638" s="61">
        <v>0</v>
      </c>
      <c r="J638" s="17" t="s">
        <v>562</v>
      </c>
      <c r="K638" s="16" t="s">
        <v>1866</v>
      </c>
      <c r="L638" s="18" t="s">
        <v>824</v>
      </c>
      <c r="M638" s="19">
        <f>Tabla1[[#This Row],[COSTO UNITARIO]]*Tabla1[[#This Row],[EXITENCIA ]]</f>
        <v>0</v>
      </c>
      <c r="N638" s="20"/>
      <c r="O638" s="21">
        <f>Tabla1[[#This Row],[COSTO UNITARIO]]*Tabla1[[#This Row],[EXITENCIA ]]</f>
        <v>0</v>
      </c>
      <c r="P638" s="22"/>
    </row>
    <row r="639" spans="1:16" ht="24.95" customHeight="1" x14ac:dyDescent="0.25">
      <c r="A639" s="11" t="s">
        <v>1940</v>
      </c>
      <c r="B639" s="12">
        <v>42775</v>
      </c>
      <c r="C639" s="53" t="s">
        <v>369</v>
      </c>
      <c r="D639" s="41" t="s">
        <v>367</v>
      </c>
      <c r="E639" s="16" t="s">
        <v>5</v>
      </c>
      <c r="F639" s="16">
        <v>3</v>
      </c>
      <c r="G639" s="16">
        <f>VLOOKUP(A639,Entradas!A306:KQ1114,303)</f>
        <v>0</v>
      </c>
      <c r="H639" s="16">
        <v>0</v>
      </c>
      <c r="I639" s="54">
        <v>1</v>
      </c>
      <c r="J639" s="17" t="s">
        <v>559</v>
      </c>
      <c r="K639" s="16" t="s">
        <v>502</v>
      </c>
      <c r="L639" s="58">
        <v>11500</v>
      </c>
      <c r="M639" s="19">
        <f>Tabla1[[#This Row],[COSTO UNITARIO]]*Tabla1[[#This Row],[EXITENCIA ]]</f>
        <v>11500</v>
      </c>
      <c r="N639" s="32"/>
      <c r="O639" s="21">
        <f>Tabla1[[#This Row],[COSTO UNITARIO]]*Tabla1[[#This Row],[EXITENCIA ]]</f>
        <v>11500</v>
      </c>
      <c r="P639" s="22"/>
    </row>
    <row r="640" spans="1:16" ht="24.95" customHeight="1" x14ac:dyDescent="0.25">
      <c r="A640" s="11" t="s">
        <v>2660</v>
      </c>
      <c r="B640" s="12">
        <v>42775</v>
      </c>
      <c r="C640" s="53" t="s">
        <v>369</v>
      </c>
      <c r="D640" s="41" t="s">
        <v>370</v>
      </c>
      <c r="E640" s="16" t="s">
        <v>5</v>
      </c>
      <c r="F640" s="16">
        <v>3</v>
      </c>
      <c r="G640" s="16">
        <f>VLOOKUP(A640,Entradas!A307:KQ1115,303)</f>
        <v>0</v>
      </c>
      <c r="H640" s="16">
        <v>0</v>
      </c>
      <c r="I640" s="54">
        <v>2</v>
      </c>
      <c r="J640" s="17" t="s">
        <v>559</v>
      </c>
      <c r="K640" s="16" t="s">
        <v>503</v>
      </c>
      <c r="L640" s="58" t="s">
        <v>420</v>
      </c>
      <c r="M640" s="19">
        <v>23000</v>
      </c>
      <c r="N640" s="32"/>
      <c r="O640" s="21">
        <v>34500</v>
      </c>
      <c r="P640" s="22"/>
    </row>
    <row r="641" spans="1:16" ht="24.95" customHeight="1" x14ac:dyDescent="0.25">
      <c r="A641" s="11"/>
      <c r="B641" s="12">
        <v>44496</v>
      </c>
      <c r="C641" s="50" t="s">
        <v>3162</v>
      </c>
      <c r="D641" s="26" t="s">
        <v>3163</v>
      </c>
      <c r="E641" s="16" t="s">
        <v>494</v>
      </c>
      <c r="F641" s="16"/>
      <c r="G641" s="16" t="e">
        <f>VLOOKUP(A641,Entradas!A714:KQ1522,303)</f>
        <v>#N/A</v>
      </c>
      <c r="H641" s="16" t="e">
        <f>VLOOKUP(A641,Salidas!A714:BVY1530,1949,0)</f>
        <v>#N/A</v>
      </c>
      <c r="I641" s="54">
        <v>1</v>
      </c>
      <c r="J641" s="17" t="s">
        <v>559</v>
      </c>
      <c r="K641" s="16" t="s">
        <v>503</v>
      </c>
      <c r="L641" s="63">
        <v>2183</v>
      </c>
      <c r="M641" s="19">
        <f>Tabla1[[#This Row],[COSTO UNITARIO]]*Tabla1[[#This Row],[EXITENCIA ]]</f>
        <v>2183</v>
      </c>
      <c r="N641" s="32"/>
      <c r="O641" s="21">
        <f>Tabla1[[#This Row],[COSTO UNITARIO]]*Tabla1[[#This Row],[EXITENCIA ]]</f>
        <v>2183</v>
      </c>
      <c r="P641" s="22"/>
    </row>
    <row r="642" spans="1:16" ht="24.95" customHeight="1" x14ac:dyDescent="0.25">
      <c r="A642" s="11" t="s">
        <v>1943</v>
      </c>
      <c r="B642" s="12">
        <v>42773</v>
      </c>
      <c r="C642" s="50" t="s">
        <v>376</v>
      </c>
      <c r="D642" s="26" t="s">
        <v>375</v>
      </c>
      <c r="E642" s="16" t="s">
        <v>5</v>
      </c>
      <c r="F642" s="16">
        <v>10</v>
      </c>
      <c r="G642" s="16">
        <f>VLOOKUP(A642,Entradas!A310:KQ1118,303)</f>
        <v>0</v>
      </c>
      <c r="H642" s="16">
        <v>0</v>
      </c>
      <c r="I642" s="54">
        <f>(F642+G642)-H642</f>
        <v>10</v>
      </c>
      <c r="J642" s="17" t="s">
        <v>559</v>
      </c>
      <c r="K642" s="16" t="s">
        <v>504</v>
      </c>
      <c r="L642" s="58" t="s">
        <v>423</v>
      </c>
      <c r="M642" s="19">
        <v>17530</v>
      </c>
      <c r="N642" s="32"/>
      <c r="O642" s="21">
        <v>17530</v>
      </c>
      <c r="P642" s="22"/>
    </row>
    <row r="643" spans="1:16" ht="24.95" customHeight="1" x14ac:dyDescent="0.25">
      <c r="A643" s="11" t="s">
        <v>1942</v>
      </c>
      <c r="B643" s="12">
        <v>42774</v>
      </c>
      <c r="C643" s="50" t="s">
        <v>374</v>
      </c>
      <c r="D643" s="26" t="s">
        <v>373</v>
      </c>
      <c r="E643" s="16" t="s">
        <v>5</v>
      </c>
      <c r="F643" s="16">
        <v>9</v>
      </c>
      <c r="G643" s="16">
        <f>VLOOKUP(A643,Entradas!A309:KQ1117,303)</f>
        <v>0</v>
      </c>
      <c r="H643" s="16">
        <v>0</v>
      </c>
      <c r="I643" s="54">
        <v>8</v>
      </c>
      <c r="J643" s="17" t="s">
        <v>559</v>
      </c>
      <c r="K643" s="16" t="s">
        <v>504</v>
      </c>
      <c r="L643" s="58" t="s">
        <v>422</v>
      </c>
      <c r="M643" s="19">
        <v>21600</v>
      </c>
      <c r="N643" s="32"/>
      <c r="O643" s="21">
        <v>21600</v>
      </c>
      <c r="P643" s="22"/>
    </row>
    <row r="644" spans="1:16" ht="24.95" customHeight="1" x14ac:dyDescent="0.25">
      <c r="A644" s="11" t="s">
        <v>1947</v>
      </c>
      <c r="B644" s="12">
        <v>42346</v>
      </c>
      <c r="C644" s="50" t="s">
        <v>383</v>
      </c>
      <c r="D644" s="26" t="s">
        <v>382</v>
      </c>
      <c r="E644" s="16" t="s">
        <v>5</v>
      </c>
      <c r="F644" s="16">
        <v>3</v>
      </c>
      <c r="G644" s="16">
        <f>VLOOKUP(A644,Entradas!A314:KQ1122,303)</f>
        <v>0</v>
      </c>
      <c r="H644" s="16">
        <v>0</v>
      </c>
      <c r="I644" s="54">
        <f>(F644+G644)-H644</f>
        <v>3</v>
      </c>
      <c r="J644" s="17" t="s">
        <v>559</v>
      </c>
      <c r="K644" s="16" t="s">
        <v>505</v>
      </c>
      <c r="L644" s="63" t="s">
        <v>426</v>
      </c>
      <c r="M644" s="19">
        <v>7800</v>
      </c>
      <c r="N644" s="32"/>
      <c r="O644" s="21">
        <v>7800</v>
      </c>
      <c r="P644" s="22"/>
    </row>
    <row r="645" spans="1:16" ht="24.95" customHeight="1" x14ac:dyDescent="0.25">
      <c r="A645" s="11" t="s">
        <v>1944</v>
      </c>
      <c r="B645" s="12">
        <v>42774</v>
      </c>
      <c r="C645" s="50" t="s">
        <v>378</v>
      </c>
      <c r="D645" s="26" t="s">
        <v>377</v>
      </c>
      <c r="E645" s="16" t="s">
        <v>5</v>
      </c>
      <c r="F645" s="16">
        <v>20</v>
      </c>
      <c r="G645" s="16">
        <f>VLOOKUP(A645,Entradas!A311:KQ1119,303)</f>
        <v>0</v>
      </c>
      <c r="H645" s="16">
        <v>0</v>
      </c>
      <c r="I645" s="54">
        <f>(F645+G645)-H645</f>
        <v>20</v>
      </c>
      <c r="J645" s="17" t="s">
        <v>559</v>
      </c>
      <c r="K645" s="16" t="s">
        <v>505</v>
      </c>
      <c r="L645" s="63" t="s">
        <v>424</v>
      </c>
      <c r="M645" s="19">
        <v>56000</v>
      </c>
      <c r="N645" s="32"/>
      <c r="O645" s="21">
        <v>56000</v>
      </c>
      <c r="P645" s="22"/>
    </row>
    <row r="646" spans="1:16" ht="24.95" customHeight="1" x14ac:dyDescent="0.25">
      <c r="A646" s="11" t="s">
        <v>1945</v>
      </c>
      <c r="B646" s="12">
        <v>42774</v>
      </c>
      <c r="C646" s="50" t="s">
        <v>54</v>
      </c>
      <c r="D646" s="26" t="s">
        <v>379</v>
      </c>
      <c r="E646" s="16" t="s">
        <v>5</v>
      </c>
      <c r="F646" s="16">
        <v>8</v>
      </c>
      <c r="G646" s="16">
        <f>VLOOKUP(A646,Entradas!A312:KQ1120,303)</f>
        <v>0</v>
      </c>
      <c r="H646" s="16">
        <v>0</v>
      </c>
      <c r="I646" s="54">
        <f>(F646+G646)-H646</f>
        <v>8</v>
      </c>
      <c r="J646" s="17" t="s">
        <v>559</v>
      </c>
      <c r="K646" s="16" t="s">
        <v>505</v>
      </c>
      <c r="L646" s="63" t="s">
        <v>421</v>
      </c>
      <c r="M646" s="19">
        <v>16800</v>
      </c>
      <c r="N646" s="32"/>
      <c r="O646" s="21">
        <v>8800</v>
      </c>
      <c r="P646" s="22"/>
    </row>
    <row r="647" spans="1:16" ht="24.95" customHeight="1" x14ac:dyDescent="0.25">
      <c r="A647" s="11" t="s">
        <v>1946</v>
      </c>
      <c r="B647" s="12">
        <v>42774</v>
      </c>
      <c r="C647" s="50" t="s">
        <v>380</v>
      </c>
      <c r="D647" s="26" t="s">
        <v>381</v>
      </c>
      <c r="E647" s="16" t="s">
        <v>5</v>
      </c>
      <c r="F647" s="16">
        <v>6</v>
      </c>
      <c r="G647" s="16">
        <f>VLOOKUP(A647,Entradas!A313:KQ1121,303)</f>
        <v>0</v>
      </c>
      <c r="H647" s="16">
        <v>0</v>
      </c>
      <c r="I647" s="54">
        <f>(F647+G647)-H647</f>
        <v>6</v>
      </c>
      <c r="J647" s="17" t="s">
        <v>559</v>
      </c>
      <c r="K647" s="16" t="s">
        <v>505</v>
      </c>
      <c r="L647" s="63" t="s">
        <v>425</v>
      </c>
      <c r="M647" s="19">
        <v>21600</v>
      </c>
      <c r="N647" s="32"/>
      <c r="O647" s="21">
        <v>19800</v>
      </c>
      <c r="P647" s="22"/>
    </row>
    <row r="648" spans="1:16" ht="24.95" customHeight="1" x14ac:dyDescent="0.25">
      <c r="A648" s="11"/>
      <c r="B648" s="12">
        <v>44496</v>
      </c>
      <c r="C648" s="50" t="s">
        <v>3156</v>
      </c>
      <c r="D648" s="26" t="s">
        <v>3157</v>
      </c>
      <c r="E648" s="16" t="s">
        <v>494</v>
      </c>
      <c r="F648" s="16"/>
      <c r="G648" s="16" t="e">
        <f>VLOOKUP(A648,Entradas!A714:KQ1522,303)</f>
        <v>#N/A</v>
      </c>
      <c r="H648" s="16" t="e">
        <f>VLOOKUP(A648,Salidas!A714:BVY1530,1949,0)</f>
        <v>#N/A</v>
      </c>
      <c r="I648" s="54">
        <v>2</v>
      </c>
      <c r="J648" s="17" t="s">
        <v>559</v>
      </c>
      <c r="K648" s="16" t="s">
        <v>505</v>
      </c>
      <c r="L648" s="63">
        <v>3800</v>
      </c>
      <c r="M648" s="19">
        <f>Tabla1[[#This Row],[COSTO UNITARIO]]*Tabla1[[#This Row],[EXITENCIA ]]</f>
        <v>7600</v>
      </c>
      <c r="N648" s="32"/>
      <c r="O648" s="21">
        <f>Tabla1[[#This Row],[COSTO UNITARIO]]*Tabla1[[#This Row],[EXITENCIA ]]</f>
        <v>7600</v>
      </c>
      <c r="P648" s="22"/>
    </row>
    <row r="649" spans="1:16" ht="24.95" customHeight="1" x14ac:dyDescent="0.25">
      <c r="A649" s="11"/>
      <c r="B649" s="12">
        <v>44496</v>
      </c>
      <c r="C649" s="50" t="s">
        <v>3158</v>
      </c>
      <c r="D649" s="26" t="s">
        <v>3159</v>
      </c>
      <c r="E649" s="16" t="s">
        <v>494</v>
      </c>
      <c r="F649" s="16"/>
      <c r="G649" s="16" t="e">
        <f>VLOOKUP(A649,Entradas!A714:KQ1522,303)</f>
        <v>#N/A</v>
      </c>
      <c r="H649" s="16" t="e">
        <f>VLOOKUP(A649,Salidas!A714:BVY1530,1949,0)</f>
        <v>#N/A</v>
      </c>
      <c r="I649" s="54">
        <v>2</v>
      </c>
      <c r="J649" s="17" t="s">
        <v>559</v>
      </c>
      <c r="K649" s="16" t="s">
        <v>505</v>
      </c>
      <c r="L649" s="63">
        <v>3800</v>
      </c>
      <c r="M649" s="19">
        <f>Tabla1[[#This Row],[COSTO UNITARIO]]*Tabla1[[#This Row],[EXITENCIA ]]</f>
        <v>7600</v>
      </c>
      <c r="N649" s="32"/>
      <c r="O649" s="21">
        <f>Tabla1[[#This Row],[COSTO UNITARIO]]*Tabla1[[#This Row],[EXITENCIA ]]</f>
        <v>7600</v>
      </c>
      <c r="P649" s="22"/>
    </row>
    <row r="650" spans="1:16" ht="24.95" customHeight="1" x14ac:dyDescent="0.25">
      <c r="A650" s="11" t="s">
        <v>2295</v>
      </c>
      <c r="B650" s="12">
        <v>44176</v>
      </c>
      <c r="C650" s="116" t="s">
        <v>875</v>
      </c>
      <c r="D650" s="26" t="s">
        <v>876</v>
      </c>
      <c r="E650" s="15" t="s">
        <v>2</v>
      </c>
      <c r="F650" s="16">
        <v>10</v>
      </c>
      <c r="G650" s="16" t="e">
        <f>VLOOKUP(A650,Entradas!A677:KQ1485,303)</f>
        <v>#N/A</v>
      </c>
      <c r="H650" s="16" t="e">
        <f>VLOOKUP(A650,Salidas!A677:BVY1493,1949,0)</f>
        <v>#N/A</v>
      </c>
      <c r="I650" s="61">
        <v>0</v>
      </c>
      <c r="J650" s="17" t="s">
        <v>562</v>
      </c>
      <c r="K650" s="16" t="s">
        <v>1852</v>
      </c>
      <c r="L650" s="18" t="s">
        <v>877</v>
      </c>
      <c r="M650" s="19">
        <f>Tabla1[[#This Row],[COSTO UNITARIO]]*Tabla1[[#This Row],[EXITENCIA ]]</f>
        <v>0</v>
      </c>
      <c r="N650" s="20"/>
      <c r="O650" s="21">
        <f>Tabla1[[#This Row],[COSTO UNITARIO]]*Tabla1[[#This Row],[EXITENCIA ]]</f>
        <v>0</v>
      </c>
      <c r="P650" s="22"/>
    </row>
    <row r="651" spans="1:16" ht="24.95" customHeight="1" x14ac:dyDescent="0.25">
      <c r="A651" s="11"/>
      <c r="B651" s="12">
        <v>44496</v>
      </c>
      <c r="C651" s="50" t="s">
        <v>3154</v>
      </c>
      <c r="D651" s="26" t="s">
        <v>3155</v>
      </c>
      <c r="E651" s="16" t="s">
        <v>494</v>
      </c>
      <c r="F651" s="16"/>
      <c r="G651" s="16" t="e">
        <f>VLOOKUP(A651,Entradas!A709:KQ1517,303)</f>
        <v>#N/A</v>
      </c>
      <c r="H651" s="16" t="e">
        <f>VLOOKUP(A651,Salidas!A709:BVY1525,1949,0)</f>
        <v>#N/A</v>
      </c>
      <c r="I651" s="54">
        <v>1</v>
      </c>
      <c r="J651" s="17" t="s">
        <v>559</v>
      </c>
      <c r="K651" s="16" t="s">
        <v>3144</v>
      </c>
      <c r="L651" s="63">
        <v>3953</v>
      </c>
      <c r="M651" s="19">
        <f>Tabla1[[#This Row],[COSTO UNITARIO]]*Tabla1[[#This Row],[EXITENCIA ]]</f>
        <v>3953</v>
      </c>
      <c r="N651" s="32"/>
      <c r="O651" s="21">
        <f>Tabla1[[#This Row],[COSTO UNITARIO]]*Tabla1[[#This Row],[EXITENCIA ]]</f>
        <v>3953</v>
      </c>
      <c r="P651" s="22"/>
    </row>
    <row r="652" spans="1:16" ht="24.95" customHeight="1" x14ac:dyDescent="0.25">
      <c r="A652" s="11" t="s">
        <v>2171</v>
      </c>
      <c r="B652" s="12">
        <v>41755</v>
      </c>
      <c r="C652" s="50" t="s">
        <v>461</v>
      </c>
      <c r="D652" s="26" t="s">
        <v>459</v>
      </c>
      <c r="E652" s="15" t="s">
        <v>460</v>
      </c>
      <c r="F652" s="16">
        <v>1</v>
      </c>
      <c r="G652" s="16">
        <f>VLOOKUP(A652,Entradas!A534:KQ1342,303)</f>
        <v>0</v>
      </c>
      <c r="H652" s="16">
        <v>0</v>
      </c>
      <c r="I652" s="54">
        <f>(F652+G652)-H652</f>
        <v>1</v>
      </c>
      <c r="J652" s="17" t="s">
        <v>559</v>
      </c>
      <c r="K652" s="16" t="s">
        <v>440</v>
      </c>
      <c r="L652" s="18">
        <v>8260</v>
      </c>
      <c r="M652" s="19">
        <f>Tabla1[[#This Row],[COSTO UNITARIO]]*Tabla1[[#This Row],[EXITENCIA ]]</f>
        <v>8260</v>
      </c>
      <c r="N652" s="32"/>
      <c r="O652" s="21">
        <f>Tabla1[[#This Row],[COSTO UNITARIO]]*Tabla1[[#This Row],[EXITENCIA ]]</f>
        <v>8260</v>
      </c>
      <c r="P652" s="22"/>
    </row>
    <row r="653" spans="1:16" ht="24.95" customHeight="1" x14ac:dyDescent="0.25">
      <c r="A653" s="11"/>
      <c r="B653" s="12">
        <v>44685</v>
      </c>
      <c r="C653" s="50" t="s">
        <v>3252</v>
      </c>
      <c r="D653" s="26" t="s">
        <v>3253</v>
      </c>
      <c r="E653" s="15" t="s">
        <v>494</v>
      </c>
      <c r="F653" s="16"/>
      <c r="G653" s="16" t="e">
        <f>VLOOKUP(A653,Entradas!A179:KQ987,303)</f>
        <v>#N/A</v>
      </c>
      <c r="H653" s="16" t="e">
        <f>VLOOKUP(A653,Salidas!A179:BVY995,1949,0)</f>
        <v>#N/A</v>
      </c>
      <c r="I653" s="61">
        <v>4</v>
      </c>
      <c r="J653" s="17" t="s">
        <v>559</v>
      </c>
      <c r="K653" s="16" t="s">
        <v>1858</v>
      </c>
      <c r="L653" s="18">
        <v>7008</v>
      </c>
      <c r="M653" s="19">
        <f>Tabla1[[#This Row],[COSTO UNITARIO]]*Tabla1[[#This Row],[EXITENCIA ]]</f>
        <v>28032</v>
      </c>
      <c r="N653" s="20"/>
      <c r="O653" s="21">
        <f>Tabla1[[#This Row],[COSTO UNITARIO]]*Tabla1[[#This Row],[EXITENCIA ]]</f>
        <v>28032</v>
      </c>
      <c r="P653" s="22"/>
    </row>
    <row r="654" spans="1:16" ht="24.95" customHeight="1" x14ac:dyDescent="0.25">
      <c r="A654" s="11"/>
      <c r="B654" s="12">
        <v>44685</v>
      </c>
      <c r="C654" s="50" t="s">
        <v>3254</v>
      </c>
      <c r="D654" s="26" t="s">
        <v>3255</v>
      </c>
      <c r="E654" s="15" t="s">
        <v>494</v>
      </c>
      <c r="F654" s="16"/>
      <c r="G654" s="16" t="e">
        <f>VLOOKUP(A654,Entradas!A179:KQ987,303)</f>
        <v>#N/A</v>
      </c>
      <c r="H654" s="16" t="e">
        <f>VLOOKUP(A654,Salidas!A179:BVY995,1949,0)</f>
        <v>#N/A</v>
      </c>
      <c r="I654" s="61">
        <v>4</v>
      </c>
      <c r="J654" s="17" t="s">
        <v>559</v>
      </c>
      <c r="K654" s="16" t="s">
        <v>1858</v>
      </c>
      <c r="L654" s="18">
        <v>6500</v>
      </c>
      <c r="M654" s="19">
        <f>Tabla1[[#This Row],[COSTO UNITARIO]]*Tabla1[[#This Row],[EXITENCIA ]]</f>
        <v>26000</v>
      </c>
      <c r="N654" s="20"/>
      <c r="O654" s="21">
        <f>Tabla1[[#This Row],[COSTO UNITARIO]]*Tabla1[[#This Row],[EXITENCIA ]]</f>
        <v>26000</v>
      </c>
      <c r="P654" s="22"/>
    </row>
    <row r="655" spans="1:16" ht="24.95" customHeight="1" x14ac:dyDescent="0.25">
      <c r="A655" s="11"/>
      <c r="B655" s="12">
        <v>44349</v>
      </c>
      <c r="C655" s="116" t="s">
        <v>2986</v>
      </c>
      <c r="D655" s="26" t="s">
        <v>3028</v>
      </c>
      <c r="E655" s="15" t="s">
        <v>494</v>
      </c>
      <c r="F655" s="16"/>
      <c r="G655" s="16" t="e">
        <f>VLOOKUP(A655,Entradas!A597:KQ1405,303)</f>
        <v>#N/A</v>
      </c>
      <c r="H655" s="16" t="e">
        <f>VLOOKUP(A655,Salidas!A597:BVY1413,1949,0)</f>
        <v>#N/A</v>
      </c>
      <c r="I655" s="61">
        <v>0</v>
      </c>
      <c r="J655" s="17" t="s">
        <v>562</v>
      </c>
      <c r="K655" s="16" t="s">
        <v>2813</v>
      </c>
      <c r="L655" s="18">
        <v>3500</v>
      </c>
      <c r="M655" s="19">
        <f>Tabla1[[#This Row],[COSTO UNITARIO]]*Tabla1[[#This Row],[EXITENCIA ]]</f>
        <v>0</v>
      </c>
      <c r="N655" s="20"/>
      <c r="O655" s="21">
        <f>Tabla1[[#This Row],[COSTO UNITARIO]]*Tabla1[[#This Row],[EXITENCIA ]]</f>
        <v>0</v>
      </c>
      <c r="P655" s="22"/>
    </row>
    <row r="656" spans="1:16" ht="24.95" customHeight="1" x14ac:dyDescent="0.25">
      <c r="A656" s="11" t="s">
        <v>2278</v>
      </c>
      <c r="B656" s="12">
        <v>44349</v>
      </c>
      <c r="C656" s="116" t="s">
        <v>826</v>
      </c>
      <c r="D656" s="26" t="s">
        <v>827</v>
      </c>
      <c r="E656" s="15" t="s">
        <v>2</v>
      </c>
      <c r="F656" s="16">
        <v>4</v>
      </c>
      <c r="G656" s="16" t="e">
        <f>VLOOKUP(A656,Entradas!A660:KQ1468,303)</f>
        <v>#N/A</v>
      </c>
      <c r="H656" s="16" t="e">
        <f>VLOOKUP(A656,Salidas!A660:BVY1476,1949,0)</f>
        <v>#N/A</v>
      </c>
      <c r="I656" s="61">
        <v>3</v>
      </c>
      <c r="J656" s="17" t="s">
        <v>562</v>
      </c>
      <c r="K656" s="16" t="s">
        <v>1866</v>
      </c>
      <c r="L656" s="18" t="s">
        <v>828</v>
      </c>
      <c r="M656" s="19">
        <f>Tabla1[[#This Row],[COSTO UNITARIO]]*Tabla1[[#This Row],[EXITENCIA ]]</f>
        <v>15222</v>
      </c>
      <c r="N656" s="20"/>
      <c r="O656" s="21">
        <f>Tabla1[[#This Row],[COSTO UNITARIO]]*Tabla1[[#This Row],[EXITENCIA ]]</f>
        <v>15222</v>
      </c>
      <c r="P656" s="22"/>
    </row>
    <row r="657" spans="1:16" ht="24.95" customHeight="1" x14ac:dyDescent="0.25">
      <c r="A657" s="11" t="s">
        <v>2262</v>
      </c>
      <c r="B657" s="12">
        <v>44349</v>
      </c>
      <c r="C657" s="116" t="s">
        <v>787</v>
      </c>
      <c r="D657" s="26" t="s">
        <v>788</v>
      </c>
      <c r="E657" s="15" t="s">
        <v>2</v>
      </c>
      <c r="F657" s="16">
        <v>2</v>
      </c>
      <c r="G657" s="16" t="e">
        <f>VLOOKUP(A657,Entradas!A644:KQ1452,303)</f>
        <v>#N/A</v>
      </c>
      <c r="H657" s="16" t="e">
        <f>VLOOKUP(A657,Salidas!A644:BVY1460,1949,0)</f>
        <v>#N/A</v>
      </c>
      <c r="I657" s="61">
        <v>1</v>
      </c>
      <c r="J657" s="17" t="s">
        <v>562</v>
      </c>
      <c r="K657" s="16" t="s">
        <v>2809</v>
      </c>
      <c r="L657" s="18" t="s">
        <v>789</v>
      </c>
      <c r="M657" s="19">
        <f>Tabla1[[#This Row],[COSTO UNITARIO]]*Tabla1[[#This Row],[EXITENCIA ]]</f>
        <v>4130</v>
      </c>
      <c r="N657" s="20"/>
      <c r="O657" s="21">
        <f>Tabla1[[#This Row],[COSTO UNITARIO]]*Tabla1[[#This Row],[EXITENCIA ]]</f>
        <v>4130</v>
      </c>
      <c r="P657" s="22"/>
    </row>
    <row r="658" spans="1:16" ht="24.95" customHeight="1" x14ac:dyDescent="0.25">
      <c r="A658" s="11" t="s">
        <v>2274</v>
      </c>
      <c r="B658" s="12">
        <v>44349</v>
      </c>
      <c r="C658" s="116" t="s">
        <v>804</v>
      </c>
      <c r="D658" s="14" t="s">
        <v>816</v>
      </c>
      <c r="E658" s="15" t="s">
        <v>2</v>
      </c>
      <c r="F658" s="16">
        <v>7</v>
      </c>
      <c r="G658" s="16">
        <f>VLOOKUP(A658,Entradas!A656:KQ1464,303)</f>
        <v>0</v>
      </c>
      <c r="H658" s="16" t="e">
        <f>VLOOKUP(A658,Salidas!A656:BVY1472,1949,0)</f>
        <v>#N/A</v>
      </c>
      <c r="I658" s="61">
        <v>7</v>
      </c>
      <c r="J658" s="17" t="s">
        <v>562</v>
      </c>
      <c r="K658" s="16" t="s">
        <v>2809</v>
      </c>
      <c r="L658" s="18" t="s">
        <v>817</v>
      </c>
      <c r="M658" s="19">
        <f>Tabla1[[#This Row],[COSTO UNITARIO]]*Tabla1[[#This Row],[EXITENCIA ]]</f>
        <v>27909</v>
      </c>
      <c r="N658" s="20"/>
      <c r="O658" s="21">
        <f>Tabla1[[#This Row],[COSTO UNITARIO]]*Tabla1[[#This Row],[EXITENCIA ]]</f>
        <v>27909</v>
      </c>
      <c r="P658" s="22"/>
    </row>
    <row r="659" spans="1:16" ht="24.95" customHeight="1" x14ac:dyDescent="0.25">
      <c r="A659" s="11" t="s">
        <v>2287</v>
      </c>
      <c r="B659" s="12">
        <v>44349</v>
      </c>
      <c r="C659" s="116" t="s">
        <v>853</v>
      </c>
      <c r="D659" s="26" t="s">
        <v>854</v>
      </c>
      <c r="E659" s="15" t="s">
        <v>2</v>
      </c>
      <c r="F659" s="16">
        <v>15</v>
      </c>
      <c r="G659" s="16" t="e">
        <f>VLOOKUP(A659,Entradas!A669:KQ1477,303)</f>
        <v>#N/A</v>
      </c>
      <c r="H659" s="16" t="e">
        <f>VLOOKUP(A659,Salidas!A669:BVY1485,1949,0)</f>
        <v>#N/A</v>
      </c>
      <c r="I659" s="61">
        <v>10</v>
      </c>
      <c r="J659" s="17" t="s">
        <v>562</v>
      </c>
      <c r="K659" s="16" t="s">
        <v>1849</v>
      </c>
      <c r="L659" s="18" t="s">
        <v>855</v>
      </c>
      <c r="M659" s="19">
        <f>Tabla1[[#This Row],[COSTO UNITARIO]]*Tabla1[[#This Row],[EXITENCIA ]]</f>
        <v>33640</v>
      </c>
      <c r="N659" s="20"/>
      <c r="O659" s="21">
        <f>Tabla1[[#This Row],[COSTO UNITARIO]]*Tabla1[[#This Row],[EXITENCIA ]]</f>
        <v>33640</v>
      </c>
      <c r="P659" s="22"/>
    </row>
    <row r="660" spans="1:16" ht="24.95" customHeight="1" x14ac:dyDescent="0.25">
      <c r="A660" s="11" t="s">
        <v>2288</v>
      </c>
      <c r="B660" s="12">
        <v>44349</v>
      </c>
      <c r="C660" s="116" t="s">
        <v>856</v>
      </c>
      <c r="D660" s="26" t="s">
        <v>857</v>
      </c>
      <c r="E660" s="15" t="s">
        <v>2</v>
      </c>
      <c r="F660" s="16">
        <v>16</v>
      </c>
      <c r="G660" s="16" t="e">
        <f>VLOOKUP(A660,Entradas!A670:KQ1478,303)</f>
        <v>#N/A</v>
      </c>
      <c r="H660" s="16" t="e">
        <f>VLOOKUP(A660,Salidas!A670:BVY1486,1949,0)</f>
        <v>#N/A</v>
      </c>
      <c r="I660" s="61">
        <v>16</v>
      </c>
      <c r="J660" s="17" t="s">
        <v>562</v>
      </c>
      <c r="K660" s="16" t="s">
        <v>1849</v>
      </c>
      <c r="L660" s="18" t="s">
        <v>858</v>
      </c>
      <c r="M660" s="19">
        <f>Tabla1[[#This Row],[COSTO UNITARIO]]*Tabla1[[#This Row],[EXITENCIA ]]</f>
        <v>21728</v>
      </c>
      <c r="N660" s="20"/>
      <c r="O660" s="21">
        <f>Tabla1[[#This Row],[COSTO UNITARIO]]*Tabla1[[#This Row],[EXITENCIA ]]</f>
        <v>21728</v>
      </c>
      <c r="P660" s="22"/>
    </row>
    <row r="661" spans="1:16" ht="24.95" customHeight="1" x14ac:dyDescent="0.25">
      <c r="A661" s="11" t="s">
        <v>2285</v>
      </c>
      <c r="B661" s="12">
        <v>44349</v>
      </c>
      <c r="C661" s="116" t="s">
        <v>847</v>
      </c>
      <c r="D661" s="26" t="s">
        <v>848</v>
      </c>
      <c r="E661" s="15" t="s">
        <v>2</v>
      </c>
      <c r="F661" s="16">
        <v>16</v>
      </c>
      <c r="G661" s="16">
        <f>VLOOKUP(A661,Entradas!A667:KQ1475,303)</f>
        <v>0</v>
      </c>
      <c r="H661" s="16" t="e">
        <f>VLOOKUP(A661,Salidas!A667:BVY1483,1949,0)</f>
        <v>#N/A</v>
      </c>
      <c r="I661" s="61">
        <v>16</v>
      </c>
      <c r="J661" s="17" t="s">
        <v>562</v>
      </c>
      <c r="K661" s="16" t="s">
        <v>1849</v>
      </c>
      <c r="L661" s="18" t="s">
        <v>849</v>
      </c>
      <c r="M661" s="19">
        <f>Tabla1[[#This Row],[COSTO UNITARIO]]*Tabla1[[#This Row],[EXITENCIA ]]</f>
        <v>21648</v>
      </c>
      <c r="N661" s="20"/>
      <c r="O661" s="21">
        <f>Tabla1[[#This Row],[COSTO UNITARIO]]*Tabla1[[#This Row],[EXITENCIA ]]</f>
        <v>21648</v>
      </c>
      <c r="P661" s="22"/>
    </row>
    <row r="662" spans="1:16" ht="24.95" customHeight="1" x14ac:dyDescent="0.25">
      <c r="A662" s="11" t="s">
        <v>2291</v>
      </c>
      <c r="B662" s="12">
        <v>43850</v>
      </c>
      <c r="C662" s="116" t="s">
        <v>865</v>
      </c>
      <c r="D662" s="26" t="s">
        <v>866</v>
      </c>
      <c r="E662" s="15" t="s">
        <v>864</v>
      </c>
      <c r="F662" s="16">
        <v>10</v>
      </c>
      <c r="G662" s="16" t="e">
        <f>VLOOKUP(A662,Entradas!A673:KQ1481,303)</f>
        <v>#N/A</v>
      </c>
      <c r="H662" s="16" t="e">
        <f>VLOOKUP(A662,Salidas!A673:BVY1489,1949,0)</f>
        <v>#N/A</v>
      </c>
      <c r="I662" s="61">
        <v>9</v>
      </c>
      <c r="J662" s="17" t="s">
        <v>562</v>
      </c>
      <c r="K662" s="16" t="s">
        <v>1849</v>
      </c>
      <c r="L662" s="18">
        <v>686</v>
      </c>
      <c r="M662" s="19">
        <f>Tabla1[[#This Row],[COSTO UNITARIO]]*Tabla1[[#This Row],[EXITENCIA ]]</f>
        <v>6174</v>
      </c>
      <c r="N662" s="20"/>
      <c r="O662" s="21">
        <f>Tabla1[[#This Row],[COSTO UNITARIO]]*Tabla1[[#This Row],[EXITENCIA ]]</f>
        <v>6174</v>
      </c>
      <c r="P662" s="22"/>
    </row>
    <row r="663" spans="1:16" ht="24.95" customHeight="1" x14ac:dyDescent="0.25">
      <c r="A663" s="11" t="s">
        <v>2290</v>
      </c>
      <c r="B663" s="12">
        <v>43850</v>
      </c>
      <c r="C663" s="116" t="s">
        <v>862</v>
      </c>
      <c r="D663" s="26" t="s">
        <v>863</v>
      </c>
      <c r="E663" s="15" t="s">
        <v>864</v>
      </c>
      <c r="F663" s="16">
        <v>10</v>
      </c>
      <c r="G663" s="16" t="e">
        <f>VLOOKUP(A663,Entradas!A672:KQ1480,303)</f>
        <v>#N/A</v>
      </c>
      <c r="H663" s="16" t="e">
        <f>VLOOKUP(A663,Salidas!A672:BVY1488,1949,0)</f>
        <v>#N/A</v>
      </c>
      <c r="I663" s="61">
        <v>6</v>
      </c>
      <c r="J663" s="17" t="s">
        <v>562</v>
      </c>
      <c r="K663" s="16" t="s">
        <v>1849</v>
      </c>
      <c r="L663" s="18">
        <v>679</v>
      </c>
      <c r="M663" s="19">
        <f>Tabla1[[#This Row],[COSTO UNITARIO]]*Tabla1[[#This Row],[EXITENCIA ]]</f>
        <v>4074</v>
      </c>
      <c r="N663" s="20"/>
      <c r="O663" s="21">
        <f>Tabla1[[#This Row],[COSTO UNITARIO]]*Tabla1[[#This Row],[EXITENCIA ]]</f>
        <v>4074</v>
      </c>
      <c r="P663" s="22"/>
    </row>
    <row r="664" spans="1:16" ht="24.95" customHeight="1" x14ac:dyDescent="0.25">
      <c r="A664" s="11" t="s">
        <v>2289</v>
      </c>
      <c r="B664" s="12">
        <v>43850</v>
      </c>
      <c r="C664" s="116" t="s">
        <v>859</v>
      </c>
      <c r="D664" s="26" t="s">
        <v>860</v>
      </c>
      <c r="E664" s="15" t="s">
        <v>2</v>
      </c>
      <c r="F664" s="16">
        <v>16</v>
      </c>
      <c r="G664" s="16" t="e">
        <f>VLOOKUP(A664,Entradas!A671:KQ1479,303)</f>
        <v>#N/A</v>
      </c>
      <c r="H664" s="16" t="e">
        <f>VLOOKUP(A664,Salidas!A671:BVY1487,1949,0)</f>
        <v>#N/A</v>
      </c>
      <c r="I664" s="61">
        <v>16</v>
      </c>
      <c r="J664" s="17" t="s">
        <v>562</v>
      </c>
      <c r="K664" s="16" t="s">
        <v>1849</v>
      </c>
      <c r="L664" s="18" t="s">
        <v>861</v>
      </c>
      <c r="M664" s="19">
        <f>Tabla1[[#This Row],[COSTO UNITARIO]]*Tabla1[[#This Row],[EXITENCIA ]]</f>
        <v>22864</v>
      </c>
      <c r="N664" s="20"/>
      <c r="O664" s="21">
        <f>Tabla1[[#This Row],[COSTO UNITARIO]]*Tabla1[[#This Row],[EXITENCIA ]]</f>
        <v>22864</v>
      </c>
      <c r="P664" s="22"/>
    </row>
    <row r="665" spans="1:16" ht="24.95" customHeight="1" x14ac:dyDescent="0.25">
      <c r="A665" s="11"/>
      <c r="B665" s="12">
        <v>44476</v>
      </c>
      <c r="C665" s="116" t="s">
        <v>3090</v>
      </c>
      <c r="D665" s="26" t="s">
        <v>3091</v>
      </c>
      <c r="E665" s="15" t="s">
        <v>2</v>
      </c>
      <c r="F665" s="16"/>
      <c r="G665" s="16" t="e">
        <f>VLOOKUP(A665,Entradas!A537:KQ1345,303)</f>
        <v>#N/A</v>
      </c>
      <c r="H665" s="16" t="e">
        <f>VLOOKUP(A665,Salidas!A537:BVY1353,1949,0)</f>
        <v>#N/A</v>
      </c>
      <c r="I665" s="61">
        <v>6</v>
      </c>
      <c r="J665" s="17" t="s">
        <v>562</v>
      </c>
      <c r="K665" s="16" t="s">
        <v>3092</v>
      </c>
      <c r="L665" s="18">
        <v>708</v>
      </c>
      <c r="M665" s="19">
        <f>Tabla1[[#This Row],[COSTO UNITARIO]]*Tabla1[[#This Row],[EXITENCIA ]]</f>
        <v>4248</v>
      </c>
      <c r="N665" s="20"/>
      <c r="O665" s="21">
        <f>Tabla1[[#This Row],[COSTO UNITARIO]]*Tabla1[[#This Row],[EXITENCIA ]]</f>
        <v>4248</v>
      </c>
      <c r="P665" s="22"/>
    </row>
    <row r="666" spans="1:16" ht="24.95" customHeight="1" x14ac:dyDescent="0.25">
      <c r="A666" s="11"/>
      <c r="B666" s="12">
        <v>44476</v>
      </c>
      <c r="C666" s="116" t="s">
        <v>870</v>
      </c>
      <c r="D666" s="26" t="s">
        <v>3093</v>
      </c>
      <c r="E666" s="15" t="s">
        <v>2</v>
      </c>
      <c r="F666" s="16"/>
      <c r="G666" s="16" t="e">
        <f>VLOOKUP(A666,Entradas!A540:KQ1348,303)</f>
        <v>#N/A</v>
      </c>
      <c r="H666" s="16" t="e">
        <f>VLOOKUP(A666,Salidas!A540:BVY1356,1949,0)</f>
        <v>#N/A</v>
      </c>
      <c r="I666" s="61">
        <v>8</v>
      </c>
      <c r="J666" s="17" t="s">
        <v>562</v>
      </c>
      <c r="K666" s="16" t="s">
        <v>1852</v>
      </c>
      <c r="L666" s="18">
        <v>1200</v>
      </c>
      <c r="M666" s="19">
        <f>Tabla1[[#This Row],[COSTO UNITARIO]]*Tabla1[[#This Row],[EXITENCIA ]]</f>
        <v>9600</v>
      </c>
      <c r="N666" s="20"/>
      <c r="O666" s="21">
        <f>Tabla1[[#This Row],[COSTO UNITARIO]]*Tabla1[[#This Row],[EXITENCIA ]]</f>
        <v>9600</v>
      </c>
      <c r="P666" s="22"/>
    </row>
    <row r="667" spans="1:16" ht="24.95" customHeight="1" x14ac:dyDescent="0.25">
      <c r="A667" s="11" t="s">
        <v>2300</v>
      </c>
      <c r="B667" s="12">
        <v>44176</v>
      </c>
      <c r="C667" s="116" t="s">
        <v>886</v>
      </c>
      <c r="D667" s="26" t="s">
        <v>887</v>
      </c>
      <c r="E667" s="15" t="s">
        <v>2</v>
      </c>
      <c r="F667" s="16">
        <v>10</v>
      </c>
      <c r="G667" s="16" t="e">
        <f>VLOOKUP(A667,Entradas!A682:KQ1490,303)</f>
        <v>#N/A</v>
      </c>
      <c r="H667" s="16" t="e">
        <f>VLOOKUP(A667,Salidas!A682:BVY1498,1949,0)</f>
        <v>#N/A</v>
      </c>
      <c r="I667" s="61">
        <v>2</v>
      </c>
      <c r="J667" s="17" t="s">
        <v>562</v>
      </c>
      <c r="K667" s="16" t="s">
        <v>1852</v>
      </c>
      <c r="L667" s="18" t="s">
        <v>888</v>
      </c>
      <c r="M667" s="19">
        <f>Tabla1[[#This Row],[COSTO UNITARIO]]*Tabla1[[#This Row],[EXITENCIA ]]</f>
        <v>1982</v>
      </c>
      <c r="N667" s="20"/>
      <c r="O667" s="21">
        <f>Tabla1[[#This Row],[COSTO UNITARIO]]*Tabla1[[#This Row],[EXITENCIA ]]</f>
        <v>1982</v>
      </c>
      <c r="P667" s="22"/>
    </row>
    <row r="668" spans="1:16" ht="24.95" customHeight="1" x14ac:dyDescent="0.25">
      <c r="A668" s="11" t="s">
        <v>2294</v>
      </c>
      <c r="B668" s="12">
        <v>43858</v>
      </c>
      <c r="C668" s="116" t="s">
        <v>872</v>
      </c>
      <c r="D668" s="26" t="s">
        <v>873</v>
      </c>
      <c r="E668" s="15" t="s">
        <v>2</v>
      </c>
      <c r="F668" s="16">
        <v>10</v>
      </c>
      <c r="G668" s="16" t="e">
        <f>VLOOKUP(A668,Entradas!A676:KQ1484,303)</f>
        <v>#N/A</v>
      </c>
      <c r="H668" s="16" t="e">
        <f>VLOOKUP(A668,Salidas!A676:BVY1492,1949,0)</f>
        <v>#N/A</v>
      </c>
      <c r="I668" s="61">
        <v>7</v>
      </c>
      <c r="J668" s="17" t="s">
        <v>562</v>
      </c>
      <c r="K668" s="16" t="s">
        <v>1852</v>
      </c>
      <c r="L668" s="18" t="s">
        <v>874</v>
      </c>
      <c r="M668" s="19">
        <f>Tabla1[[#This Row],[COSTO UNITARIO]]*Tabla1[[#This Row],[EXITENCIA ]]</f>
        <v>9296</v>
      </c>
      <c r="N668" s="20"/>
      <c r="O668" s="21">
        <f>Tabla1[[#This Row],[COSTO UNITARIO]]*Tabla1[[#This Row],[EXITENCIA ]]</f>
        <v>9296</v>
      </c>
      <c r="P668" s="22"/>
    </row>
    <row r="669" spans="1:16" ht="24.95" customHeight="1" x14ac:dyDescent="0.25">
      <c r="A669" s="11" t="s">
        <v>2292</v>
      </c>
      <c r="B669" s="12">
        <v>43850</v>
      </c>
      <c r="C669" s="116" t="s">
        <v>867</v>
      </c>
      <c r="D669" s="26" t="s">
        <v>868</v>
      </c>
      <c r="E669" s="15" t="s">
        <v>2</v>
      </c>
      <c r="F669" s="16">
        <v>9</v>
      </c>
      <c r="G669" s="16" t="e">
        <f>VLOOKUP(A669,Entradas!A674:KQ1482,303)</f>
        <v>#N/A</v>
      </c>
      <c r="H669" s="16" t="e">
        <f>VLOOKUP(A669,Salidas!A674:BVY1490,1949,0)</f>
        <v>#N/A</v>
      </c>
      <c r="I669" s="61">
        <v>9</v>
      </c>
      <c r="J669" s="17" t="s">
        <v>562</v>
      </c>
      <c r="K669" s="16" t="s">
        <v>1852</v>
      </c>
      <c r="L669" s="18" t="s">
        <v>869</v>
      </c>
      <c r="M669" s="19">
        <f>Tabla1[[#This Row],[COSTO UNITARIO]]*Tabla1[[#This Row],[EXITENCIA ]]</f>
        <v>12942</v>
      </c>
      <c r="N669" s="20"/>
      <c r="O669" s="21">
        <f>Tabla1[[#This Row],[COSTO UNITARIO]]*Tabla1[[#This Row],[EXITENCIA ]]</f>
        <v>12942</v>
      </c>
      <c r="P669" s="22"/>
    </row>
    <row r="670" spans="1:16" ht="24.95" customHeight="1" x14ac:dyDescent="0.25">
      <c r="A670" s="11" t="s">
        <v>2286</v>
      </c>
      <c r="B670" s="12">
        <v>43850</v>
      </c>
      <c r="C670" s="116" t="s">
        <v>850</v>
      </c>
      <c r="D670" s="26" t="s">
        <v>851</v>
      </c>
      <c r="E670" s="15" t="s">
        <v>2</v>
      </c>
      <c r="F670" s="16">
        <v>10</v>
      </c>
      <c r="G670" s="16" t="e">
        <f>VLOOKUP(A670,Entradas!A668:KQ1476,303)</f>
        <v>#N/A</v>
      </c>
      <c r="H670" s="16" t="e">
        <f>VLOOKUP(A670,Salidas!A668:BVY1484,1949,0)</f>
        <v>#N/A</v>
      </c>
      <c r="I670" s="61">
        <v>10</v>
      </c>
      <c r="J670" s="17" t="s">
        <v>562</v>
      </c>
      <c r="K670" s="16" t="s">
        <v>1852</v>
      </c>
      <c r="L670" s="18" t="s">
        <v>852</v>
      </c>
      <c r="M670" s="19">
        <f>Tabla1[[#This Row],[COSTO UNITARIO]]*Tabla1[[#This Row],[EXITENCIA ]]</f>
        <v>12470</v>
      </c>
      <c r="N670" s="20"/>
      <c r="O670" s="21">
        <f>Tabla1[[#This Row],[COSTO UNITARIO]]*Tabla1[[#This Row],[EXITENCIA ]]</f>
        <v>12470</v>
      </c>
      <c r="P670" s="22"/>
    </row>
    <row r="671" spans="1:16" ht="24.95" customHeight="1" x14ac:dyDescent="0.25">
      <c r="A671" s="11" t="s">
        <v>2281</v>
      </c>
      <c r="B671" s="12">
        <v>44223</v>
      </c>
      <c r="C671" s="116" t="s">
        <v>835</v>
      </c>
      <c r="D671" s="26" t="s">
        <v>2663</v>
      </c>
      <c r="E671" s="15" t="s">
        <v>2</v>
      </c>
      <c r="F671" s="16">
        <v>10</v>
      </c>
      <c r="G671" s="16" t="e">
        <f>VLOOKUP(A671,Entradas!A663:KQ1471,303)</f>
        <v>#N/A</v>
      </c>
      <c r="H671" s="16" t="e">
        <f>VLOOKUP(A671,Salidas!A663:BVY1479,1949,0)</f>
        <v>#N/A</v>
      </c>
      <c r="I671" s="61">
        <v>9</v>
      </c>
      <c r="J671" s="17" t="s">
        <v>562</v>
      </c>
      <c r="K671" s="16" t="s">
        <v>2813</v>
      </c>
      <c r="L671" s="18">
        <v>3346</v>
      </c>
      <c r="M671" s="19">
        <f>Tabla1[[#This Row],[COSTO UNITARIO]]*Tabla1[[#This Row],[EXITENCIA ]]</f>
        <v>30114</v>
      </c>
      <c r="N671" s="20"/>
      <c r="O671" s="21">
        <f>Tabla1[[#This Row],[COSTO UNITARIO]]*Tabla1[[#This Row],[EXITENCIA ]]</f>
        <v>30114</v>
      </c>
      <c r="P671" s="22"/>
    </row>
    <row r="672" spans="1:16" ht="24.95" customHeight="1" x14ac:dyDescent="0.25">
      <c r="A672" s="11"/>
      <c r="B672" s="12">
        <v>44637</v>
      </c>
      <c r="C672" s="116" t="s">
        <v>880</v>
      </c>
      <c r="D672" s="26" t="s">
        <v>3089</v>
      </c>
      <c r="E672" s="15" t="s">
        <v>2</v>
      </c>
      <c r="F672" s="16"/>
      <c r="G672" s="16" t="e">
        <f>VLOOKUP(A672,Entradas!A528:KQ1336,303)</f>
        <v>#N/A</v>
      </c>
      <c r="H672" s="16" t="e">
        <f>VLOOKUP(A672,Salidas!A528:BVY1344,1949,0)</f>
        <v>#N/A</v>
      </c>
      <c r="I672" s="61">
        <v>0</v>
      </c>
      <c r="J672" s="17" t="s">
        <v>562</v>
      </c>
      <c r="K672" s="16" t="s">
        <v>640</v>
      </c>
      <c r="L672" s="18">
        <v>2600</v>
      </c>
      <c r="M672" s="19">
        <f>Tabla1[[#This Row],[COSTO UNITARIO]]*Tabla1[[#This Row],[EXITENCIA ]]</f>
        <v>0</v>
      </c>
      <c r="N672" s="20"/>
      <c r="O672" s="21">
        <f>Tabla1[[#This Row],[COSTO UNITARIO]]*Tabla1[[#This Row],[EXITENCIA ]]</f>
        <v>0</v>
      </c>
      <c r="P672" s="22"/>
    </row>
    <row r="673" spans="1:16" ht="24.95" customHeight="1" x14ac:dyDescent="0.25">
      <c r="A673" s="11" t="s">
        <v>2271</v>
      </c>
      <c r="B673" s="12">
        <v>44349</v>
      </c>
      <c r="C673" s="116" t="s">
        <v>808</v>
      </c>
      <c r="D673" s="26" t="s">
        <v>809</v>
      </c>
      <c r="E673" s="15" t="s">
        <v>5</v>
      </c>
      <c r="F673" s="16">
        <v>10</v>
      </c>
      <c r="G673" s="16">
        <f>VLOOKUP(A673,Entradas!A653:KQ1461,303)</f>
        <v>0</v>
      </c>
      <c r="H673" s="16" t="e">
        <f>VLOOKUP(A673,Salidas!A653:BVY1469,1949,0)</f>
        <v>#N/A</v>
      </c>
      <c r="I673" s="61">
        <v>10</v>
      </c>
      <c r="J673" s="17" t="s">
        <v>562</v>
      </c>
      <c r="K673" s="16" t="s">
        <v>2811</v>
      </c>
      <c r="L673" s="18">
        <v>2671.52</v>
      </c>
      <c r="M673" s="19">
        <f>Tabla1[[#This Row],[COSTO UNITARIO]]*Tabla1[[#This Row],[EXITENCIA ]]</f>
        <v>26715.200000000001</v>
      </c>
      <c r="N673" s="20"/>
      <c r="O673" s="21">
        <f>Tabla1[[#This Row],[COSTO UNITARIO]]*Tabla1[[#This Row],[EXITENCIA ]]</f>
        <v>26715.200000000001</v>
      </c>
      <c r="P673" s="22"/>
    </row>
    <row r="674" spans="1:16" ht="24.95" customHeight="1" x14ac:dyDescent="0.25">
      <c r="A674" s="11" t="s">
        <v>2270</v>
      </c>
      <c r="B674" s="12">
        <v>44349</v>
      </c>
      <c r="C674" s="116" t="s">
        <v>806</v>
      </c>
      <c r="D674" s="26" t="s">
        <v>807</v>
      </c>
      <c r="E674" s="15" t="s">
        <v>5</v>
      </c>
      <c r="F674" s="16">
        <v>10</v>
      </c>
      <c r="G674" s="16" t="e">
        <f>VLOOKUP(A674,Entradas!A652:KQ1460,303)</f>
        <v>#N/A</v>
      </c>
      <c r="H674" s="16" t="e">
        <f>VLOOKUP(A674,Salidas!A652:BVY1468,1949,0)</f>
        <v>#N/A</v>
      </c>
      <c r="I674" s="61">
        <v>10</v>
      </c>
      <c r="J674" s="17" t="s">
        <v>562</v>
      </c>
      <c r="K674" s="16" t="s">
        <v>2811</v>
      </c>
      <c r="L674" s="18">
        <v>2671.52</v>
      </c>
      <c r="M674" s="19">
        <f>Tabla1[[#This Row],[COSTO UNITARIO]]*Tabla1[[#This Row],[EXITENCIA ]]</f>
        <v>26715.200000000001</v>
      </c>
      <c r="N674" s="20"/>
      <c r="O674" s="21">
        <f>Tabla1[[#This Row],[COSTO UNITARIO]]*Tabla1[[#This Row],[EXITENCIA ]]</f>
        <v>26715.200000000001</v>
      </c>
      <c r="P674" s="22"/>
    </row>
    <row r="675" spans="1:16" ht="24.95" customHeight="1" x14ac:dyDescent="0.25">
      <c r="A675" s="11" t="s">
        <v>2269</v>
      </c>
      <c r="B675" s="12">
        <v>44349</v>
      </c>
      <c r="C675" s="116" t="s">
        <v>804</v>
      </c>
      <c r="D675" s="26" t="s">
        <v>805</v>
      </c>
      <c r="E675" s="15" t="s">
        <v>5</v>
      </c>
      <c r="F675" s="16">
        <v>10</v>
      </c>
      <c r="G675" s="16" t="e">
        <f>VLOOKUP(A675,Entradas!A651:KQ1459,303)</f>
        <v>#N/A</v>
      </c>
      <c r="H675" s="16" t="e">
        <f>VLOOKUP(A675,Salidas!A651:BVY1467,1949,0)</f>
        <v>#N/A</v>
      </c>
      <c r="I675" s="61">
        <v>10</v>
      </c>
      <c r="J675" s="17" t="s">
        <v>562</v>
      </c>
      <c r="K675" s="16" t="s">
        <v>2811</v>
      </c>
      <c r="L675" s="18">
        <v>2671.52</v>
      </c>
      <c r="M675" s="19">
        <f>Tabla1[[#This Row],[COSTO UNITARIO]]*Tabla1[[#This Row],[EXITENCIA ]]</f>
        <v>26715.200000000001</v>
      </c>
      <c r="N675" s="20"/>
      <c r="O675" s="21">
        <f>Tabla1[[#This Row],[COSTO UNITARIO]]*Tabla1[[#This Row],[EXITENCIA ]]</f>
        <v>26715.200000000001</v>
      </c>
      <c r="P675" s="22"/>
    </row>
    <row r="676" spans="1:16" ht="24.95" customHeight="1" x14ac:dyDescent="0.25">
      <c r="A676" s="11" t="s">
        <v>2276</v>
      </c>
      <c r="B676" s="12">
        <v>44349</v>
      </c>
      <c r="C676" s="116" t="s">
        <v>821</v>
      </c>
      <c r="D676" s="26" t="s">
        <v>822</v>
      </c>
      <c r="E676" s="15" t="s">
        <v>2</v>
      </c>
      <c r="F676" s="16">
        <v>14</v>
      </c>
      <c r="G676" s="16">
        <f>VLOOKUP(A676,Entradas!A658:KQ1466,303)</f>
        <v>0</v>
      </c>
      <c r="H676" s="16" t="e">
        <f>VLOOKUP(A676,Salidas!A658:BVY1474,1949,0)</f>
        <v>#N/A</v>
      </c>
      <c r="I676" s="61">
        <v>14</v>
      </c>
      <c r="J676" s="17" t="s">
        <v>562</v>
      </c>
      <c r="K676" s="16" t="s">
        <v>2811</v>
      </c>
      <c r="L676" s="18" t="s">
        <v>824</v>
      </c>
      <c r="M676" s="19">
        <f>Tabla1[[#This Row],[COSTO UNITARIO]]*Tabla1[[#This Row],[EXITENCIA ]]</f>
        <v>59360</v>
      </c>
      <c r="N676" s="20"/>
      <c r="O676" s="21">
        <f>Tabla1[[#This Row],[COSTO UNITARIO]]*Tabla1[[#This Row],[EXITENCIA ]]</f>
        <v>59360</v>
      </c>
      <c r="P676" s="22"/>
    </row>
    <row r="677" spans="1:16" ht="24.95" customHeight="1" x14ac:dyDescent="0.25">
      <c r="A677" s="11" t="s">
        <v>2275</v>
      </c>
      <c r="B677" s="12">
        <v>44370</v>
      </c>
      <c r="C677" s="116" t="s">
        <v>3226</v>
      </c>
      <c r="D677" s="26" t="s">
        <v>3229</v>
      </c>
      <c r="E677" s="15" t="s">
        <v>5</v>
      </c>
      <c r="F677" s="16">
        <v>5</v>
      </c>
      <c r="G677" s="16" t="e">
        <f>VLOOKUP(A677,Entradas!A657:KQ1465,303)</f>
        <v>#N/A</v>
      </c>
      <c r="H677" s="16" t="e">
        <f>VLOOKUP(A677,Salidas!A657:BVY1473,1949,0)</f>
        <v>#N/A</v>
      </c>
      <c r="I677" s="61">
        <v>3</v>
      </c>
      <c r="J677" s="17" t="s">
        <v>562</v>
      </c>
      <c r="K677" s="16" t="s">
        <v>2812</v>
      </c>
      <c r="L677" s="18" t="s">
        <v>820</v>
      </c>
      <c r="M677" s="19">
        <f>Tabla1[[#This Row],[COSTO UNITARIO]]*Tabla1[[#This Row],[EXITENCIA ]]</f>
        <v>12741</v>
      </c>
      <c r="N677" s="20"/>
      <c r="O677" s="21">
        <f>Tabla1[[#This Row],[COSTO UNITARIO]]*Tabla1[[#This Row],[EXITENCIA ]]</f>
        <v>12741</v>
      </c>
      <c r="P677" s="22"/>
    </row>
    <row r="678" spans="1:16" ht="24.95" customHeight="1" x14ac:dyDescent="0.25">
      <c r="A678" s="11" t="s">
        <v>2191</v>
      </c>
      <c r="B678" s="12">
        <v>44349</v>
      </c>
      <c r="C678" s="116" t="s">
        <v>612</v>
      </c>
      <c r="D678" s="26" t="s">
        <v>2662</v>
      </c>
      <c r="E678" s="15" t="s">
        <v>2</v>
      </c>
      <c r="F678" s="16">
        <v>3</v>
      </c>
      <c r="G678" s="16">
        <f>VLOOKUP(A678,Entradas!A603:KQ1411,303)</f>
        <v>0</v>
      </c>
      <c r="H678" s="16" t="e">
        <f>VLOOKUP(A678,Salidas!A603:BVY1419,1949,0)</f>
        <v>#N/A</v>
      </c>
      <c r="I678" s="61">
        <v>0</v>
      </c>
      <c r="J678" s="17" t="s">
        <v>562</v>
      </c>
      <c r="K678" s="16" t="s">
        <v>1848</v>
      </c>
      <c r="L678" s="18" t="s">
        <v>693</v>
      </c>
      <c r="M678" s="19">
        <f>Tabla1[[#This Row],[COSTO UNITARIO]]*Tabla1[[#This Row],[EXITENCIA ]]</f>
        <v>0</v>
      </c>
      <c r="N678" s="20"/>
      <c r="O678" s="21">
        <f>Tabla1[[#This Row],[COSTO UNITARIO]]*Tabla1[[#This Row],[EXITENCIA ]]</f>
        <v>0</v>
      </c>
      <c r="P678" s="22"/>
    </row>
    <row r="679" spans="1:16" ht="24.95" customHeight="1" x14ac:dyDescent="0.25">
      <c r="A679" s="11" t="s">
        <v>2272</v>
      </c>
      <c r="B679" s="12">
        <v>44370</v>
      </c>
      <c r="C679" s="116" t="s">
        <v>810</v>
      </c>
      <c r="D679" s="26" t="s">
        <v>811</v>
      </c>
      <c r="E679" s="15" t="s">
        <v>5</v>
      </c>
      <c r="F679" s="16">
        <v>5</v>
      </c>
      <c r="G679" s="16" t="e">
        <f>VLOOKUP(A679,Entradas!A654:KQ1462,303)</f>
        <v>#N/A</v>
      </c>
      <c r="H679" s="16" t="e">
        <f>VLOOKUP(A679,Salidas!A654:BVY1470,1949,0)</f>
        <v>#N/A</v>
      </c>
      <c r="I679" s="61">
        <v>3</v>
      </c>
      <c r="J679" s="17" t="s">
        <v>562</v>
      </c>
      <c r="K679" s="16" t="s">
        <v>2812</v>
      </c>
      <c r="L679" s="18" t="s">
        <v>812</v>
      </c>
      <c r="M679" s="19">
        <f>Tabla1[[#This Row],[COSTO UNITARIO]]*Tabla1[[#This Row],[EXITENCIA ]]</f>
        <v>12897</v>
      </c>
      <c r="N679" s="20"/>
      <c r="O679" s="21">
        <f>Tabla1[[#This Row],[COSTO UNITARIO]]*Tabla1[[#This Row],[EXITENCIA ]]</f>
        <v>12897</v>
      </c>
      <c r="P679" s="22"/>
    </row>
    <row r="680" spans="1:16" ht="24.95" customHeight="1" x14ac:dyDescent="0.25">
      <c r="A680" s="11"/>
      <c r="B680" s="12">
        <v>44257</v>
      </c>
      <c r="C680" s="116" t="s">
        <v>3018</v>
      </c>
      <c r="D680" s="26" t="s">
        <v>3019</v>
      </c>
      <c r="E680" s="15" t="s">
        <v>2</v>
      </c>
      <c r="F680" s="16"/>
      <c r="G680" s="16" t="e">
        <f>VLOOKUP(A680,Entradas!A526:KQ1334,303)</f>
        <v>#N/A</v>
      </c>
      <c r="H680" s="16" t="e">
        <f>VLOOKUP(A680,Salidas!A526:BVY1342,1949,0)</f>
        <v>#N/A</v>
      </c>
      <c r="I680" s="61">
        <v>0</v>
      </c>
      <c r="J680" s="17" t="s">
        <v>562</v>
      </c>
      <c r="K680" s="16" t="s">
        <v>1848</v>
      </c>
      <c r="L680" s="18">
        <v>150</v>
      </c>
      <c r="M680" s="19">
        <f>Tabla1[[#This Row],[COSTO UNITARIO]]*Tabla1[[#This Row],[EXITENCIA ]]</f>
        <v>0</v>
      </c>
      <c r="N680" s="20"/>
      <c r="O680" s="21">
        <f>Tabla1[[#This Row],[COSTO UNITARIO]]*Tabla1[[#This Row],[EXITENCIA ]]</f>
        <v>0</v>
      </c>
      <c r="P680" s="22"/>
    </row>
    <row r="681" spans="1:16" ht="24.95" customHeight="1" x14ac:dyDescent="0.25">
      <c r="A681" s="11" t="s">
        <v>2273</v>
      </c>
      <c r="B681" s="12">
        <v>44370</v>
      </c>
      <c r="C681" s="116" t="s">
        <v>813</v>
      </c>
      <c r="D681" s="26" t="s">
        <v>814</v>
      </c>
      <c r="E681" s="15" t="s">
        <v>2</v>
      </c>
      <c r="F681" s="16">
        <v>6</v>
      </c>
      <c r="G681" s="16" t="e">
        <f>VLOOKUP(A681,Entradas!A655:KQ1463,303)</f>
        <v>#N/A</v>
      </c>
      <c r="H681" s="16" t="e">
        <f>VLOOKUP(A681,Salidas!A655:BVY1471,1949,0)</f>
        <v>#N/A</v>
      </c>
      <c r="I681" s="61">
        <v>3</v>
      </c>
      <c r="J681" s="17" t="s">
        <v>562</v>
      </c>
      <c r="K681" s="16" t="s">
        <v>2812</v>
      </c>
      <c r="L681" s="18" t="s">
        <v>815</v>
      </c>
      <c r="M681" s="19">
        <f>Tabla1[[#This Row],[COSTO UNITARIO]]*Tabla1[[#This Row],[EXITENCIA ]]</f>
        <v>12066</v>
      </c>
      <c r="N681" s="20"/>
      <c r="O681" s="21">
        <f>Tabla1[[#This Row],[COSTO UNITARIO]]*Tabla1[[#This Row],[EXITENCIA ]]</f>
        <v>12066</v>
      </c>
      <c r="P681" s="22"/>
    </row>
    <row r="682" spans="1:16" ht="24.95" customHeight="1" x14ac:dyDescent="0.25">
      <c r="A682" s="11" t="s">
        <v>2282</v>
      </c>
      <c r="B682" s="12">
        <v>44370</v>
      </c>
      <c r="C682" s="116" t="s">
        <v>837</v>
      </c>
      <c r="D682" s="26" t="s">
        <v>838</v>
      </c>
      <c r="E682" s="15" t="s">
        <v>5</v>
      </c>
      <c r="F682" s="16">
        <v>7</v>
      </c>
      <c r="G682" s="16" t="e">
        <f>VLOOKUP(A682,Entradas!A664:KQ1472,303)</f>
        <v>#N/A</v>
      </c>
      <c r="H682" s="16" t="e">
        <f>VLOOKUP(A682,Salidas!A664:BVY1480,1949,0)</f>
        <v>#N/A</v>
      </c>
      <c r="I682" s="61">
        <v>5</v>
      </c>
      <c r="J682" s="17" t="s">
        <v>562</v>
      </c>
      <c r="K682" s="16" t="s">
        <v>2812</v>
      </c>
      <c r="L682" s="18" t="s">
        <v>840</v>
      </c>
      <c r="M682" s="19">
        <f>Tabla1[[#This Row],[COSTO UNITARIO]]*Tabla1[[#This Row],[EXITENCIA ]]</f>
        <v>16520</v>
      </c>
      <c r="N682" s="20"/>
      <c r="O682" s="21">
        <f>Tabla1[[#This Row],[COSTO UNITARIO]]*Tabla1[[#This Row],[EXITENCIA ]]</f>
        <v>16520</v>
      </c>
      <c r="P682" s="22"/>
    </row>
    <row r="683" spans="1:16" ht="24.95" customHeight="1" x14ac:dyDescent="0.25">
      <c r="A683" s="11" t="s">
        <v>2268</v>
      </c>
      <c r="B683" s="12">
        <v>44476</v>
      </c>
      <c r="C683" s="116" t="s">
        <v>802</v>
      </c>
      <c r="D683" s="26" t="s">
        <v>803</v>
      </c>
      <c r="E683" s="15" t="s">
        <v>2</v>
      </c>
      <c r="F683" s="16">
        <v>2</v>
      </c>
      <c r="G683" s="16" t="e">
        <f>VLOOKUP(A683,Entradas!A650:KQ1458,303)</f>
        <v>#N/A</v>
      </c>
      <c r="H683" s="16" t="e">
        <f>VLOOKUP(A683,Salidas!A650:BVY1466,1949,0)</f>
        <v>#N/A</v>
      </c>
      <c r="I683" s="61">
        <v>2</v>
      </c>
      <c r="J683" s="17" t="s">
        <v>562</v>
      </c>
      <c r="K683" s="16" t="s">
        <v>2810</v>
      </c>
      <c r="L683" s="18">
        <v>3929.4</v>
      </c>
      <c r="M683" s="19">
        <f>Tabla1[[#This Row],[COSTO UNITARIO]]*Tabla1[[#This Row],[EXITENCIA ]]</f>
        <v>7858.8</v>
      </c>
      <c r="N683" s="20"/>
      <c r="O683" s="21">
        <f>Tabla1[[#This Row],[COSTO UNITARIO]]*Tabla1[[#This Row],[EXITENCIA ]]</f>
        <v>7858.8</v>
      </c>
      <c r="P683" s="22"/>
    </row>
    <row r="684" spans="1:16" ht="24.95" customHeight="1" x14ac:dyDescent="0.25">
      <c r="A684" s="11" t="s">
        <v>2267</v>
      </c>
      <c r="B684" s="12">
        <v>44476</v>
      </c>
      <c r="C684" s="116" t="s">
        <v>800</v>
      </c>
      <c r="D684" s="26" t="s">
        <v>801</v>
      </c>
      <c r="E684" s="15" t="s">
        <v>2</v>
      </c>
      <c r="F684" s="16">
        <v>2</v>
      </c>
      <c r="G684" s="16" t="e">
        <f>VLOOKUP(A684,Entradas!A649:KQ1457,303)</f>
        <v>#N/A</v>
      </c>
      <c r="H684" s="16" t="e">
        <f>VLOOKUP(A684,Salidas!A649:BVY1465,1949,0)</f>
        <v>#N/A</v>
      </c>
      <c r="I684" s="61">
        <v>3</v>
      </c>
      <c r="J684" s="17" t="s">
        <v>562</v>
      </c>
      <c r="K684" s="16" t="s">
        <v>2810</v>
      </c>
      <c r="L684" s="18">
        <v>3929.4</v>
      </c>
      <c r="M684" s="19">
        <f>Tabla1[[#This Row],[COSTO UNITARIO]]*Tabla1[[#This Row],[EXITENCIA ]]</f>
        <v>11788.2</v>
      </c>
      <c r="N684" s="20"/>
      <c r="O684" s="21">
        <f>Tabla1[[#This Row],[COSTO UNITARIO]]*Tabla1[[#This Row],[EXITENCIA ]]</f>
        <v>11788.2</v>
      </c>
      <c r="P684" s="22"/>
    </row>
    <row r="685" spans="1:16" ht="24.95" customHeight="1" x14ac:dyDescent="0.25">
      <c r="A685" s="11"/>
      <c r="B685" s="12">
        <v>44476</v>
      </c>
      <c r="C685" s="116" t="s">
        <v>796</v>
      </c>
      <c r="D685" s="26" t="s">
        <v>3183</v>
      </c>
      <c r="E685" s="15" t="s">
        <v>2</v>
      </c>
      <c r="F685" s="16"/>
      <c r="G685" s="16" t="e">
        <f>VLOOKUP(A685,Entradas!A541:KQ1349,303)</f>
        <v>#N/A</v>
      </c>
      <c r="H685" s="16" t="e">
        <f>VLOOKUP(A685,Salidas!A541:BVY1357,1949,0)</f>
        <v>#N/A</v>
      </c>
      <c r="I685" s="61">
        <v>4</v>
      </c>
      <c r="J685" s="17" t="s">
        <v>562</v>
      </c>
      <c r="K685" s="16" t="s">
        <v>2810</v>
      </c>
      <c r="L685" s="18">
        <v>3929.4</v>
      </c>
      <c r="M685" s="19">
        <f>Tabla1[[#This Row],[COSTO UNITARIO]]*Tabla1[[#This Row],[EXITENCIA ]]</f>
        <v>15717.6</v>
      </c>
      <c r="N685" s="20"/>
      <c r="O685" s="21">
        <f>Tabla1[[#This Row],[COSTO UNITARIO]]*Tabla1[[#This Row],[EXITENCIA ]]</f>
        <v>15717.6</v>
      </c>
      <c r="P685" s="22"/>
    </row>
    <row r="686" spans="1:16" ht="24.95" customHeight="1" x14ac:dyDescent="0.25">
      <c r="A686" s="11" t="s">
        <v>2266</v>
      </c>
      <c r="B686" s="12">
        <v>44476</v>
      </c>
      <c r="C686" s="116" t="s">
        <v>798</v>
      </c>
      <c r="D686" s="26" t="s">
        <v>799</v>
      </c>
      <c r="E686" s="15" t="s">
        <v>2</v>
      </c>
      <c r="F686" s="16">
        <v>2</v>
      </c>
      <c r="G686" s="16" t="e">
        <f>VLOOKUP(A686,Entradas!A648:KQ1456,303)</f>
        <v>#N/A</v>
      </c>
      <c r="H686" s="16" t="e">
        <f>VLOOKUP(A686,Salidas!A648:BVY1464,1949,0)</f>
        <v>#N/A</v>
      </c>
      <c r="I686" s="61">
        <v>3</v>
      </c>
      <c r="J686" s="17" t="s">
        <v>562</v>
      </c>
      <c r="K686" s="16" t="s">
        <v>2810</v>
      </c>
      <c r="L686" s="18">
        <v>3929.4</v>
      </c>
      <c r="M686" s="19">
        <f>Tabla1[[#This Row],[COSTO UNITARIO]]*Tabla1[[#This Row],[EXITENCIA ]]</f>
        <v>11788.2</v>
      </c>
      <c r="N686" s="20"/>
      <c r="O686" s="21">
        <f>Tabla1[[#This Row],[COSTO UNITARIO]]*Tabla1[[#This Row],[EXITENCIA ]]</f>
        <v>11788.2</v>
      </c>
      <c r="P686" s="22"/>
    </row>
    <row r="687" spans="1:16" ht="24.95" customHeight="1" x14ac:dyDescent="0.25">
      <c r="A687" s="11"/>
      <c r="B687" s="12">
        <v>44020</v>
      </c>
      <c r="C687" s="116" t="s">
        <v>796</v>
      </c>
      <c r="D687" s="26" t="s">
        <v>2989</v>
      </c>
      <c r="E687" s="15" t="s">
        <v>494</v>
      </c>
      <c r="F687" s="16"/>
      <c r="G687" s="16" t="e">
        <f>VLOOKUP(A687,Entradas!A609:KQ1417,303)</f>
        <v>#N/A</v>
      </c>
      <c r="H687" s="16" t="e">
        <f>VLOOKUP(A687,Salidas!A609:BVY1425,1949,0)</f>
        <v>#N/A</v>
      </c>
      <c r="I687" s="61">
        <v>6</v>
      </c>
      <c r="J687" s="17" t="s">
        <v>562</v>
      </c>
      <c r="K687" s="16" t="s">
        <v>2810</v>
      </c>
      <c r="L687" s="18">
        <v>3500</v>
      </c>
      <c r="M687" s="19">
        <f>Tabla1[[#This Row],[COSTO UNITARIO]]*Tabla1[[#This Row],[EXITENCIA ]]</f>
        <v>21000</v>
      </c>
      <c r="N687" s="20"/>
      <c r="O687" s="21">
        <f>Tabla1[[#This Row],[COSTO UNITARIO]]*Tabla1[[#This Row],[EXITENCIA ]]</f>
        <v>21000</v>
      </c>
      <c r="P687" s="22"/>
    </row>
    <row r="688" spans="1:16" ht="24.95" customHeight="1" x14ac:dyDescent="0.25">
      <c r="A688" s="11" t="s">
        <v>2284</v>
      </c>
      <c r="B688" s="12">
        <v>44637</v>
      </c>
      <c r="C688" s="116" t="s">
        <v>844</v>
      </c>
      <c r="D688" s="26" t="s">
        <v>845</v>
      </c>
      <c r="E688" s="15" t="s">
        <v>2</v>
      </c>
      <c r="F688" s="16">
        <v>15</v>
      </c>
      <c r="G688" s="16" t="e">
        <f>VLOOKUP(A688,Entradas!A666:KQ1474,303)</f>
        <v>#N/A</v>
      </c>
      <c r="H688" s="16" t="e">
        <f>VLOOKUP(A688,Salidas!A666:BVY1482,1949,0)</f>
        <v>#N/A</v>
      </c>
      <c r="I688" s="61">
        <v>2</v>
      </c>
      <c r="J688" s="17" t="s">
        <v>562</v>
      </c>
      <c r="K688" s="16" t="s">
        <v>2992</v>
      </c>
      <c r="L688" s="18">
        <v>3611.88</v>
      </c>
      <c r="M688" s="19">
        <v>162495</v>
      </c>
      <c r="N688" s="20"/>
      <c r="O688" s="21">
        <f>Tabla1[[#This Row],[COSTO UNITARIO]]*Tabla1[[#This Row],[EXITENCIA ]]</f>
        <v>7223.76</v>
      </c>
      <c r="P688" s="22"/>
    </row>
    <row r="689" spans="1:16" ht="24.95" customHeight="1" x14ac:dyDescent="0.25">
      <c r="A689" s="11"/>
      <c r="B689" s="12">
        <v>44349</v>
      </c>
      <c r="C689" s="116" t="s">
        <v>2993</v>
      </c>
      <c r="D689" s="26" t="s">
        <v>3096</v>
      </c>
      <c r="E689" s="15" t="s">
        <v>494</v>
      </c>
      <c r="F689" s="16"/>
      <c r="G689" s="16" t="e">
        <f>VLOOKUP(A689,Entradas!A732:KQ1540,303)</f>
        <v>#N/A</v>
      </c>
      <c r="H689" s="16" t="e">
        <f>VLOOKUP(A689,Salidas!A732:BVY1548,1949,0)</f>
        <v>#N/A</v>
      </c>
      <c r="I689" s="61">
        <v>6</v>
      </c>
      <c r="J689" s="17" t="s">
        <v>562</v>
      </c>
      <c r="K689" s="16" t="s">
        <v>2992</v>
      </c>
      <c r="L689" s="18">
        <v>3500</v>
      </c>
      <c r="M689" s="19">
        <f>Tabla1[[#This Row],[COSTO UNITARIO]]*Tabla1[[#This Row],[EXITENCIA ]]</f>
        <v>21000</v>
      </c>
      <c r="N689" s="20"/>
      <c r="O689" s="21">
        <f>Tabla1[[#This Row],[COSTO UNITARIO]]*Tabla1[[#This Row],[EXITENCIA ]]</f>
        <v>21000</v>
      </c>
      <c r="P689" s="22"/>
    </row>
    <row r="690" spans="1:16" ht="24.95" customHeight="1" x14ac:dyDescent="0.25">
      <c r="A690" s="11" t="s">
        <v>2298</v>
      </c>
      <c r="B690" s="12">
        <v>44637</v>
      </c>
      <c r="C690" s="116" t="s">
        <v>882</v>
      </c>
      <c r="D690" s="26" t="s">
        <v>883</v>
      </c>
      <c r="E690" s="15" t="s">
        <v>864</v>
      </c>
      <c r="F690" s="16">
        <v>6</v>
      </c>
      <c r="G690" s="16">
        <f>VLOOKUP(A690,Entradas!A680:KQ1488,303)</f>
        <v>0</v>
      </c>
      <c r="H690" s="16" t="e">
        <f>VLOOKUP(A690,Salidas!A680:BVY1496,1949,0)</f>
        <v>#N/A</v>
      </c>
      <c r="I690" s="61">
        <v>8</v>
      </c>
      <c r="J690" s="17" t="s">
        <v>562</v>
      </c>
      <c r="K690" s="16" t="s">
        <v>640</v>
      </c>
      <c r="L690" s="18">
        <v>2900</v>
      </c>
      <c r="M690" s="19">
        <f>Tabla1[[#This Row],[COSTO UNITARIO]]*Tabla1[[#This Row],[EXITENCIA ]]</f>
        <v>23200</v>
      </c>
      <c r="N690" s="20"/>
      <c r="O690" s="21">
        <f>Tabla1[[#This Row],[COSTO UNITARIO]]*Tabla1[[#This Row],[EXITENCIA ]]</f>
        <v>23200</v>
      </c>
      <c r="P690" s="22"/>
    </row>
    <row r="691" spans="1:16" ht="24.95" customHeight="1" x14ac:dyDescent="0.25">
      <c r="A691" s="11" t="s">
        <v>2308</v>
      </c>
      <c r="B691" s="12">
        <v>43831</v>
      </c>
      <c r="C691" s="116" t="s">
        <v>911</v>
      </c>
      <c r="D691" s="72" t="s">
        <v>3232</v>
      </c>
      <c r="E691" s="15" t="s">
        <v>913</v>
      </c>
      <c r="F691" s="16">
        <v>22</v>
      </c>
      <c r="G691" s="16" t="e">
        <f>VLOOKUP(A691,Entradas!A692:KQ1500,303)</f>
        <v>#N/A</v>
      </c>
      <c r="H691" s="16" t="e">
        <f>VLOOKUP(A691,Salidas!A692:BVY1508,1949,0)</f>
        <v>#N/A</v>
      </c>
      <c r="I691" s="61">
        <v>7</v>
      </c>
      <c r="J691" s="17" t="s">
        <v>562</v>
      </c>
      <c r="K691" s="16" t="s">
        <v>2814</v>
      </c>
      <c r="L691" s="18">
        <v>2315</v>
      </c>
      <c r="M691" s="19">
        <f>Tabla1[[#This Row],[COSTO UNITARIO]]*Tabla1[[#This Row],[EXITENCIA ]]</f>
        <v>16205</v>
      </c>
      <c r="N691" s="20"/>
      <c r="O691" s="21">
        <f>Tabla1[[#This Row],[COSTO UNITARIO]]*Tabla1[[#This Row],[EXITENCIA ]]</f>
        <v>16205</v>
      </c>
      <c r="P691" s="22"/>
    </row>
    <row r="692" spans="1:16" ht="24.95" customHeight="1" x14ac:dyDescent="0.25">
      <c r="A692" s="11" t="s">
        <v>2308</v>
      </c>
      <c r="B692" s="12">
        <v>43831</v>
      </c>
      <c r="C692" s="116" t="s">
        <v>911</v>
      </c>
      <c r="D692" s="26" t="s">
        <v>912</v>
      </c>
      <c r="E692" s="15" t="s">
        <v>913</v>
      </c>
      <c r="F692" s="16">
        <v>29</v>
      </c>
      <c r="G692" s="16">
        <f>VLOOKUP(A692,Entradas!A691:KQ1499,303)</f>
        <v>0</v>
      </c>
      <c r="H692" s="16" t="e">
        <f>VLOOKUP(C694,Salidas!1:1048576,1949,0)</f>
        <v>#N/A</v>
      </c>
      <c r="I692" s="61">
        <v>29</v>
      </c>
      <c r="J692" s="17" t="s">
        <v>562</v>
      </c>
      <c r="K692" s="16" t="s">
        <v>2814</v>
      </c>
      <c r="L692" s="18" t="s">
        <v>915</v>
      </c>
      <c r="M692" s="19">
        <f>Tabla1[[#This Row],[COSTO UNITARIO]]*Tabla1[[#This Row],[EXITENCIA ]]</f>
        <v>51156</v>
      </c>
      <c r="N692" s="20"/>
      <c r="O692" s="21">
        <f>Tabla1[[#This Row],[COSTO UNITARIO]]*Tabla1[[#This Row],[EXITENCIA ]]</f>
        <v>51156</v>
      </c>
      <c r="P692" s="22"/>
    </row>
    <row r="693" spans="1:16" ht="24.95" customHeight="1" x14ac:dyDescent="0.25">
      <c r="A693" s="11"/>
      <c r="B693" s="12">
        <v>44460</v>
      </c>
      <c r="C693" s="116" t="s">
        <v>590</v>
      </c>
      <c r="D693" s="26" t="s">
        <v>3087</v>
      </c>
      <c r="E693" s="15" t="s">
        <v>2</v>
      </c>
      <c r="F693" s="16"/>
      <c r="G693" s="16" t="e">
        <f>VLOOKUP(A693,Entradas!A568:KQ1376,303)</f>
        <v>#N/A</v>
      </c>
      <c r="H693" s="16" t="e">
        <f>VLOOKUP(A693,Salidas!A568:BVY1384,1949,0)</f>
        <v>#N/A</v>
      </c>
      <c r="I693" s="61">
        <v>7</v>
      </c>
      <c r="J693" s="17" t="s">
        <v>562</v>
      </c>
      <c r="K693" s="16" t="s">
        <v>1848</v>
      </c>
      <c r="L693" s="18">
        <v>800</v>
      </c>
      <c r="M693" s="19">
        <f>Tabla1[[#This Row],[COSTO UNITARIO]]*Tabla1[[#This Row],[EXITENCIA ]]</f>
        <v>5600</v>
      </c>
      <c r="N693" s="20"/>
      <c r="O693" s="21">
        <f>Tabla1[[#This Row],[COSTO UNITARIO]]*Tabla1[[#This Row],[EXITENCIA ]]</f>
        <v>5600</v>
      </c>
      <c r="P693" s="22"/>
    </row>
    <row r="694" spans="1:16" ht="24.95" customHeight="1" x14ac:dyDescent="0.25">
      <c r="A694" s="11"/>
      <c r="B694" s="12">
        <v>44663</v>
      </c>
      <c r="C694" s="116" t="s">
        <v>616</v>
      </c>
      <c r="D694" s="26" t="s">
        <v>3051</v>
      </c>
      <c r="E694" s="15" t="s">
        <v>2</v>
      </c>
      <c r="F694" s="16"/>
      <c r="G694" s="16" t="e">
        <f>VLOOKUP(A694,Entradas!A535:KQ1343,303)</f>
        <v>#N/A</v>
      </c>
      <c r="H694" s="16" t="e">
        <f>VLOOKUP(A694,Salidas!A535:BVY1351,1949,0)</f>
        <v>#N/A</v>
      </c>
      <c r="I694" s="61">
        <v>2</v>
      </c>
      <c r="J694" s="17" t="s">
        <v>562</v>
      </c>
      <c r="K694" s="16" t="s">
        <v>1848</v>
      </c>
      <c r="L694" s="18">
        <v>120</v>
      </c>
      <c r="M694" s="19">
        <f>Tabla1[[#This Row],[COSTO UNITARIO]]*Tabla1[[#This Row],[EXITENCIA ]]</f>
        <v>240</v>
      </c>
      <c r="N694" s="20"/>
      <c r="O694" s="21">
        <f>Tabla1[[#This Row],[COSTO UNITARIO]]*Tabla1[[#This Row],[EXITENCIA ]]</f>
        <v>240</v>
      </c>
      <c r="P694" s="22"/>
    </row>
    <row r="695" spans="1:16" ht="24.95" customHeight="1" x14ac:dyDescent="0.25">
      <c r="A695" s="11"/>
      <c r="B695" s="12">
        <v>44349</v>
      </c>
      <c r="C695" s="116" t="s">
        <v>711</v>
      </c>
      <c r="D695" s="26" t="s">
        <v>2984</v>
      </c>
      <c r="E695" s="15" t="s">
        <v>494</v>
      </c>
      <c r="F695" s="16"/>
      <c r="G695" s="16" t="e">
        <f>VLOOKUP(A695,Entradas!A628:KQ1436,303)</f>
        <v>#N/A</v>
      </c>
      <c r="H695" s="16" t="e">
        <f>VLOOKUP(A695,Salidas!A628:BVY1444,1949,0)</f>
        <v>#N/A</v>
      </c>
      <c r="I695" s="61">
        <v>0</v>
      </c>
      <c r="J695" s="17" t="s">
        <v>562</v>
      </c>
      <c r="K695" s="16" t="s">
        <v>677</v>
      </c>
      <c r="L695" s="18">
        <v>1400</v>
      </c>
      <c r="M695" s="19">
        <f>Tabla1[[#This Row],[COSTO UNITARIO]]*Tabla1[[#This Row],[EXITENCIA ]]</f>
        <v>0</v>
      </c>
      <c r="N695" s="20"/>
      <c r="O695" s="21">
        <f>Tabla1[[#This Row],[COSTO UNITARIO]]*Tabla1[[#This Row],[EXITENCIA ]]</f>
        <v>0</v>
      </c>
      <c r="P695" s="22"/>
    </row>
    <row r="696" spans="1:16" ht="24.95" customHeight="1" x14ac:dyDescent="0.25">
      <c r="A696" s="11" t="s">
        <v>2223</v>
      </c>
      <c r="B696" s="12">
        <v>44349</v>
      </c>
      <c r="C696" s="116" t="s">
        <v>689</v>
      </c>
      <c r="D696" s="26" t="s">
        <v>690</v>
      </c>
      <c r="E696" s="15" t="s">
        <v>2</v>
      </c>
      <c r="F696" s="16">
        <v>12</v>
      </c>
      <c r="G696" s="16">
        <f>VLOOKUP(A696,Entradas!A602:KQ1410,303)</f>
        <v>0</v>
      </c>
      <c r="H696" s="16" t="e">
        <f>VLOOKUP(A696,Salidas!A602:BVY1418,1949,0)</f>
        <v>#N/A</v>
      </c>
      <c r="I696" s="61">
        <v>4</v>
      </c>
      <c r="J696" s="17" t="s">
        <v>562</v>
      </c>
      <c r="K696" s="16" t="s">
        <v>1848</v>
      </c>
      <c r="L696" s="18" t="s">
        <v>691</v>
      </c>
      <c r="M696" s="19">
        <f>Tabla1[[#This Row],[COSTO UNITARIO]]*Tabla1[[#This Row],[EXITENCIA ]]</f>
        <v>7316</v>
      </c>
      <c r="N696" s="20"/>
      <c r="O696" s="21">
        <f>Tabla1[[#This Row],[COSTO UNITARIO]]*Tabla1[[#This Row],[EXITENCIA ]]</f>
        <v>7316</v>
      </c>
      <c r="P696" s="22"/>
    </row>
    <row r="697" spans="1:16" ht="24.95" customHeight="1" x14ac:dyDescent="0.25">
      <c r="A697" s="11" t="s">
        <v>2178</v>
      </c>
      <c r="B697" s="12">
        <v>44614</v>
      </c>
      <c r="C697" s="116" t="s">
        <v>579</v>
      </c>
      <c r="D697" s="26" t="s">
        <v>580</v>
      </c>
      <c r="E697" s="15" t="s">
        <v>2</v>
      </c>
      <c r="F697" s="16">
        <v>47</v>
      </c>
      <c r="G697" s="16" t="e">
        <f>VLOOKUP(A697,Entradas!A555:KQ1363,303)</f>
        <v>#N/A</v>
      </c>
      <c r="H697" s="16" t="e">
        <f>VLOOKUP(A697,Salidas!A555:BVY1371,1949,0)</f>
        <v>#N/A</v>
      </c>
      <c r="I697" s="61">
        <v>70</v>
      </c>
      <c r="J697" s="17" t="s">
        <v>562</v>
      </c>
      <c r="K697" s="16" t="s">
        <v>661</v>
      </c>
      <c r="L697" s="18">
        <v>8</v>
      </c>
      <c r="M697" s="19">
        <f>Tabla1[[#This Row],[COSTO UNITARIO]]*Tabla1[[#This Row],[EXITENCIA ]]</f>
        <v>560</v>
      </c>
      <c r="N697" s="20"/>
      <c r="O697" s="21">
        <f>Tabla1[[#This Row],[COSTO UNITARIO]]*Tabla1[[#This Row],[EXITENCIA ]]</f>
        <v>560</v>
      </c>
      <c r="P697" s="22"/>
    </row>
    <row r="698" spans="1:16" ht="24.95" customHeight="1" x14ac:dyDescent="0.25">
      <c r="A698" s="11" t="s">
        <v>2188</v>
      </c>
      <c r="B698" s="12">
        <v>44663</v>
      </c>
      <c r="C698" s="116" t="s">
        <v>605</v>
      </c>
      <c r="D698" s="26" t="s">
        <v>606</v>
      </c>
      <c r="E698" s="15" t="s">
        <v>2</v>
      </c>
      <c r="F698" s="16">
        <v>222</v>
      </c>
      <c r="G698" s="16">
        <f>VLOOKUP(A698,Entradas!A566:KQ1374,303)</f>
        <v>0</v>
      </c>
      <c r="H698" s="16" t="e">
        <f>VLOOKUP(A698,Salidas!A566:BVY1382,1949,0)</f>
        <v>#N/A</v>
      </c>
      <c r="I698" s="61">
        <v>582</v>
      </c>
      <c r="J698" s="17" t="s">
        <v>562</v>
      </c>
      <c r="K698" s="16" t="s">
        <v>661</v>
      </c>
      <c r="L698" s="18">
        <v>8</v>
      </c>
      <c r="M698" s="19">
        <f>Tabla1[[#This Row],[COSTO UNITARIO]]*Tabla1[[#This Row],[EXITENCIA ]]</f>
        <v>4656</v>
      </c>
      <c r="N698" s="20"/>
      <c r="O698" s="21">
        <f>Tabla1[[#This Row],[COSTO UNITARIO]]*Tabla1[[#This Row],[EXITENCIA ]]</f>
        <v>4656</v>
      </c>
      <c r="P698" s="22"/>
    </row>
    <row r="699" spans="1:16" ht="24.95" customHeight="1" x14ac:dyDescent="0.25">
      <c r="A699" s="11"/>
      <c r="B699" s="12">
        <v>44448</v>
      </c>
      <c r="C699" s="116" t="s">
        <v>3052</v>
      </c>
      <c r="D699" s="26" t="s">
        <v>3053</v>
      </c>
      <c r="E699" s="15" t="s">
        <v>2820</v>
      </c>
      <c r="F699" s="16"/>
      <c r="G699" s="16" t="e">
        <f>VLOOKUP(A699,Entradas!A608:KQ1416,303)</f>
        <v>#N/A</v>
      </c>
      <c r="H699" s="16" t="e">
        <f>VLOOKUP(A699,Salidas!A608:BVY1424,1949,0)</f>
        <v>#N/A</v>
      </c>
      <c r="I699" s="61">
        <v>22</v>
      </c>
      <c r="J699" s="17" t="s">
        <v>562</v>
      </c>
      <c r="K699" s="16" t="s">
        <v>661</v>
      </c>
      <c r="L699" s="18">
        <v>33</v>
      </c>
      <c r="M699" s="19">
        <f>Tabla1[[#This Row],[COSTO UNITARIO]]*Tabla1[[#This Row],[EXITENCIA ]]</f>
        <v>726</v>
      </c>
      <c r="N699" s="20"/>
      <c r="O699" s="21">
        <f>Tabla1[[#This Row],[COSTO UNITARIO]]*Tabla1[[#This Row],[EXITENCIA ]]</f>
        <v>726</v>
      </c>
      <c r="P699" s="22"/>
    </row>
    <row r="700" spans="1:16" ht="24.95" customHeight="1" x14ac:dyDescent="0.25">
      <c r="A700" s="11" t="s">
        <v>2199</v>
      </c>
      <c r="B700" s="12">
        <v>44448</v>
      </c>
      <c r="C700" s="116" t="s">
        <v>633</v>
      </c>
      <c r="D700" s="26" t="s">
        <v>634</v>
      </c>
      <c r="E700" s="15" t="s">
        <v>566</v>
      </c>
      <c r="F700" s="16">
        <v>0</v>
      </c>
      <c r="G700" s="16">
        <f>VLOOKUP(A700,Entradas!A577:KQ1385,303)</f>
        <v>0</v>
      </c>
      <c r="H700" s="16" t="e">
        <f>VLOOKUP(A700,Salidas!A577:BVY1393,1949,0)</f>
        <v>#N/A</v>
      </c>
      <c r="I700" s="61">
        <v>6</v>
      </c>
      <c r="J700" s="17" t="s">
        <v>562</v>
      </c>
      <c r="K700" s="16" t="s">
        <v>661</v>
      </c>
      <c r="L700" s="18" t="s">
        <v>630</v>
      </c>
      <c r="M700" s="19">
        <f>Tabla1[[#This Row],[COSTO UNITARIO]]*Tabla1[[#This Row],[EXITENCIA ]]</f>
        <v>42</v>
      </c>
      <c r="N700" s="20"/>
      <c r="O700" s="21">
        <f>Tabla1[[#This Row],[COSTO UNITARIO]]*Tabla1[[#This Row],[EXITENCIA ]]</f>
        <v>42</v>
      </c>
      <c r="P700" s="22"/>
    </row>
    <row r="701" spans="1:16" ht="24.95" customHeight="1" x14ac:dyDescent="0.25">
      <c r="A701" s="11" t="s">
        <v>2198</v>
      </c>
      <c r="B701" s="12">
        <v>44448</v>
      </c>
      <c r="C701" s="116" t="s">
        <v>631</v>
      </c>
      <c r="D701" s="26" t="s">
        <v>632</v>
      </c>
      <c r="E701" s="15" t="s">
        <v>566</v>
      </c>
      <c r="F701" s="16">
        <v>4</v>
      </c>
      <c r="G701" s="16" t="e">
        <f>VLOOKUP(A701,Entradas!A576:KQ1384,303)</f>
        <v>#N/A</v>
      </c>
      <c r="H701" s="16" t="e">
        <f>VLOOKUP(A701,Salidas!A576:BVY1392,1949,0)</f>
        <v>#N/A</v>
      </c>
      <c r="I701" s="61">
        <v>19</v>
      </c>
      <c r="J701" s="17" t="s">
        <v>562</v>
      </c>
      <c r="K701" s="16" t="s">
        <v>661</v>
      </c>
      <c r="L701" s="18" t="s">
        <v>630</v>
      </c>
      <c r="M701" s="19">
        <f>Tabla1[[#This Row],[COSTO UNITARIO]]*Tabla1[[#This Row],[EXITENCIA ]]</f>
        <v>133</v>
      </c>
      <c r="N701" s="20"/>
      <c r="O701" s="21">
        <f>Tabla1[[#This Row],[COSTO UNITARIO]]*Tabla1[[#This Row],[EXITENCIA ]]</f>
        <v>133</v>
      </c>
      <c r="P701" s="22"/>
    </row>
    <row r="702" spans="1:16" ht="24.95" customHeight="1" x14ac:dyDescent="0.25">
      <c r="A702" s="11" t="s">
        <v>2302</v>
      </c>
      <c r="B702" s="12">
        <v>44328</v>
      </c>
      <c r="C702" s="116" t="s">
        <v>892</v>
      </c>
      <c r="D702" s="26" t="s">
        <v>893</v>
      </c>
      <c r="E702" s="15" t="s">
        <v>2</v>
      </c>
      <c r="F702" s="16">
        <v>0</v>
      </c>
      <c r="G702" s="16" t="e">
        <f>VLOOKUP(A702,Entradas!A685:KQ1493,303)</f>
        <v>#N/A</v>
      </c>
      <c r="H702" s="16" t="e">
        <f>VLOOKUP(A702,Salidas!A685:BVY1501,1949,0)</f>
        <v>#N/A</v>
      </c>
      <c r="I702" s="61">
        <v>5</v>
      </c>
      <c r="J702" s="17" t="s">
        <v>562</v>
      </c>
      <c r="K702" s="16" t="s">
        <v>661</v>
      </c>
      <c r="L702" s="18" t="s">
        <v>895</v>
      </c>
      <c r="M702" s="19">
        <f>Tabla1[[#This Row],[COSTO UNITARIO]]*Tabla1[[#This Row],[EXITENCIA ]]</f>
        <v>1090</v>
      </c>
      <c r="N702" s="20"/>
      <c r="O702" s="21">
        <f>Tabla1[[#This Row],[COSTO UNITARIO]]*Tabla1[[#This Row],[EXITENCIA ]]</f>
        <v>1090</v>
      </c>
      <c r="P702" s="22"/>
    </row>
    <row r="703" spans="1:16" ht="24.95" customHeight="1" x14ac:dyDescent="0.25">
      <c r="A703" s="11" t="s">
        <v>2186</v>
      </c>
      <c r="B703" s="12">
        <v>44663</v>
      </c>
      <c r="C703" s="116" t="s">
        <v>601</v>
      </c>
      <c r="D703" s="26" t="s">
        <v>602</v>
      </c>
      <c r="E703" s="15" t="s">
        <v>2</v>
      </c>
      <c r="F703" s="16">
        <v>249</v>
      </c>
      <c r="G703" s="16" t="e">
        <f>VLOOKUP(A703,Entradas!A564:KQ1372,303)</f>
        <v>#N/A</v>
      </c>
      <c r="H703" s="16" t="e">
        <f>VLOOKUP(A703,Salidas!A564:BVY1380,1949,0)</f>
        <v>#N/A</v>
      </c>
      <c r="I703" s="61">
        <v>487</v>
      </c>
      <c r="J703" s="17" t="s">
        <v>562</v>
      </c>
      <c r="K703" s="16" t="s">
        <v>661</v>
      </c>
      <c r="L703" s="18">
        <v>28</v>
      </c>
      <c r="M703" s="19">
        <f>Tabla1[[#This Row],[COSTO UNITARIO]]*Tabla1[[#This Row],[EXITENCIA ]]</f>
        <v>13636</v>
      </c>
      <c r="N703" s="20"/>
      <c r="O703" s="21">
        <f>Tabla1[[#This Row],[COSTO UNITARIO]]*Tabla1[[#This Row],[EXITENCIA ]]</f>
        <v>13636</v>
      </c>
      <c r="P703" s="22"/>
    </row>
    <row r="704" spans="1:16" ht="24.95" customHeight="1" x14ac:dyDescent="0.25">
      <c r="A704" s="11" t="s">
        <v>2187</v>
      </c>
      <c r="B704" s="12">
        <v>44216</v>
      </c>
      <c r="C704" s="116" t="s">
        <v>603</v>
      </c>
      <c r="D704" s="26" t="s">
        <v>604</v>
      </c>
      <c r="E704" s="15" t="s">
        <v>2</v>
      </c>
      <c r="F704" s="16">
        <v>312</v>
      </c>
      <c r="G704" s="16" t="e">
        <f>VLOOKUP(A704,Entradas!A565:KQ1373,303)</f>
        <v>#N/A</v>
      </c>
      <c r="H704" s="16" t="e">
        <f>VLOOKUP(A704,Salidas!A565:BVY1381,1949,0)</f>
        <v>#N/A</v>
      </c>
      <c r="I704" s="61">
        <v>10</v>
      </c>
      <c r="J704" s="17" t="s">
        <v>562</v>
      </c>
      <c r="K704" s="16" t="s">
        <v>661</v>
      </c>
      <c r="L704" s="18">
        <v>8</v>
      </c>
      <c r="M704" s="19">
        <f>Tabla1[[#This Row],[COSTO UNITARIO]]*Tabla1[[#This Row],[EXITENCIA ]]</f>
        <v>80</v>
      </c>
      <c r="N704" s="20"/>
      <c r="O704" s="21">
        <f>Tabla1[[#This Row],[COSTO UNITARIO]]*Tabla1[[#This Row],[EXITENCIA ]]</f>
        <v>80</v>
      </c>
      <c r="P704" s="22"/>
    </row>
    <row r="705" spans="1:16" ht="24.95" customHeight="1" x14ac:dyDescent="0.25">
      <c r="A705" s="11" t="s">
        <v>2174</v>
      </c>
      <c r="B705" s="12">
        <v>43882</v>
      </c>
      <c r="C705" s="116" t="s">
        <v>571</v>
      </c>
      <c r="D705" s="26" t="s">
        <v>3082</v>
      </c>
      <c r="E705" s="15" t="s">
        <v>2</v>
      </c>
      <c r="F705" s="16">
        <v>30</v>
      </c>
      <c r="G705" s="16" t="e">
        <f>VLOOKUP(A705,Entradas!A551:KQ1359,303)</f>
        <v>#N/A</v>
      </c>
      <c r="H705" s="16" t="e">
        <f>VLOOKUP(A705,Salidas!A551:BVY1367,1949,0)</f>
        <v>#N/A</v>
      </c>
      <c r="I705" s="61">
        <v>0</v>
      </c>
      <c r="J705" s="17" t="s">
        <v>562</v>
      </c>
      <c r="K705" s="16" t="s">
        <v>727</v>
      </c>
      <c r="L705" s="18" t="s">
        <v>570</v>
      </c>
      <c r="M705" s="19">
        <f>Tabla1[[#This Row],[COSTO UNITARIO]]*Tabla1[[#This Row],[EXITENCIA ]]</f>
        <v>0</v>
      </c>
      <c r="N705" s="20"/>
      <c r="O705" s="21">
        <f>Tabla1[[#This Row],[COSTO UNITARIO]]*Tabla1[[#This Row],[EXITENCIA ]]</f>
        <v>0</v>
      </c>
      <c r="P705" s="22"/>
    </row>
    <row r="706" spans="1:16" ht="24.95" customHeight="1" x14ac:dyDescent="0.25">
      <c r="A706" s="11" t="s">
        <v>2305</v>
      </c>
      <c r="B706" s="12">
        <v>44523</v>
      </c>
      <c r="C706" s="116" t="s">
        <v>901</v>
      </c>
      <c r="D706" s="26" t="s">
        <v>902</v>
      </c>
      <c r="E706" s="15" t="s">
        <v>2</v>
      </c>
      <c r="F706" s="16">
        <v>1</v>
      </c>
      <c r="G706" s="16" t="e">
        <f>VLOOKUP(A706,Entradas!A688:KQ1496,303)</f>
        <v>#N/A</v>
      </c>
      <c r="H706" s="16" t="e">
        <f>VLOOKUP(A706,Salidas!A688:BVY1504,1949,0)</f>
        <v>#N/A</v>
      </c>
      <c r="I706" s="61">
        <v>1</v>
      </c>
      <c r="J706" s="17" t="s">
        <v>562</v>
      </c>
      <c r="K706" s="16" t="s">
        <v>677</v>
      </c>
      <c r="L706" s="18" t="s">
        <v>592</v>
      </c>
      <c r="M706" s="19">
        <f>Tabla1[[#This Row],[COSTO UNITARIO]]*Tabla1[[#This Row],[EXITENCIA ]]</f>
        <v>513</v>
      </c>
      <c r="N706" s="20"/>
      <c r="O706" s="21">
        <f>Tabla1[[#This Row],[COSTO UNITARIO]]*Tabla1[[#This Row],[EXITENCIA ]]</f>
        <v>513</v>
      </c>
      <c r="P706" s="22"/>
    </row>
    <row r="707" spans="1:16" ht="24.95" customHeight="1" x14ac:dyDescent="0.25">
      <c r="A707" s="11" t="s">
        <v>2221</v>
      </c>
      <c r="B707" s="12">
        <v>44663</v>
      </c>
      <c r="C707" s="116" t="s">
        <v>685</v>
      </c>
      <c r="D707" s="26" t="s">
        <v>686</v>
      </c>
      <c r="E707" s="15" t="s">
        <v>2</v>
      </c>
      <c r="F707" s="16">
        <v>0</v>
      </c>
      <c r="G707" s="16" t="e">
        <f>VLOOKUP(A707,Entradas!A600:KQ1408,303)</f>
        <v>#N/A</v>
      </c>
      <c r="H707" s="16" t="e">
        <f>VLOOKUP(A707,Salidas!A600:BVY1416,1949,0)</f>
        <v>#N/A</v>
      </c>
      <c r="I707" s="61">
        <v>8</v>
      </c>
      <c r="J707" s="17" t="s">
        <v>562</v>
      </c>
      <c r="K707" s="16" t="s">
        <v>677</v>
      </c>
      <c r="L707" s="18">
        <v>28</v>
      </c>
      <c r="M707" s="19">
        <f>Tabla1[[#This Row],[COSTO UNITARIO]]*Tabla1[[#This Row],[EXITENCIA ]]</f>
        <v>224</v>
      </c>
      <c r="N707" s="20"/>
      <c r="O707" s="21">
        <f>Tabla1[[#This Row],[COSTO UNITARIO]]*Tabla1[[#This Row],[EXITENCIA ]]</f>
        <v>224</v>
      </c>
      <c r="P707" s="22"/>
    </row>
    <row r="708" spans="1:16" ht="24.95" customHeight="1" x14ac:dyDescent="0.25">
      <c r="A708" s="11"/>
      <c r="B708" s="12">
        <v>44460</v>
      </c>
      <c r="C708" s="117" t="s">
        <v>703</v>
      </c>
      <c r="D708" s="41" t="s">
        <v>3086</v>
      </c>
      <c r="E708" s="16" t="s">
        <v>566</v>
      </c>
      <c r="F708" s="16"/>
      <c r="G708" s="16" t="e">
        <f>VLOOKUP(A708,Entradas!A576:KQ1384,303)</f>
        <v>#N/A</v>
      </c>
      <c r="H708" s="16" t="e">
        <f>VLOOKUP(A708,Salidas!A576:BVY1392,1949,0)</f>
        <v>#N/A</v>
      </c>
      <c r="I708" s="73">
        <v>0</v>
      </c>
      <c r="J708" s="17" t="s">
        <v>562</v>
      </c>
      <c r="K708" s="16" t="s">
        <v>1853</v>
      </c>
      <c r="L708" s="18">
        <v>105</v>
      </c>
      <c r="M708" s="19">
        <f>Tabla1[[#This Row],[COSTO UNITARIO]]*Tabla1[[#This Row],[EXITENCIA ]]</f>
        <v>0</v>
      </c>
      <c r="N708" s="32"/>
      <c r="O708" s="21">
        <f>Tabla1[[#This Row],[COSTO UNITARIO]]*Tabla1[[#This Row],[EXITENCIA ]]</f>
        <v>0</v>
      </c>
      <c r="P708" s="22"/>
    </row>
    <row r="709" spans="1:16" ht="24.95" customHeight="1" x14ac:dyDescent="0.25">
      <c r="A709" s="11"/>
      <c r="B709" s="12">
        <v>44460</v>
      </c>
      <c r="C709" s="116" t="s">
        <v>2980</v>
      </c>
      <c r="D709" s="26" t="s">
        <v>2981</v>
      </c>
      <c r="E709" s="15" t="s">
        <v>2</v>
      </c>
      <c r="F709" s="16"/>
      <c r="G709" s="16" t="e">
        <f>VLOOKUP(A709,Entradas!A621:KQ1429,303)</f>
        <v>#N/A</v>
      </c>
      <c r="H709" s="16" t="e">
        <f>VLOOKUP(A709,Salidas!A621:BVY1437,1949,0)</f>
        <v>#N/A</v>
      </c>
      <c r="I709" s="61">
        <v>17</v>
      </c>
      <c r="J709" s="17" t="s">
        <v>562</v>
      </c>
      <c r="K709" s="16" t="s">
        <v>677</v>
      </c>
      <c r="L709" s="18">
        <v>175</v>
      </c>
      <c r="M709" s="19">
        <f>Tabla1[[#This Row],[COSTO UNITARIO]]*Tabla1[[#This Row],[EXITENCIA ]]</f>
        <v>2975</v>
      </c>
      <c r="N709" s="20"/>
      <c r="O709" s="21">
        <f>Tabla1[[#This Row],[COSTO UNITARIO]]*Tabla1[[#This Row],[EXITENCIA ]]</f>
        <v>2975</v>
      </c>
      <c r="P709" s="22"/>
    </row>
    <row r="710" spans="1:16" ht="24.95" customHeight="1" x14ac:dyDescent="0.25">
      <c r="A710" s="11"/>
      <c r="B710" s="12">
        <v>44448</v>
      </c>
      <c r="C710" s="116" t="s">
        <v>3055</v>
      </c>
      <c r="D710" s="26" t="s">
        <v>3056</v>
      </c>
      <c r="E710" s="15" t="s">
        <v>2</v>
      </c>
      <c r="F710" s="16"/>
      <c r="G710" s="16" t="e">
        <f>VLOOKUP(A710,Entradas!A555:KQ1363,303)</f>
        <v>#N/A</v>
      </c>
      <c r="H710" s="16" t="e">
        <f>VLOOKUP(A710,Salidas!A555:BVY1371,1949,0)</f>
        <v>#N/A</v>
      </c>
      <c r="I710" s="61">
        <v>5</v>
      </c>
      <c r="J710" s="17" t="s">
        <v>562</v>
      </c>
      <c r="K710" s="16" t="s">
        <v>677</v>
      </c>
      <c r="L710" s="18">
        <v>191</v>
      </c>
      <c r="M710" s="19">
        <f>Tabla1[[#This Row],[COSTO UNITARIO]]*Tabla1[[#This Row],[EXITENCIA ]]</f>
        <v>955</v>
      </c>
      <c r="N710" s="20"/>
      <c r="O710" s="21">
        <f>Tabla1[[#This Row],[COSTO UNITARIO]]*Tabla1[[#This Row],[EXITENCIA ]]</f>
        <v>955</v>
      </c>
      <c r="P710" s="22"/>
    </row>
    <row r="711" spans="1:16" ht="24.95" customHeight="1" x14ac:dyDescent="0.25">
      <c r="A711" s="11"/>
      <c r="B711" s="12">
        <v>44446</v>
      </c>
      <c r="C711" s="116" t="s">
        <v>3039</v>
      </c>
      <c r="D711" s="26" t="s">
        <v>3040</v>
      </c>
      <c r="E711" s="15" t="s">
        <v>494</v>
      </c>
      <c r="F711" s="16"/>
      <c r="G711" s="16" t="e">
        <f>VLOOKUP(A711,Entradas!A545:KQ1353,303)</f>
        <v>#N/A</v>
      </c>
      <c r="H711" s="16" t="e">
        <f>VLOOKUP(A711,Salidas!A545:BVY1361,1949,0)</f>
        <v>#N/A</v>
      </c>
      <c r="I711" s="61">
        <v>5</v>
      </c>
      <c r="J711" s="17" t="s">
        <v>562</v>
      </c>
      <c r="K711" s="16" t="s">
        <v>677</v>
      </c>
      <c r="L711" s="18">
        <v>85</v>
      </c>
      <c r="M711" s="19">
        <f>Tabla1[[#This Row],[COSTO UNITARIO]]*Tabla1[[#This Row],[EXITENCIA ]]</f>
        <v>425</v>
      </c>
      <c r="N711" s="20"/>
      <c r="O711" s="21">
        <f>Tabla1[[#This Row],[COSTO UNITARIO]]*Tabla1[[#This Row],[EXITENCIA ]]</f>
        <v>425</v>
      </c>
      <c r="P711" s="22"/>
    </row>
    <row r="712" spans="1:16" ht="24.95" customHeight="1" x14ac:dyDescent="0.25">
      <c r="A712" s="11" t="s">
        <v>2235</v>
      </c>
      <c r="B712" s="12">
        <v>44349</v>
      </c>
      <c r="C712" s="116" t="s">
        <v>3182</v>
      </c>
      <c r="D712" s="26" t="s">
        <v>3231</v>
      </c>
      <c r="E712" s="15" t="s">
        <v>5</v>
      </c>
      <c r="F712" s="16">
        <v>12</v>
      </c>
      <c r="G712" s="16">
        <f>VLOOKUP(A712,Entradas!A617:KQ1425,303)</f>
        <v>0</v>
      </c>
      <c r="H712" s="16" t="e">
        <f>VLOOKUP(A712,Salidas!A617:BVY1433,1949,0)</f>
        <v>#N/A</v>
      </c>
      <c r="I712" s="61">
        <v>54</v>
      </c>
      <c r="J712" s="17" t="s">
        <v>562</v>
      </c>
      <c r="K712" s="16" t="s">
        <v>677</v>
      </c>
      <c r="L712" s="18" t="s">
        <v>618</v>
      </c>
      <c r="M712" s="19">
        <f>Tabla1[[#This Row],[COSTO UNITARIO]]*Tabla1[[#This Row],[EXITENCIA ]]</f>
        <v>5940</v>
      </c>
      <c r="N712" s="20"/>
      <c r="O712" s="21">
        <f>Tabla1[[#This Row],[COSTO UNITARIO]]*Tabla1[[#This Row],[EXITENCIA ]]</f>
        <v>5940</v>
      </c>
      <c r="P712" s="22"/>
    </row>
    <row r="713" spans="1:16" ht="24.95" customHeight="1" x14ac:dyDescent="0.25">
      <c r="A713" s="11" t="s">
        <v>2231</v>
      </c>
      <c r="B713" s="12">
        <v>44158</v>
      </c>
      <c r="C713" s="116" t="s">
        <v>2999</v>
      </c>
      <c r="D713" s="26" t="s">
        <v>712</v>
      </c>
      <c r="E713" s="15" t="s">
        <v>2</v>
      </c>
      <c r="F713" s="16">
        <v>84</v>
      </c>
      <c r="G713" s="16">
        <f>VLOOKUP(A713,Entradas!A613:KQ1421,303)</f>
        <v>0</v>
      </c>
      <c r="H713" s="16" t="e">
        <f>VLOOKUP(A713,Salidas!A613:BVY1429,1949,0)</f>
        <v>#N/A</v>
      </c>
      <c r="I713" s="61">
        <v>84</v>
      </c>
      <c r="J713" s="17" t="s">
        <v>562</v>
      </c>
      <c r="K713" s="16" t="s">
        <v>677</v>
      </c>
      <c r="L713" s="18">
        <v>30</v>
      </c>
      <c r="M713" s="19">
        <f>Tabla1[[#This Row],[COSTO UNITARIO]]*Tabla1[[#This Row],[EXITENCIA ]]</f>
        <v>2520</v>
      </c>
      <c r="N713" s="20"/>
      <c r="O713" s="21">
        <f>Tabla1[[#This Row],[COSTO UNITARIO]]*Tabla1[[#This Row],[EXITENCIA ]]</f>
        <v>2520</v>
      </c>
      <c r="P713" s="22"/>
    </row>
    <row r="714" spans="1:16" ht="24.95" customHeight="1" x14ac:dyDescent="0.25">
      <c r="A714" s="11" t="s">
        <v>2232</v>
      </c>
      <c r="B714" s="12">
        <v>44158</v>
      </c>
      <c r="C714" s="116" t="s">
        <v>713</v>
      </c>
      <c r="D714" s="26" t="s">
        <v>2804</v>
      </c>
      <c r="E714" s="15" t="s">
        <v>2</v>
      </c>
      <c r="F714" s="16">
        <v>96</v>
      </c>
      <c r="G714" s="16" t="e">
        <f>VLOOKUP(A714,Entradas!A614:KQ1422,303)</f>
        <v>#N/A</v>
      </c>
      <c r="H714" s="16" t="e">
        <f>VLOOKUP(A714,Salidas!A614:BVY1430,1949,0)</f>
        <v>#N/A</v>
      </c>
      <c r="I714" s="61">
        <v>96</v>
      </c>
      <c r="J714" s="17" t="s">
        <v>562</v>
      </c>
      <c r="K714" s="16" t="s">
        <v>677</v>
      </c>
      <c r="L714" s="18" t="s">
        <v>715</v>
      </c>
      <c r="M714" s="19">
        <f>Tabla1[[#This Row],[COSTO UNITARIO]]*Tabla1[[#This Row],[EXITENCIA ]]</f>
        <v>1920</v>
      </c>
      <c r="N714" s="20"/>
      <c r="O714" s="21">
        <f>Tabla1[[#This Row],[COSTO UNITARIO]]*Tabla1[[#This Row],[EXITENCIA ]]</f>
        <v>1920</v>
      </c>
      <c r="P714" s="22"/>
    </row>
    <row r="715" spans="1:16" ht="24.95" customHeight="1" x14ac:dyDescent="0.25">
      <c r="A715" s="11" t="s">
        <v>2197</v>
      </c>
      <c r="B715" s="12">
        <v>44152</v>
      </c>
      <c r="C715" s="116" t="s">
        <v>628</v>
      </c>
      <c r="D715" s="26" t="s">
        <v>629</v>
      </c>
      <c r="E715" s="15" t="s">
        <v>2</v>
      </c>
      <c r="F715" s="16">
        <v>215</v>
      </c>
      <c r="G715" s="16">
        <f>VLOOKUP(A715,Entradas!A575:KQ1383,303)</f>
        <v>0</v>
      </c>
      <c r="H715" s="16" t="e">
        <f>VLOOKUP(A715,Salidas!A575:BVY1391,1949,0)</f>
        <v>#N/A</v>
      </c>
      <c r="I715" s="61">
        <v>0</v>
      </c>
      <c r="J715" s="17" t="s">
        <v>562</v>
      </c>
      <c r="K715" s="16" t="s">
        <v>1853</v>
      </c>
      <c r="L715" s="18" t="s">
        <v>630</v>
      </c>
      <c r="M715" s="19">
        <f>Tabla1[[#This Row],[COSTO UNITARIO]]*Tabla1[[#This Row],[EXITENCIA ]]</f>
        <v>0</v>
      </c>
      <c r="N715" s="20"/>
      <c r="O715" s="21">
        <f>Tabla1[[#This Row],[COSTO UNITARIO]]*Tabla1[[#This Row],[EXITENCIA ]]</f>
        <v>0</v>
      </c>
      <c r="P715" s="22"/>
    </row>
    <row r="716" spans="1:16" ht="24.95" customHeight="1" x14ac:dyDescent="0.25">
      <c r="A716" s="11" t="s">
        <v>2226</v>
      </c>
      <c r="B716" s="12">
        <v>44071</v>
      </c>
      <c r="C716" s="116" t="s">
        <v>698</v>
      </c>
      <c r="D716" s="26" t="s">
        <v>2838</v>
      </c>
      <c r="E716" s="15" t="s">
        <v>2</v>
      </c>
      <c r="F716" s="16">
        <v>28</v>
      </c>
      <c r="G716" s="16" t="e">
        <f>VLOOKUP(A716,Entradas!A607:KQ1415,303)</f>
        <v>#N/A</v>
      </c>
      <c r="H716" s="16" t="e">
        <f>VLOOKUP(A716,Salidas!A607:BVY1423,1949,0)</f>
        <v>#N/A</v>
      </c>
      <c r="I716" s="61">
        <v>25</v>
      </c>
      <c r="J716" s="17" t="s">
        <v>562</v>
      </c>
      <c r="K716" s="16" t="s">
        <v>677</v>
      </c>
      <c r="L716" s="18">
        <v>889</v>
      </c>
      <c r="M716" s="19">
        <f>Tabla1[[#This Row],[COSTO UNITARIO]]*Tabla1[[#This Row],[EXITENCIA ]]</f>
        <v>22225</v>
      </c>
      <c r="N716" s="20"/>
      <c r="O716" s="21">
        <f>Tabla1[[#This Row],[COSTO UNITARIO]]*Tabla1[[#This Row],[EXITENCIA ]]</f>
        <v>22225</v>
      </c>
      <c r="P716" s="22"/>
    </row>
    <row r="717" spans="1:16" ht="24.95" customHeight="1" x14ac:dyDescent="0.25">
      <c r="A717" s="11"/>
      <c r="B717" s="12">
        <v>44071</v>
      </c>
      <c r="C717" s="116" t="s">
        <v>3288</v>
      </c>
      <c r="D717" s="26" t="s">
        <v>3289</v>
      </c>
      <c r="E717" s="15" t="s">
        <v>494</v>
      </c>
      <c r="F717" s="16"/>
      <c r="G717" s="16" t="e">
        <f>VLOOKUP(A717,Entradas!A699:KQ1507,303)</f>
        <v>#N/A</v>
      </c>
      <c r="H717" s="16" t="e">
        <f>VLOOKUP(A717,Salidas!A699:BVY1515,1949,0)</f>
        <v>#N/A</v>
      </c>
      <c r="I717" s="61">
        <v>10</v>
      </c>
      <c r="J717" s="17" t="s">
        <v>562</v>
      </c>
      <c r="K717" s="16" t="s">
        <v>677</v>
      </c>
      <c r="L717" s="18">
        <v>939</v>
      </c>
      <c r="M717" s="19">
        <f>Tabla1[[#This Row],[COSTO UNITARIO]]*Tabla1[[#This Row],[EXITENCIA ]]</f>
        <v>9390</v>
      </c>
      <c r="N717" s="20"/>
      <c r="O717" s="21">
        <f>Tabla1[[#This Row],[COSTO UNITARIO]]*Tabla1[[#This Row],[EXITENCIA ]]</f>
        <v>9390</v>
      </c>
      <c r="P717" s="130"/>
    </row>
    <row r="718" spans="1:16" ht="24.95" customHeight="1" x14ac:dyDescent="0.25">
      <c r="A718" s="11" t="s">
        <v>2222</v>
      </c>
      <c r="B718" s="12">
        <v>44663</v>
      </c>
      <c r="C718" s="116" t="s">
        <v>687</v>
      </c>
      <c r="D718" s="26" t="s">
        <v>688</v>
      </c>
      <c r="E718" s="15" t="s">
        <v>2</v>
      </c>
      <c r="F718" s="16">
        <v>6</v>
      </c>
      <c r="G718" s="16">
        <f>VLOOKUP(A718,Entradas!A601:KQ1409,303)</f>
        <v>0</v>
      </c>
      <c r="H718" s="16" t="e">
        <f>VLOOKUP(A718,Salidas!A601:BVY1417,1949,0)</f>
        <v>#N/A</v>
      </c>
      <c r="I718" s="61">
        <v>7</v>
      </c>
      <c r="J718" s="17" t="s">
        <v>562</v>
      </c>
      <c r="K718" s="16" t="s">
        <v>677</v>
      </c>
      <c r="L718" s="18">
        <v>78</v>
      </c>
      <c r="M718" s="19">
        <f>Tabla1[[#This Row],[COSTO UNITARIO]]*Tabla1[[#This Row],[EXITENCIA ]]</f>
        <v>546</v>
      </c>
      <c r="N718" s="20"/>
      <c r="O718" s="21">
        <f>Tabla1[[#This Row],[COSTO UNITARIO]]*Tabla1[[#This Row],[EXITENCIA ]]</f>
        <v>546</v>
      </c>
      <c r="P718" s="22"/>
    </row>
    <row r="719" spans="1:16" ht="24.95" customHeight="1" x14ac:dyDescent="0.25">
      <c r="A719" s="11" t="s">
        <v>2233</v>
      </c>
      <c r="B719" s="12">
        <v>43726</v>
      </c>
      <c r="C719" s="116" t="s">
        <v>716</v>
      </c>
      <c r="D719" s="26" t="s">
        <v>717</v>
      </c>
      <c r="E719" s="15" t="s">
        <v>2</v>
      </c>
      <c r="F719" s="16">
        <v>8</v>
      </c>
      <c r="G719" s="16" t="e">
        <f>VLOOKUP(A719,Entradas!A615:KQ1423,303)</f>
        <v>#N/A</v>
      </c>
      <c r="H719" s="16" t="e">
        <f>VLOOKUP(A719,Salidas!A615:BVY1431,1949,0)</f>
        <v>#N/A</v>
      </c>
      <c r="I719" s="61">
        <v>6</v>
      </c>
      <c r="J719" s="17" t="s">
        <v>562</v>
      </c>
      <c r="K719" s="16" t="s">
        <v>677</v>
      </c>
      <c r="L719" s="18" t="s">
        <v>718</v>
      </c>
      <c r="M719" s="19">
        <f>Tabla1[[#This Row],[COSTO UNITARIO]]*Tabla1[[#This Row],[EXITENCIA ]]</f>
        <v>1278</v>
      </c>
      <c r="N719" s="20"/>
      <c r="O719" s="21">
        <f>Tabla1[[#This Row],[COSTO UNITARIO]]*Tabla1[[#This Row],[EXITENCIA ]]</f>
        <v>1278</v>
      </c>
      <c r="P719" s="22"/>
    </row>
    <row r="720" spans="1:16" ht="24.95" customHeight="1" x14ac:dyDescent="0.25">
      <c r="A720" s="11" t="s">
        <v>2225</v>
      </c>
      <c r="B720" s="12">
        <v>44175</v>
      </c>
      <c r="C720" s="116" t="s">
        <v>696</v>
      </c>
      <c r="D720" s="26" t="s">
        <v>697</v>
      </c>
      <c r="E720" s="15" t="s">
        <v>2</v>
      </c>
      <c r="F720" s="16">
        <v>380</v>
      </c>
      <c r="G720" s="16" t="e">
        <f>VLOOKUP(A720,Entradas!A606:KQ1414,303)</f>
        <v>#N/A</v>
      </c>
      <c r="H720" s="16" t="e">
        <f>VLOOKUP(A720,Salidas!A606:BVY1422,1949,0)</f>
        <v>#N/A</v>
      </c>
      <c r="I720" s="61">
        <v>273</v>
      </c>
      <c r="J720" s="17" t="s">
        <v>562</v>
      </c>
      <c r="K720" s="16" t="s">
        <v>615</v>
      </c>
      <c r="L720" s="18">
        <v>136</v>
      </c>
      <c r="M720" s="19">
        <f>Tabla1[[#This Row],[COSTO UNITARIO]]*Tabla1[[#This Row],[EXITENCIA ]]</f>
        <v>37128</v>
      </c>
      <c r="N720" s="20"/>
      <c r="O720" s="21">
        <f>Tabla1[[#This Row],[COSTO UNITARIO]]*Tabla1[[#This Row],[EXITENCIA ]]</f>
        <v>37128</v>
      </c>
      <c r="P720" s="22"/>
    </row>
    <row r="721" spans="1:16" ht="24.95" customHeight="1" x14ac:dyDescent="0.25">
      <c r="A721" s="11"/>
      <c r="B721" s="12">
        <v>44452</v>
      </c>
      <c r="C721" s="116" t="s">
        <v>707</v>
      </c>
      <c r="D721" s="26" t="s">
        <v>2990</v>
      </c>
      <c r="E721" s="15" t="s">
        <v>2</v>
      </c>
      <c r="F721" s="16"/>
      <c r="G721" s="16" t="e">
        <f>VLOOKUP(A721,Entradas!A640:KQ1448,303)</f>
        <v>#N/A</v>
      </c>
      <c r="H721" s="16" t="e">
        <f>VLOOKUP(A721,Salidas!A640:BVY1456,1949,0)</f>
        <v>#N/A</v>
      </c>
      <c r="I721" s="61">
        <v>220</v>
      </c>
      <c r="J721" s="17" t="s">
        <v>562</v>
      </c>
      <c r="K721" s="16" t="s">
        <v>727</v>
      </c>
      <c r="L721" s="18">
        <v>53</v>
      </c>
      <c r="M721" s="19">
        <f>Tabla1[[#This Row],[COSTO UNITARIO]]*Tabla1[[#This Row],[EXITENCIA ]]</f>
        <v>11660</v>
      </c>
      <c r="N721" s="20"/>
      <c r="O721" s="21">
        <f>Tabla1[[#This Row],[COSTO UNITARIO]]*Tabla1[[#This Row],[EXITENCIA ]]</f>
        <v>11660</v>
      </c>
      <c r="P721" s="22"/>
    </row>
    <row r="722" spans="1:16" ht="24.95" customHeight="1" x14ac:dyDescent="0.25">
      <c r="A722" s="11" t="s">
        <v>2175</v>
      </c>
      <c r="B722" s="12">
        <v>44448</v>
      </c>
      <c r="C722" s="116" t="s">
        <v>568</v>
      </c>
      <c r="D722" s="26" t="s">
        <v>2793</v>
      </c>
      <c r="E722" s="15" t="s">
        <v>494</v>
      </c>
      <c r="F722" s="16">
        <v>7</v>
      </c>
      <c r="G722" s="16" t="e">
        <f>VLOOKUP(A722,Entradas!A552:KQ1360,303)</f>
        <v>#N/A</v>
      </c>
      <c r="H722" s="16" t="e">
        <f>VLOOKUP(A722,Salidas!A552:BVY1368,1949,0)</f>
        <v>#N/A</v>
      </c>
      <c r="I722" s="61">
        <v>4</v>
      </c>
      <c r="J722" s="17" t="s">
        <v>562</v>
      </c>
      <c r="K722" s="16" t="s">
        <v>727</v>
      </c>
      <c r="L722" s="18">
        <v>168</v>
      </c>
      <c r="M722" s="19">
        <f>Tabla1[[#This Row],[COSTO UNITARIO]]*Tabla1[[#This Row],[EXITENCIA ]]</f>
        <v>672</v>
      </c>
      <c r="N722" s="20"/>
      <c r="O722" s="21">
        <f>Tabla1[[#This Row],[COSTO UNITARIO]]*Tabla1[[#This Row],[EXITENCIA ]]</f>
        <v>672</v>
      </c>
      <c r="P722" s="22"/>
    </row>
    <row r="723" spans="1:16" ht="24.95" customHeight="1" x14ac:dyDescent="0.25">
      <c r="A723" s="11" t="s">
        <v>2200</v>
      </c>
      <c r="B723" s="12">
        <v>44448</v>
      </c>
      <c r="C723" s="116" t="s">
        <v>635</v>
      </c>
      <c r="D723" s="26" t="s">
        <v>2839</v>
      </c>
      <c r="E723" s="15" t="s">
        <v>2</v>
      </c>
      <c r="F723" s="16">
        <v>32</v>
      </c>
      <c r="G723" s="16" t="e">
        <f>VLOOKUP(A723,Entradas!A578:KQ1386,303)</f>
        <v>#N/A</v>
      </c>
      <c r="H723" s="16" t="e">
        <f>VLOOKUP(A723,Salidas!A578:BVY1394,1949,0)</f>
        <v>#N/A</v>
      </c>
      <c r="I723" s="61">
        <v>18</v>
      </c>
      <c r="J723" s="17" t="s">
        <v>562</v>
      </c>
      <c r="K723" s="16" t="s">
        <v>727</v>
      </c>
      <c r="L723" s="18" t="s">
        <v>637</v>
      </c>
      <c r="M723" s="19">
        <f>Tabla1[[#This Row],[COSTO UNITARIO]]*Tabla1[[#This Row],[EXITENCIA ]]</f>
        <v>1782</v>
      </c>
      <c r="N723" s="20"/>
      <c r="O723" s="21">
        <f>Tabla1[[#This Row],[COSTO UNITARIO]]*Tabla1[[#This Row],[EXITENCIA ]]</f>
        <v>1782</v>
      </c>
      <c r="P723" s="22"/>
    </row>
    <row r="724" spans="1:16" ht="24.95" customHeight="1" x14ac:dyDescent="0.25">
      <c r="A724" s="11" t="s">
        <v>2176</v>
      </c>
      <c r="B724" s="12">
        <v>43342</v>
      </c>
      <c r="C724" s="116" t="s">
        <v>573</v>
      </c>
      <c r="D724" s="26" t="s">
        <v>574</v>
      </c>
      <c r="E724" s="15" t="s">
        <v>2</v>
      </c>
      <c r="F724" s="16">
        <v>17</v>
      </c>
      <c r="G724" s="16">
        <f>VLOOKUP(A724,Entradas!A553:KQ1361,303)</f>
        <v>0</v>
      </c>
      <c r="H724" s="16" t="e">
        <f>VLOOKUP(A724,Salidas!A553:BVY1369,1949,0)</f>
        <v>#N/A</v>
      </c>
      <c r="I724" s="61">
        <v>7</v>
      </c>
      <c r="J724" s="17" t="s">
        <v>562</v>
      </c>
      <c r="K724" s="16" t="s">
        <v>727</v>
      </c>
      <c r="L724" s="18" t="s">
        <v>575</v>
      </c>
      <c r="M724" s="19">
        <f>Tabla1[[#This Row],[COSTO UNITARIO]]*Tabla1[[#This Row],[EXITENCIA ]]</f>
        <v>336</v>
      </c>
      <c r="N724" s="20"/>
      <c r="O724" s="21">
        <f>Tabla1[[#This Row],[COSTO UNITARIO]]*Tabla1[[#This Row],[EXITENCIA ]]</f>
        <v>336</v>
      </c>
      <c r="P724" s="22"/>
    </row>
    <row r="725" spans="1:16" ht="24.95" customHeight="1" x14ac:dyDescent="0.25">
      <c r="A725" s="11" t="s">
        <v>2185</v>
      </c>
      <c r="B725" s="12">
        <v>44614</v>
      </c>
      <c r="C725" s="116" t="s">
        <v>2995</v>
      </c>
      <c r="D725" s="26" t="s">
        <v>2996</v>
      </c>
      <c r="E725" s="15" t="s">
        <v>2</v>
      </c>
      <c r="F725" s="16">
        <v>33</v>
      </c>
      <c r="G725" s="16" t="e">
        <f>VLOOKUP(A725,Entradas!A563:KQ1371,303)</f>
        <v>#N/A</v>
      </c>
      <c r="H725" s="16" t="e">
        <f>VLOOKUP(A725,Salidas!A563:BVY1379,1949,0)</f>
        <v>#N/A</v>
      </c>
      <c r="I725" s="61">
        <v>4</v>
      </c>
      <c r="J725" s="17" t="s">
        <v>562</v>
      </c>
      <c r="K725" s="16" t="s">
        <v>1853</v>
      </c>
      <c r="L725" s="18">
        <v>22</v>
      </c>
      <c r="M725" s="19">
        <f>Tabla1[[#This Row],[COSTO UNITARIO]]*Tabla1[[#This Row],[EXITENCIA ]]</f>
        <v>88</v>
      </c>
      <c r="N725" s="20"/>
      <c r="O725" s="21">
        <f>Tabla1[[#This Row],[COSTO UNITARIO]]*Tabla1[[#This Row],[EXITENCIA ]]</f>
        <v>88</v>
      </c>
      <c r="P725" s="22"/>
    </row>
    <row r="726" spans="1:16" ht="24.95" customHeight="1" x14ac:dyDescent="0.25">
      <c r="A726" s="11"/>
      <c r="B726" s="12">
        <v>44460</v>
      </c>
      <c r="C726" s="116" t="s">
        <v>593</v>
      </c>
      <c r="D726" s="26" t="s">
        <v>3085</v>
      </c>
      <c r="E726" s="15" t="s">
        <v>5</v>
      </c>
      <c r="F726" s="16"/>
      <c r="G726" s="16" t="e">
        <f>VLOOKUP(A726,Entradas!A663:KQ1471,303)</f>
        <v>#N/A</v>
      </c>
      <c r="H726" s="16" t="e">
        <f>VLOOKUP(A726,Salidas!A663:BVY1479,1949,0)</f>
        <v>#N/A</v>
      </c>
      <c r="I726" s="61">
        <v>1</v>
      </c>
      <c r="J726" s="17" t="s">
        <v>562</v>
      </c>
      <c r="K726" s="16" t="s">
        <v>1853</v>
      </c>
      <c r="L726" s="18">
        <v>18</v>
      </c>
      <c r="M726" s="19">
        <f>Tabla1[[#This Row],[COSTO UNITARIO]]*Tabla1[[#This Row],[EXITENCIA ]]</f>
        <v>18</v>
      </c>
      <c r="N726" s="20"/>
      <c r="O726" s="21">
        <f>Tabla1[[#This Row],[COSTO UNITARIO]]*Tabla1[[#This Row],[EXITENCIA ]]</f>
        <v>18</v>
      </c>
      <c r="P726" s="22"/>
    </row>
    <row r="727" spans="1:16" ht="24.95" customHeight="1" x14ac:dyDescent="0.25">
      <c r="A727" s="11"/>
      <c r="B727" s="12">
        <v>44448</v>
      </c>
      <c r="C727" s="116" t="s">
        <v>694</v>
      </c>
      <c r="D727" s="26" t="s">
        <v>3174</v>
      </c>
      <c r="E727" s="15" t="s">
        <v>2</v>
      </c>
      <c r="F727" s="16"/>
      <c r="G727" s="16" t="e">
        <f>VLOOKUP(A727,Entradas!A553:KQ1361,303)</f>
        <v>#N/A</v>
      </c>
      <c r="H727" s="16" t="e">
        <f>VLOOKUP(A727,Salidas!A553:BVY1369,1949,0)</f>
        <v>#N/A</v>
      </c>
      <c r="I727" s="61">
        <v>23</v>
      </c>
      <c r="J727" s="17" t="s">
        <v>562</v>
      </c>
      <c r="K727" s="16" t="s">
        <v>1853</v>
      </c>
      <c r="L727" s="18">
        <v>34</v>
      </c>
      <c r="M727" s="19">
        <f>Tabla1[[#This Row],[COSTO UNITARIO]]*Tabla1[[#This Row],[EXITENCIA ]]</f>
        <v>782</v>
      </c>
      <c r="N727" s="20"/>
      <c r="O727" s="21">
        <f>Tabla1[[#This Row],[COSTO UNITARIO]]*Tabla1[[#This Row],[EXITENCIA ]]</f>
        <v>782</v>
      </c>
      <c r="P727" s="22"/>
    </row>
    <row r="728" spans="1:16" ht="24.95" customHeight="1" x14ac:dyDescent="0.25">
      <c r="A728" s="11" t="s">
        <v>2310</v>
      </c>
      <c r="B728" s="12">
        <v>44064</v>
      </c>
      <c r="C728" s="116" t="s">
        <v>919</v>
      </c>
      <c r="D728" s="26" t="s">
        <v>2794</v>
      </c>
      <c r="E728" s="15" t="s">
        <v>913</v>
      </c>
      <c r="F728" s="16">
        <v>11</v>
      </c>
      <c r="G728" s="16" t="e">
        <f>VLOOKUP(A728,Entradas!A694:KQ1502,303)</f>
        <v>#N/A</v>
      </c>
      <c r="H728" s="16" t="e">
        <f>VLOOKUP(A728,Salidas!A694:BVY1510,1949,0)</f>
        <v>#N/A</v>
      </c>
      <c r="I728" s="61">
        <v>0</v>
      </c>
      <c r="J728" s="17" t="s">
        <v>562</v>
      </c>
      <c r="K728" s="16" t="s">
        <v>759</v>
      </c>
      <c r="L728" s="18">
        <v>719.8</v>
      </c>
      <c r="M728" s="19">
        <f>Tabla1[[#This Row],[COSTO UNITARIO]]*Tabla1[[#This Row],[EXITENCIA ]]</f>
        <v>0</v>
      </c>
      <c r="N728" s="20"/>
      <c r="O728" s="21">
        <f>Tabla1[[#This Row],[COSTO UNITARIO]]*Tabla1[[#This Row],[EXITENCIA ]]</f>
        <v>0</v>
      </c>
      <c r="P728" s="112"/>
    </row>
    <row r="729" spans="1:16" ht="24.95" customHeight="1" x14ac:dyDescent="0.25">
      <c r="A729" s="11" t="s">
        <v>2184</v>
      </c>
      <c r="B729" s="12">
        <v>44448</v>
      </c>
      <c r="C729" s="116" t="s">
        <v>621</v>
      </c>
      <c r="D729" s="26" t="s">
        <v>2946</v>
      </c>
      <c r="E729" s="15" t="s">
        <v>2</v>
      </c>
      <c r="F729" s="16">
        <v>11</v>
      </c>
      <c r="G729" s="16" t="e">
        <f>VLOOKUP(A729,Entradas!A561:KQ1369,303)</f>
        <v>#N/A</v>
      </c>
      <c r="H729" s="16" t="e">
        <f>VLOOKUP(A729,Salidas!A561:BVY1377,1949,0)</f>
        <v>#N/A</v>
      </c>
      <c r="I729" s="61">
        <v>5</v>
      </c>
      <c r="J729" s="17" t="s">
        <v>562</v>
      </c>
      <c r="K729" s="16" t="s">
        <v>1853</v>
      </c>
      <c r="L729" s="18" t="s">
        <v>597</v>
      </c>
      <c r="M729" s="19">
        <f>Tabla1[[#This Row],[COSTO UNITARIO]]*Tabla1[[#This Row],[EXITENCIA ]]</f>
        <v>125</v>
      </c>
      <c r="N729" s="20"/>
      <c r="O729" s="21">
        <f>Tabla1[[#This Row],[COSTO UNITARIO]]*Tabla1[[#This Row],[EXITENCIA ]]</f>
        <v>125</v>
      </c>
      <c r="P729" s="22"/>
    </row>
    <row r="730" spans="1:16" ht="24.95" customHeight="1" x14ac:dyDescent="0.25">
      <c r="A730" s="11" t="s">
        <v>2227</v>
      </c>
      <c r="B730" s="12">
        <v>44342</v>
      </c>
      <c r="C730" s="116" t="s">
        <v>700</v>
      </c>
      <c r="D730" s="26" t="s">
        <v>701</v>
      </c>
      <c r="E730" s="15" t="s">
        <v>2</v>
      </c>
      <c r="F730" s="16">
        <v>16</v>
      </c>
      <c r="G730" s="16" t="e">
        <f>VLOOKUP(A730,Entradas!A608:KQ1416,303)</f>
        <v>#N/A</v>
      </c>
      <c r="H730" s="16" t="e">
        <f>VLOOKUP(A730,Salidas!A608:BVY1424,1949,0)</f>
        <v>#N/A</v>
      </c>
      <c r="I730" s="61">
        <v>4</v>
      </c>
      <c r="J730" s="17" t="s">
        <v>562</v>
      </c>
      <c r="K730" s="16" t="s">
        <v>1853</v>
      </c>
      <c r="L730" s="18" t="s">
        <v>702</v>
      </c>
      <c r="M730" s="19">
        <f>Tabla1[[#This Row],[COSTO UNITARIO]]*Tabla1[[#This Row],[EXITENCIA ]]</f>
        <v>16</v>
      </c>
      <c r="N730" s="20"/>
      <c r="O730" s="21">
        <f>Tabla1[[#This Row],[COSTO UNITARIO]]*Tabla1[[#This Row],[EXITENCIA ]]</f>
        <v>16</v>
      </c>
      <c r="P730" s="22"/>
    </row>
    <row r="731" spans="1:16" ht="24.95" customHeight="1" x14ac:dyDescent="0.25">
      <c r="A731" s="11" t="s">
        <v>2193</v>
      </c>
      <c r="B731" s="12">
        <v>44328</v>
      </c>
      <c r="C731" s="116" t="s">
        <v>3001</v>
      </c>
      <c r="D731" s="26" t="s">
        <v>620</v>
      </c>
      <c r="E731" s="15" t="s">
        <v>2</v>
      </c>
      <c r="F731" s="16">
        <v>4</v>
      </c>
      <c r="G731" s="16" t="e">
        <f>VLOOKUP(A731,Entradas!A571:KQ1379,303)</f>
        <v>#N/A</v>
      </c>
      <c r="H731" s="16" t="e">
        <f>VLOOKUP(A731,Salidas!A571:BVY1387,1949,0)</f>
        <v>#N/A</v>
      </c>
      <c r="I731" s="61">
        <v>27</v>
      </c>
      <c r="J731" s="17" t="s">
        <v>562</v>
      </c>
      <c r="K731" s="16" t="s">
        <v>1853</v>
      </c>
      <c r="L731" s="18">
        <v>5</v>
      </c>
      <c r="M731" s="19">
        <f>Tabla1[[#This Row],[COSTO UNITARIO]]*Tabla1[[#This Row],[EXITENCIA ]]</f>
        <v>135</v>
      </c>
      <c r="N731" s="20"/>
      <c r="O731" s="21">
        <f>Tabla1[[#This Row],[COSTO UNITARIO]]*Tabla1[[#This Row],[EXITENCIA ]]</f>
        <v>135</v>
      </c>
      <c r="P731" s="22"/>
    </row>
    <row r="732" spans="1:16" ht="24.95" customHeight="1" x14ac:dyDescent="0.25">
      <c r="A732" s="11" t="s">
        <v>2179</v>
      </c>
      <c r="B732" s="12">
        <v>44175</v>
      </c>
      <c r="C732" s="116" t="s">
        <v>581</v>
      </c>
      <c r="D732" s="26" t="s">
        <v>582</v>
      </c>
      <c r="E732" s="15" t="s">
        <v>2</v>
      </c>
      <c r="F732" s="16">
        <v>50</v>
      </c>
      <c r="G732" s="16" t="e">
        <f>VLOOKUP(A732,Entradas!A556:KQ1364,303)</f>
        <v>#N/A</v>
      </c>
      <c r="H732" s="16" t="e">
        <f>VLOOKUP(A732,Salidas!A556:BVY1372,1949,0)</f>
        <v>#N/A</v>
      </c>
      <c r="I732" s="61">
        <v>4</v>
      </c>
      <c r="J732" s="17" t="s">
        <v>562</v>
      </c>
      <c r="K732" s="16" t="s">
        <v>1853</v>
      </c>
      <c r="L732" s="18" t="s">
        <v>583</v>
      </c>
      <c r="M732" s="19">
        <f>Tabla1[[#This Row],[COSTO UNITARIO]]*Tabla1[[#This Row],[EXITENCIA ]]</f>
        <v>48</v>
      </c>
      <c r="N732" s="20"/>
      <c r="O732" s="21">
        <f>Tabla1[[#This Row],[COSTO UNITARIO]]*Tabla1[[#This Row],[EXITENCIA ]]</f>
        <v>48</v>
      </c>
      <c r="P732" s="22"/>
    </row>
    <row r="733" spans="1:16" ht="24.95" customHeight="1" x14ac:dyDescent="0.25">
      <c r="A733" s="11"/>
      <c r="B733" s="12">
        <v>44663</v>
      </c>
      <c r="C733" s="116" t="s">
        <v>656</v>
      </c>
      <c r="D733" s="26" t="s">
        <v>3251</v>
      </c>
      <c r="E733" s="15" t="s">
        <v>494</v>
      </c>
      <c r="F733" s="16"/>
      <c r="G733" s="16" t="e">
        <f>VLOOKUP(A733,Entradas!A695:KQ1503,303)</f>
        <v>#N/A</v>
      </c>
      <c r="H733" s="16" t="e">
        <f>VLOOKUP(A733,Salidas!A695:BVY1511,1949,0)</f>
        <v>#N/A</v>
      </c>
      <c r="I733" s="61">
        <v>24</v>
      </c>
      <c r="J733" s="17" t="s">
        <v>562</v>
      </c>
      <c r="K733" s="16" t="s">
        <v>1853</v>
      </c>
      <c r="L733" s="18">
        <v>5.46</v>
      </c>
      <c r="M733" s="19">
        <f>Tabla1[[#This Row],[COSTO UNITARIO]]*Tabla1[[#This Row],[EXITENCIA ]]</f>
        <v>131.04</v>
      </c>
      <c r="N733" s="20"/>
      <c r="O733" s="21">
        <f>Tabla1[[#This Row],[COSTO UNITARIO]]*Tabla1[[#This Row],[EXITENCIA ]]</f>
        <v>131.04</v>
      </c>
      <c r="P733" s="22"/>
    </row>
    <row r="734" spans="1:16" ht="24.95" customHeight="1" x14ac:dyDescent="0.25">
      <c r="A734" s="11" t="s">
        <v>2196</v>
      </c>
      <c r="B734" s="12">
        <v>44152</v>
      </c>
      <c r="C734" s="116" t="s">
        <v>625</v>
      </c>
      <c r="D734" s="26" t="s">
        <v>626</v>
      </c>
      <c r="E734" s="15" t="s">
        <v>2</v>
      </c>
      <c r="F734" s="16">
        <v>52</v>
      </c>
      <c r="G734" s="16" t="e">
        <f>VLOOKUP(A734,Entradas!A574:KQ1382,303)</f>
        <v>#N/A</v>
      </c>
      <c r="H734" s="16" t="e">
        <f>VLOOKUP(A734,Salidas!A574:BVY1390,1949,0)</f>
        <v>#N/A</v>
      </c>
      <c r="I734" s="61">
        <v>1</v>
      </c>
      <c r="J734" s="17" t="s">
        <v>562</v>
      </c>
      <c r="K734" s="16" t="s">
        <v>1853</v>
      </c>
      <c r="L734" s="18" t="s">
        <v>627</v>
      </c>
      <c r="M734" s="19">
        <f>Tabla1[[#This Row],[COSTO UNITARIO]]*Tabla1[[#This Row],[EXITENCIA ]]</f>
        <v>8</v>
      </c>
      <c r="N734" s="20"/>
      <c r="O734" s="21">
        <f>Tabla1[[#This Row],[COSTO UNITARIO]]*Tabla1[[#This Row],[EXITENCIA ]]</f>
        <v>8</v>
      </c>
      <c r="P734" s="22"/>
    </row>
    <row r="735" spans="1:16" ht="24.95" customHeight="1" x14ac:dyDescent="0.25">
      <c r="A735" s="11" t="s">
        <v>2173</v>
      </c>
      <c r="B735" s="12">
        <v>43774</v>
      </c>
      <c r="C735" s="118" t="s">
        <v>564</v>
      </c>
      <c r="D735" s="14" t="s">
        <v>565</v>
      </c>
      <c r="E735" s="15" t="s">
        <v>2</v>
      </c>
      <c r="F735" s="16">
        <v>1</v>
      </c>
      <c r="G735" s="16" t="e">
        <f>VLOOKUP(A735,Entradas!A550:KQ1358,303)</f>
        <v>#N/A</v>
      </c>
      <c r="H735" s="16" t="e">
        <f>VLOOKUP(A735,Salidas!A550:BVY1366,1949,0)</f>
        <v>#N/A</v>
      </c>
      <c r="I735" s="61">
        <v>1</v>
      </c>
      <c r="J735" s="17" t="s">
        <v>562</v>
      </c>
      <c r="K735" s="16" t="s">
        <v>1853</v>
      </c>
      <c r="L735" s="18" t="s">
        <v>567</v>
      </c>
      <c r="M735" s="19">
        <f>Tabla1[[#This Row],[COSTO UNITARIO]]*Tabla1[[#This Row],[EXITENCIA ]]</f>
        <v>63</v>
      </c>
      <c r="N735" s="20"/>
      <c r="O735" s="21">
        <f>Tabla1[[#This Row],[COSTO UNITARIO]]*Tabla1[[#This Row],[EXITENCIA ]]</f>
        <v>63</v>
      </c>
      <c r="P735" s="22"/>
    </row>
    <row r="736" spans="1:16" ht="24.95" customHeight="1" x14ac:dyDescent="0.25">
      <c r="A736" s="11" t="s">
        <v>2207</v>
      </c>
      <c r="B736" s="12">
        <v>44175</v>
      </c>
      <c r="C736" s="116" t="s">
        <v>584</v>
      </c>
      <c r="D736" s="26" t="s">
        <v>3175</v>
      </c>
      <c r="E736" s="15" t="s">
        <v>2</v>
      </c>
      <c r="F736" s="16">
        <v>44</v>
      </c>
      <c r="G736" s="16">
        <f>VLOOKUP(A736,Entradas!A586:KQ1394,303)</f>
        <v>0</v>
      </c>
      <c r="H736" s="16" t="e">
        <f>VLOOKUP(A736,Salidas!A586:BVY1402,1949,0)</f>
        <v>#N/A</v>
      </c>
      <c r="I736" s="61">
        <v>33</v>
      </c>
      <c r="J736" s="17" t="s">
        <v>562</v>
      </c>
      <c r="K736" s="16" t="s">
        <v>730</v>
      </c>
      <c r="L736" s="18">
        <v>95.523600000000002</v>
      </c>
      <c r="M736" s="19">
        <f>Tabla1[[#This Row],[COSTO UNITARIO]]*Tabla1[[#This Row],[EXITENCIA ]]</f>
        <v>3152.2788</v>
      </c>
      <c r="N736" s="20"/>
      <c r="O736" s="21">
        <f>Tabla1[[#This Row],[COSTO UNITARIO]]*Tabla1[[#This Row],[EXITENCIA ]]</f>
        <v>3152.2788</v>
      </c>
      <c r="P736" s="22"/>
    </row>
    <row r="737" spans="1:16" ht="24.95" customHeight="1" x14ac:dyDescent="0.25">
      <c r="A737" s="11" t="s">
        <v>2181</v>
      </c>
      <c r="B737" s="12">
        <v>44663</v>
      </c>
      <c r="C737" s="116" t="s">
        <v>587</v>
      </c>
      <c r="D737" s="26" t="s">
        <v>588</v>
      </c>
      <c r="E737" s="15" t="s">
        <v>494</v>
      </c>
      <c r="F737" s="16">
        <v>1</v>
      </c>
      <c r="G737" s="16" t="e">
        <f>VLOOKUP(A737,Entradas!A558:KQ1366,303)</f>
        <v>#N/A</v>
      </c>
      <c r="H737" s="16" t="e">
        <f>VLOOKUP(A737,Salidas!A558:BVY1374,1949,0)</f>
        <v>#N/A</v>
      </c>
      <c r="I737" s="61">
        <v>7</v>
      </c>
      <c r="J737" s="17" t="s">
        <v>562</v>
      </c>
      <c r="K737" s="16" t="s">
        <v>730</v>
      </c>
      <c r="L737" s="18" t="s">
        <v>589</v>
      </c>
      <c r="M737" s="19">
        <f>Tabla1[[#This Row],[COSTO UNITARIO]]*Tabla1[[#This Row],[EXITENCIA ]]</f>
        <v>343</v>
      </c>
      <c r="N737" s="20"/>
      <c r="O737" s="21">
        <f>Tabla1[[#This Row],[COSTO UNITARIO]]*Tabla1[[#This Row],[EXITENCIA ]]</f>
        <v>343</v>
      </c>
      <c r="P737" s="22"/>
    </row>
    <row r="738" spans="1:16" ht="24.95" customHeight="1" x14ac:dyDescent="0.25">
      <c r="A738" s="11" t="s">
        <v>2202</v>
      </c>
      <c r="B738" s="12">
        <v>43880</v>
      </c>
      <c r="C738" s="116" t="s">
        <v>641</v>
      </c>
      <c r="D738" s="26" t="s">
        <v>2997</v>
      </c>
      <c r="E738" s="15" t="s">
        <v>2</v>
      </c>
      <c r="F738" s="16">
        <v>7</v>
      </c>
      <c r="G738" s="16" t="e">
        <f>VLOOKUP(A738,Entradas!A581:KQ1389,303)</f>
        <v>#N/A</v>
      </c>
      <c r="H738" s="16" t="e">
        <f>VLOOKUP(A738,Salidas!A581:BVY1397,1949,0)</f>
        <v>#N/A</v>
      </c>
      <c r="I738" s="61">
        <v>7</v>
      </c>
      <c r="J738" s="17" t="s">
        <v>562</v>
      </c>
      <c r="K738" s="16" t="s">
        <v>730</v>
      </c>
      <c r="L738" s="18" t="s">
        <v>644</v>
      </c>
      <c r="M738" s="19">
        <f>Tabla1[[#This Row],[COSTO UNITARIO]]*Tabla1[[#This Row],[EXITENCIA ]]</f>
        <v>595</v>
      </c>
      <c r="N738" s="20"/>
      <c r="O738" s="21">
        <f>Tabla1[[#This Row],[COSTO UNITARIO]]*Tabla1[[#This Row],[EXITENCIA ]]</f>
        <v>595</v>
      </c>
      <c r="P738" s="22"/>
    </row>
    <row r="739" spans="1:16" ht="24.95" customHeight="1" x14ac:dyDescent="0.25">
      <c r="A739" s="11" t="s">
        <v>2195</v>
      </c>
      <c r="B739" s="12">
        <v>43880</v>
      </c>
      <c r="C739" s="116" t="s">
        <v>623</v>
      </c>
      <c r="D739" s="26" t="s">
        <v>2840</v>
      </c>
      <c r="E739" s="15" t="s">
        <v>2</v>
      </c>
      <c r="F739" s="16">
        <v>68</v>
      </c>
      <c r="G739" s="16">
        <f>VLOOKUP(A739,Entradas!A573:KQ1381,303)</f>
        <v>0</v>
      </c>
      <c r="H739" s="16" t="e">
        <f>VLOOKUP(A739,Salidas!A573:BVY1389,1949,0)</f>
        <v>#N/A</v>
      </c>
      <c r="I739" s="61">
        <v>23</v>
      </c>
      <c r="J739" s="17" t="s">
        <v>562</v>
      </c>
      <c r="K739" s="16" t="s">
        <v>730</v>
      </c>
      <c r="L739" s="18">
        <v>28</v>
      </c>
      <c r="M739" s="19">
        <f>Tabla1[[#This Row],[COSTO UNITARIO]]*Tabla1[[#This Row],[EXITENCIA ]]</f>
        <v>644</v>
      </c>
      <c r="N739" s="31"/>
      <c r="O739" s="21">
        <f>Tabla1[[#This Row],[COSTO UNITARIO]]*Tabla1[[#This Row],[EXITENCIA ]]</f>
        <v>644</v>
      </c>
      <c r="P739" s="22"/>
    </row>
    <row r="740" spans="1:16" ht="24.95" customHeight="1" x14ac:dyDescent="0.25">
      <c r="A740" s="11" t="s">
        <v>2180</v>
      </c>
      <c r="B740" s="12">
        <v>43501</v>
      </c>
      <c r="C740" s="116" t="s">
        <v>2983</v>
      </c>
      <c r="D740" s="26" t="s">
        <v>2982</v>
      </c>
      <c r="E740" s="15" t="s">
        <v>2</v>
      </c>
      <c r="F740" s="16">
        <v>134</v>
      </c>
      <c r="G740" s="16" t="e">
        <f>VLOOKUP(A740,Entradas!A557:KQ1365,303)</f>
        <v>#N/A</v>
      </c>
      <c r="H740" s="16" t="e">
        <f>VLOOKUP(A740,Salidas!A557:BVY1373,1949,0)</f>
        <v>#N/A</v>
      </c>
      <c r="I740" s="61">
        <v>90</v>
      </c>
      <c r="J740" s="17" t="s">
        <v>562</v>
      </c>
      <c r="K740" s="16" t="s">
        <v>730</v>
      </c>
      <c r="L740" s="18" t="s">
        <v>586</v>
      </c>
      <c r="M740" s="19">
        <f>Tabla1[[#This Row],[COSTO UNITARIO]]*Tabla1[[#This Row],[EXITENCIA ]]</f>
        <v>151830</v>
      </c>
      <c r="N740" s="31"/>
      <c r="O740" s="21">
        <f>Tabla1[[#This Row],[COSTO UNITARIO]]*Tabla1[[#This Row],[EXITENCIA ]]</f>
        <v>151830</v>
      </c>
      <c r="P740" s="22"/>
    </row>
    <row r="741" spans="1:16" ht="24.95" customHeight="1" x14ac:dyDescent="0.25">
      <c r="A741" s="11"/>
      <c r="B741" s="12" t="s">
        <v>3050</v>
      </c>
      <c r="C741" s="116" t="s">
        <v>2947</v>
      </c>
      <c r="D741" s="26" t="s">
        <v>2948</v>
      </c>
      <c r="E741" s="15" t="s">
        <v>494</v>
      </c>
      <c r="F741" s="16"/>
      <c r="G741" s="16" t="e">
        <f>VLOOKUP(A741,Entradas!A637:KQ1445,303)</f>
        <v>#N/A</v>
      </c>
      <c r="H741" s="16" t="e">
        <f>VLOOKUP(A741,Salidas!A637:BVY1453,1949,0)</f>
        <v>#N/A</v>
      </c>
      <c r="I741" s="61">
        <v>64</v>
      </c>
      <c r="J741" s="17" t="s">
        <v>562</v>
      </c>
      <c r="K741" s="16" t="s">
        <v>1855</v>
      </c>
      <c r="L741" s="18">
        <v>53</v>
      </c>
      <c r="M741" s="19">
        <f>Tabla1[[#This Row],[COSTO UNITARIO]]*Tabla1[[#This Row],[EXITENCIA ]]</f>
        <v>3392</v>
      </c>
      <c r="N741" s="31"/>
      <c r="O741" s="21">
        <f>Tabla1[[#This Row],[COSTO UNITARIO]]*Tabla1[[#This Row],[EXITENCIA ]]</f>
        <v>3392</v>
      </c>
      <c r="P741" s="22"/>
    </row>
    <row r="742" spans="1:16" ht="24.95" customHeight="1" x14ac:dyDescent="0.25">
      <c r="A742" s="74" t="s">
        <v>2190</v>
      </c>
      <c r="B742" s="12">
        <v>44614</v>
      </c>
      <c r="C742" s="116" t="s">
        <v>609</v>
      </c>
      <c r="D742" s="26" t="s">
        <v>2872</v>
      </c>
      <c r="E742" s="15" t="s">
        <v>2</v>
      </c>
      <c r="F742" s="16">
        <v>75</v>
      </c>
      <c r="G742" s="16" t="e">
        <f>VLOOKUP(A742,Entradas!A568:KQ1376,303)</f>
        <v>#N/A</v>
      </c>
      <c r="H742" s="16" t="e">
        <f>VLOOKUP(A742,Salidas!A568:BVY1384,1949,0)</f>
        <v>#N/A</v>
      </c>
      <c r="I742" s="61">
        <v>192</v>
      </c>
      <c r="J742" s="17" t="s">
        <v>562</v>
      </c>
      <c r="K742" s="16" t="s">
        <v>1855</v>
      </c>
      <c r="L742" s="18" t="s">
        <v>611</v>
      </c>
      <c r="M742" s="19">
        <f>Tabla1[[#This Row],[COSTO UNITARIO]]*Tabla1[[#This Row],[EXITENCIA ]]</f>
        <v>5568</v>
      </c>
      <c r="N742" s="24"/>
      <c r="O742" s="21">
        <f>Tabla1[[#This Row],[COSTO UNITARIO]]*Tabla1[[#This Row],[EXITENCIA ]]</f>
        <v>5568</v>
      </c>
      <c r="P742" s="22"/>
    </row>
    <row r="743" spans="1:16" ht="24.95" customHeight="1" x14ac:dyDescent="0.25">
      <c r="A743" s="74" t="s">
        <v>2172</v>
      </c>
      <c r="B743" s="12">
        <v>44152</v>
      </c>
      <c r="C743" s="118" t="s">
        <v>983</v>
      </c>
      <c r="D743" s="14" t="s">
        <v>561</v>
      </c>
      <c r="E743" s="15" t="s">
        <v>5</v>
      </c>
      <c r="F743" s="16">
        <v>22</v>
      </c>
      <c r="G743" s="16" t="e">
        <f>VLOOKUP(A743,Entradas!A549:KQ1357,303)</f>
        <v>#N/A</v>
      </c>
      <c r="H743" s="16" t="e">
        <f>VLOOKUP(A743,Salidas!A549:BVY1365,1949,0)</f>
        <v>#N/A</v>
      </c>
      <c r="I743" s="61">
        <v>0</v>
      </c>
      <c r="J743" s="17" t="s">
        <v>562</v>
      </c>
      <c r="K743" s="16" t="s">
        <v>792</v>
      </c>
      <c r="L743" s="18" t="s">
        <v>563</v>
      </c>
      <c r="M743" s="19">
        <f>Tabla1[[#This Row],[COSTO UNITARIO]]*Tabla1[[#This Row],[EXITENCIA ]]</f>
        <v>0</v>
      </c>
      <c r="N743" s="24"/>
      <c r="O743" s="21">
        <f>Tabla1[[#This Row],[COSTO UNITARIO]]*Tabla1[[#This Row],[EXITENCIA ]]</f>
        <v>0</v>
      </c>
      <c r="P743" s="22"/>
    </row>
    <row r="744" spans="1:16" ht="24.95" customHeight="1" x14ac:dyDescent="0.25">
      <c r="A744" s="74" t="s">
        <v>2189</v>
      </c>
      <c r="B744" s="12">
        <v>44447</v>
      </c>
      <c r="C744" s="116" t="s">
        <v>607</v>
      </c>
      <c r="D744" s="26" t="s">
        <v>2795</v>
      </c>
      <c r="E744" s="15" t="s">
        <v>566</v>
      </c>
      <c r="F744" s="16">
        <v>155</v>
      </c>
      <c r="G744" s="16" t="e">
        <f>VLOOKUP(A744,Entradas!A567:KQ1375,303)</f>
        <v>#N/A</v>
      </c>
      <c r="H744" s="16" t="e">
        <f>VLOOKUP(A744,Salidas!A567:BVY1383,1949,0)</f>
        <v>#N/A</v>
      </c>
      <c r="I744" s="61">
        <v>61</v>
      </c>
      <c r="J744" s="17" t="s">
        <v>562</v>
      </c>
      <c r="K744" s="16" t="s">
        <v>1855</v>
      </c>
      <c r="L744" s="18">
        <v>27</v>
      </c>
      <c r="M744" s="19">
        <f>Tabla1[[#This Row],[COSTO UNITARIO]]*Tabla1[[#This Row],[EXITENCIA ]]</f>
        <v>1647</v>
      </c>
      <c r="N744" s="24"/>
      <c r="O744" s="21">
        <f>Tabla1[[#This Row],[COSTO UNITARIO]]*Tabla1[[#This Row],[EXITENCIA ]]</f>
        <v>1647</v>
      </c>
      <c r="P744" s="22"/>
    </row>
    <row r="745" spans="1:16" ht="24.95" customHeight="1" x14ac:dyDescent="0.25">
      <c r="A745" s="74" t="s">
        <v>2309</v>
      </c>
      <c r="B745" s="12">
        <v>44623</v>
      </c>
      <c r="C745" s="116" t="s">
        <v>917</v>
      </c>
      <c r="D745" s="26" t="s">
        <v>2991</v>
      </c>
      <c r="E745" s="15" t="s">
        <v>913</v>
      </c>
      <c r="F745" s="16">
        <v>13</v>
      </c>
      <c r="G745" s="16" t="e">
        <f>VLOOKUP(A745,Entradas!A693:KQ1501,303)</f>
        <v>#N/A</v>
      </c>
      <c r="H745" s="16">
        <f>VLOOKUP(Tabla1[[#This Row],[CODIGO UNICO]],Salidas!1:1048576,1949,0)</f>
        <v>1</v>
      </c>
      <c r="I745" s="61">
        <v>98</v>
      </c>
      <c r="J745" s="17" t="s">
        <v>562</v>
      </c>
      <c r="K745" s="16" t="s">
        <v>1850</v>
      </c>
      <c r="L745" s="18">
        <v>831</v>
      </c>
      <c r="M745" s="19">
        <f>Tabla1[[#This Row],[COSTO UNITARIO]]*Tabla1[[#This Row],[EXITENCIA ]]</f>
        <v>81438</v>
      </c>
      <c r="N745" s="24"/>
      <c r="O745" s="21">
        <f>Tabla1[[#This Row],[COSTO UNITARIO]]*Tabla1[[#This Row],[EXITENCIA ]]</f>
        <v>81438</v>
      </c>
      <c r="P745" s="22"/>
    </row>
    <row r="746" spans="1:16" ht="24.95" customHeight="1" x14ac:dyDescent="0.25">
      <c r="A746" s="74" t="s">
        <v>2201</v>
      </c>
      <c r="B746" s="12">
        <v>44447</v>
      </c>
      <c r="C746" s="116" t="s">
        <v>638</v>
      </c>
      <c r="D746" s="26" t="s">
        <v>639</v>
      </c>
      <c r="E746" s="15" t="s">
        <v>2</v>
      </c>
      <c r="F746" s="16">
        <v>46</v>
      </c>
      <c r="G746" s="16" t="e">
        <f>VLOOKUP(A746,Entradas!A579:KQ1387,303)</f>
        <v>#N/A</v>
      </c>
      <c r="H746" s="16" t="e">
        <f>VLOOKUP(A746,Salidas!A579:BVY1395,1949,0)</f>
        <v>#N/A</v>
      </c>
      <c r="I746" s="61">
        <v>1</v>
      </c>
      <c r="J746" s="17" t="s">
        <v>562</v>
      </c>
      <c r="K746" s="16" t="s">
        <v>1850</v>
      </c>
      <c r="L746" s="18">
        <v>27</v>
      </c>
      <c r="M746" s="19">
        <f>Tabla1[[#This Row],[COSTO UNITARIO]]*Tabla1[[#This Row],[EXITENCIA ]]</f>
        <v>27</v>
      </c>
      <c r="N746" s="24"/>
      <c r="O746" s="21">
        <f>Tabla1[[#This Row],[COSTO UNITARIO]]*Tabla1[[#This Row],[EXITENCIA ]]</f>
        <v>27</v>
      </c>
      <c r="P746" s="22"/>
    </row>
    <row r="747" spans="1:16" ht="24.95" customHeight="1" x14ac:dyDescent="0.25">
      <c r="A747" s="74" t="s">
        <v>2229</v>
      </c>
      <c r="B747" s="12">
        <v>44701</v>
      </c>
      <c r="C747" s="116" t="s">
        <v>645</v>
      </c>
      <c r="D747" s="26" t="s">
        <v>646</v>
      </c>
      <c r="E747" s="15" t="s">
        <v>2820</v>
      </c>
      <c r="F747" s="16">
        <v>0</v>
      </c>
      <c r="G747" s="16">
        <f>VLOOKUP(A747,Entradas!A611:KQ1419,303)</f>
        <v>0</v>
      </c>
      <c r="H747" s="16" t="e">
        <f>VLOOKUP(A747,Salidas!A611:BVY1427,1949,0)</f>
        <v>#N/A</v>
      </c>
      <c r="I747" s="61">
        <v>19</v>
      </c>
      <c r="J747" s="17" t="s">
        <v>562</v>
      </c>
      <c r="K747" s="16" t="s">
        <v>1850</v>
      </c>
      <c r="L747" s="18" t="s">
        <v>637</v>
      </c>
      <c r="M747" s="19">
        <f>Tabla1[[#This Row],[COSTO UNITARIO]]*Tabla1[[#This Row],[EXITENCIA ]]</f>
        <v>1881</v>
      </c>
      <c r="N747" s="24"/>
      <c r="O747" s="21">
        <f>Tabla1[[#This Row],[COSTO UNITARIO]]*Tabla1[[#This Row],[EXITENCIA ]]</f>
        <v>1881</v>
      </c>
      <c r="P747" s="22"/>
    </row>
    <row r="748" spans="1:16" ht="24.95" customHeight="1" x14ac:dyDescent="0.25">
      <c r="A748" s="74" t="s">
        <v>2279</v>
      </c>
      <c r="B748" s="12">
        <v>43700</v>
      </c>
      <c r="C748" s="116" t="s">
        <v>829</v>
      </c>
      <c r="D748" s="26" t="s">
        <v>2903</v>
      </c>
      <c r="E748" s="15" t="s">
        <v>2</v>
      </c>
      <c r="F748" s="16">
        <v>4</v>
      </c>
      <c r="G748" s="16" t="e">
        <f>VLOOKUP(A748,Entradas!A661:KQ1469,303)</f>
        <v>#N/A</v>
      </c>
      <c r="H748" s="16" t="e">
        <f>VLOOKUP(A748,Salidas!A661:BVY1477,1949,0)</f>
        <v>#N/A</v>
      </c>
      <c r="I748" s="61">
        <v>1</v>
      </c>
      <c r="J748" s="17" t="s">
        <v>562</v>
      </c>
      <c r="K748" s="16" t="s">
        <v>834</v>
      </c>
      <c r="L748" s="18" t="s">
        <v>831</v>
      </c>
      <c r="M748" s="19">
        <f>Tabla1[[#This Row],[COSTO UNITARIO]]*Tabla1[[#This Row],[EXITENCIA ]]</f>
        <v>6332.06</v>
      </c>
      <c r="N748" s="24"/>
      <c r="O748" s="21">
        <f>Tabla1[[#This Row],[COSTO UNITARIO]]*Tabla1[[#This Row],[EXITENCIA ]]</f>
        <v>6332.06</v>
      </c>
      <c r="P748" s="22"/>
    </row>
    <row r="749" spans="1:16" ht="24.95" customHeight="1" x14ac:dyDescent="0.25">
      <c r="A749" s="74" t="s">
        <v>2251</v>
      </c>
      <c r="B749" s="12">
        <v>44349</v>
      </c>
      <c r="C749" s="116" t="s">
        <v>757</v>
      </c>
      <c r="D749" s="26" t="s">
        <v>758</v>
      </c>
      <c r="E749" s="15" t="s">
        <v>2</v>
      </c>
      <c r="F749" s="16">
        <v>8</v>
      </c>
      <c r="G749" s="16">
        <f>VLOOKUP(A749,Entradas!A633:KQ1441,303)</f>
        <v>0</v>
      </c>
      <c r="H749" s="16" t="e">
        <f>VLOOKUP(A749,Salidas!A633:BVY1449,1949,0)</f>
        <v>#N/A</v>
      </c>
      <c r="I749" s="61">
        <v>0</v>
      </c>
      <c r="J749" s="17" t="s">
        <v>562</v>
      </c>
      <c r="K749" s="16" t="s">
        <v>839</v>
      </c>
      <c r="L749" s="18" t="s">
        <v>760</v>
      </c>
      <c r="M749" s="19">
        <f>Tabla1[[#This Row],[COSTO UNITARIO]]*Tabla1[[#This Row],[EXITENCIA ]]</f>
        <v>0</v>
      </c>
      <c r="N749" s="24"/>
      <c r="O749" s="21">
        <f>Tabla1[[#This Row],[COSTO UNITARIO]]*Tabla1[[#This Row],[EXITENCIA ]]</f>
        <v>0</v>
      </c>
      <c r="P749" s="22"/>
    </row>
    <row r="750" spans="1:16" ht="24.95" customHeight="1" x14ac:dyDescent="0.25">
      <c r="A750" s="74" t="s">
        <v>2254</v>
      </c>
      <c r="B750" s="12">
        <v>43700</v>
      </c>
      <c r="C750" s="116" t="s">
        <v>766</v>
      </c>
      <c r="D750" s="26" t="s">
        <v>767</v>
      </c>
      <c r="E750" s="15" t="s">
        <v>5</v>
      </c>
      <c r="F750" s="16">
        <v>6</v>
      </c>
      <c r="G750" s="16" t="e">
        <f>VLOOKUP(A750,Entradas!A636:KQ1444,303)</f>
        <v>#N/A</v>
      </c>
      <c r="H750" s="16" t="e">
        <f>VLOOKUP(A750,Salidas!A636:BVY1452,1949,0)</f>
        <v>#N/A</v>
      </c>
      <c r="I750" s="61">
        <v>1</v>
      </c>
      <c r="J750" s="17" t="s">
        <v>562</v>
      </c>
      <c r="K750" s="16" t="s">
        <v>834</v>
      </c>
      <c r="L750" s="18" t="s">
        <v>769</v>
      </c>
      <c r="M750" s="19">
        <f>Tabla1[[#This Row],[COSTO UNITARIO]]*Tabla1[[#This Row],[EXITENCIA ]]</f>
        <v>5700</v>
      </c>
      <c r="N750" s="24"/>
      <c r="O750" s="21">
        <f>Tabla1[[#This Row],[COSTO UNITARIO]]*Tabla1[[#This Row],[EXITENCIA ]]</f>
        <v>5700</v>
      </c>
      <c r="P750" s="22"/>
    </row>
    <row r="751" spans="1:16" ht="24.95" customHeight="1" x14ac:dyDescent="0.25">
      <c r="A751" s="74" t="s">
        <v>2263</v>
      </c>
      <c r="B751" s="12">
        <v>43700</v>
      </c>
      <c r="C751" s="116" t="s">
        <v>790</v>
      </c>
      <c r="D751" s="26" t="s">
        <v>791</v>
      </c>
      <c r="E751" s="15" t="s">
        <v>2</v>
      </c>
      <c r="F751" s="16">
        <v>2</v>
      </c>
      <c r="G751" s="16" t="e">
        <f>VLOOKUP(A751,Entradas!A645:KQ1453,303)</f>
        <v>#N/A</v>
      </c>
      <c r="H751" s="16" t="e">
        <f>VLOOKUP(A751,Salidas!A645:BVY1461,1949,0)</f>
        <v>#N/A</v>
      </c>
      <c r="I751" s="61">
        <v>4</v>
      </c>
      <c r="J751" s="17" t="s">
        <v>562</v>
      </c>
      <c r="K751" s="16" t="s">
        <v>765</v>
      </c>
      <c r="L751" s="18" t="s">
        <v>793</v>
      </c>
      <c r="M751" s="19">
        <f>Tabla1[[#This Row],[COSTO UNITARIO]]*Tabla1[[#This Row],[EXITENCIA ]]</f>
        <v>24364</v>
      </c>
      <c r="N751" s="24"/>
      <c r="O751" s="21">
        <f>Tabla1[[#This Row],[COSTO UNITARIO]]*Tabla1[[#This Row],[EXITENCIA ]]</f>
        <v>24364</v>
      </c>
      <c r="P751" s="22"/>
    </row>
    <row r="752" spans="1:16" ht="24.95" customHeight="1" x14ac:dyDescent="0.25">
      <c r="A752" s="74" t="s">
        <v>2259</v>
      </c>
      <c r="B752" s="12">
        <v>43700</v>
      </c>
      <c r="C752" s="116" t="s">
        <v>779</v>
      </c>
      <c r="D752" s="26" t="s">
        <v>780</v>
      </c>
      <c r="E752" s="15" t="s">
        <v>2</v>
      </c>
      <c r="F752" s="16">
        <v>7</v>
      </c>
      <c r="G752" s="16" t="e">
        <f>VLOOKUP(A752,Entradas!A641:KQ1449,303)</f>
        <v>#N/A</v>
      </c>
      <c r="H752" s="16" t="e">
        <f>VLOOKUP(A752,Salidas!A641:BVY1457,1949,0)</f>
        <v>#N/A</v>
      </c>
      <c r="I752" s="61">
        <v>7</v>
      </c>
      <c r="J752" s="17" t="s">
        <v>562</v>
      </c>
      <c r="K752" s="16" t="s">
        <v>765</v>
      </c>
      <c r="L752" s="18" t="s">
        <v>781</v>
      </c>
      <c r="M752" s="19">
        <f>Tabla1[[#This Row],[COSTO UNITARIO]]*Tabla1[[#This Row],[EXITENCIA ]]</f>
        <v>38997</v>
      </c>
      <c r="N752" s="24"/>
      <c r="O752" s="21">
        <f>Tabla1[[#This Row],[COSTO UNITARIO]]*Tabla1[[#This Row],[EXITENCIA ]]</f>
        <v>38997</v>
      </c>
      <c r="P752" s="22"/>
    </row>
    <row r="753" spans="1:16" ht="24.95" customHeight="1" x14ac:dyDescent="0.25">
      <c r="A753" s="74" t="s">
        <v>2296</v>
      </c>
      <c r="B753" s="12">
        <v>43700</v>
      </c>
      <c r="C753" s="116" t="s">
        <v>878</v>
      </c>
      <c r="D753" s="26" t="s">
        <v>2836</v>
      </c>
      <c r="E753" s="15" t="s">
        <v>2</v>
      </c>
      <c r="F753" s="16">
        <v>6</v>
      </c>
      <c r="G753" s="16">
        <f>VLOOKUP(A753,Entradas!A678:KQ1486,303)</f>
        <v>0</v>
      </c>
      <c r="H753" s="16" t="e">
        <f>VLOOKUP(A753,Salidas!A678:BVY1494,1949,0)</f>
        <v>#N/A</v>
      </c>
      <c r="I753" s="61">
        <v>8</v>
      </c>
      <c r="J753" s="17" t="s">
        <v>562</v>
      </c>
      <c r="K753" s="16" t="s">
        <v>765</v>
      </c>
      <c r="L753" s="18">
        <v>3151</v>
      </c>
      <c r="M753" s="19">
        <f>Tabla1[[#This Row],[COSTO UNITARIO]]*Tabla1[[#This Row],[EXITENCIA ]]</f>
        <v>25208</v>
      </c>
      <c r="N753" s="24"/>
      <c r="O753" s="21">
        <f>Tabla1[[#This Row],[COSTO UNITARIO]]*Tabla1[[#This Row],[EXITENCIA ]]</f>
        <v>25208</v>
      </c>
      <c r="P753" s="22"/>
    </row>
    <row r="754" spans="1:16" ht="24.95" customHeight="1" x14ac:dyDescent="0.25">
      <c r="A754" s="74"/>
      <c r="B754" s="12">
        <v>44481</v>
      </c>
      <c r="C754" s="116" t="s">
        <v>985</v>
      </c>
      <c r="D754" s="26" t="s">
        <v>986</v>
      </c>
      <c r="E754" s="15" t="s">
        <v>2</v>
      </c>
      <c r="F754" s="16"/>
      <c r="G754" s="16" t="e">
        <f>VLOOKUP(A754,Entradas!A631:KQ1439,303)</f>
        <v>#N/A</v>
      </c>
      <c r="H754" s="16" t="e">
        <f>VLOOKUP(A754,Salidas!A631:BVY1447,1949,0)</f>
        <v>#N/A</v>
      </c>
      <c r="I754" s="61">
        <v>8</v>
      </c>
      <c r="J754" s="17" t="s">
        <v>562</v>
      </c>
      <c r="K754" s="16" t="s">
        <v>768</v>
      </c>
      <c r="L754" s="18">
        <v>3451</v>
      </c>
      <c r="M754" s="19">
        <f>Tabla1[[#This Row],[COSTO UNITARIO]]*Tabla1[[#This Row],[EXITENCIA ]]</f>
        <v>27608</v>
      </c>
      <c r="N754" s="24"/>
      <c r="O754" s="21">
        <f>Tabla1[[#This Row],[COSTO UNITARIO]]*Tabla1[[#This Row],[EXITENCIA ]]</f>
        <v>27608</v>
      </c>
      <c r="P754" s="22"/>
    </row>
    <row r="755" spans="1:16" ht="24.95" customHeight="1" x14ac:dyDescent="0.25">
      <c r="A755" s="11" t="s">
        <v>2255</v>
      </c>
      <c r="B755" s="12">
        <v>43700</v>
      </c>
      <c r="C755" s="116" t="s">
        <v>770</v>
      </c>
      <c r="D755" s="26" t="s">
        <v>771</v>
      </c>
      <c r="E755" s="15" t="s">
        <v>2</v>
      </c>
      <c r="F755" s="16">
        <v>18</v>
      </c>
      <c r="G755" s="16" t="e">
        <f>VLOOKUP(A755,Entradas!A637:KQ1445,303)</f>
        <v>#N/A</v>
      </c>
      <c r="H755" s="16" t="e">
        <f>VLOOKUP(A755,Salidas!A637:BVY1453,1949,0)</f>
        <v>#N/A</v>
      </c>
      <c r="I755" s="61">
        <v>9</v>
      </c>
      <c r="J755" s="17" t="s">
        <v>562</v>
      </c>
      <c r="K755" s="16" t="s">
        <v>768</v>
      </c>
      <c r="L755" s="18" t="s">
        <v>772</v>
      </c>
      <c r="M755" s="19">
        <f>Tabla1[[#This Row],[COSTO UNITARIO]]*Tabla1[[#This Row],[EXITENCIA ]]</f>
        <v>41373</v>
      </c>
      <c r="N755" s="24"/>
      <c r="O755" s="21">
        <f>Tabla1[[#This Row],[COSTO UNITARIO]]*Tabla1[[#This Row],[EXITENCIA ]]</f>
        <v>41373</v>
      </c>
      <c r="P755" s="22"/>
    </row>
    <row r="756" spans="1:16" ht="24.95" customHeight="1" x14ac:dyDescent="0.25">
      <c r="A756" s="11"/>
      <c r="B756" s="12">
        <v>44614</v>
      </c>
      <c r="C756" s="116" t="s">
        <v>745</v>
      </c>
      <c r="D756" s="26" t="s">
        <v>3234</v>
      </c>
      <c r="E756" s="15" t="s">
        <v>494</v>
      </c>
      <c r="F756" s="16"/>
      <c r="G756" s="16" t="e">
        <f>VLOOKUP(A756,Entradas!A714:KQ1522,303)</f>
        <v>#N/A</v>
      </c>
      <c r="H756" s="16" t="e">
        <f>VLOOKUP(A756,Salidas!A714:BVY1530,1949,0)</f>
        <v>#N/A</v>
      </c>
      <c r="I756" s="61">
        <v>60</v>
      </c>
      <c r="J756" s="17" t="s">
        <v>562</v>
      </c>
      <c r="K756" s="16" t="s">
        <v>3235</v>
      </c>
      <c r="L756" s="18">
        <v>2.9</v>
      </c>
      <c r="M756" s="19">
        <f>Tabla1[[#This Row],[COSTO UNITARIO]]*Tabla1[[#This Row],[EXITENCIA ]]</f>
        <v>174</v>
      </c>
      <c r="N756" s="24"/>
      <c r="O756" s="21">
        <f>Tabla1[[#This Row],[COSTO UNITARIO]]*Tabla1[[#This Row],[EXITENCIA ]]</f>
        <v>174</v>
      </c>
      <c r="P756" s="22"/>
    </row>
    <row r="757" spans="1:16" ht="24.95" customHeight="1" x14ac:dyDescent="0.25">
      <c r="A757" s="11" t="s">
        <v>2245</v>
      </c>
      <c r="B757" s="12">
        <v>44614</v>
      </c>
      <c r="C757" s="116" t="s">
        <v>745</v>
      </c>
      <c r="D757" s="26" t="s">
        <v>746</v>
      </c>
      <c r="E757" s="15" t="s">
        <v>2</v>
      </c>
      <c r="F757" s="16">
        <v>161</v>
      </c>
      <c r="G757" s="16" t="e">
        <f>VLOOKUP(A757,Entradas!A627:KQ1435,303)</f>
        <v>#N/A</v>
      </c>
      <c r="H757" s="16" t="e">
        <f>VLOOKUP(A757,Salidas!A627:BVY1443,1949,0)</f>
        <v>#N/A</v>
      </c>
      <c r="I757" s="61">
        <v>91</v>
      </c>
      <c r="J757" s="17" t="s">
        <v>562</v>
      </c>
      <c r="K757" s="16" t="s">
        <v>784</v>
      </c>
      <c r="L757" s="18">
        <v>25</v>
      </c>
      <c r="M757" s="19">
        <f>Tabla1[[#This Row],[COSTO UNITARIO]]*Tabla1[[#This Row],[EXITENCIA ]]</f>
        <v>2275</v>
      </c>
      <c r="N757" s="24"/>
      <c r="O757" s="21">
        <f>Tabla1[[#This Row],[COSTO UNITARIO]]*Tabla1[[#This Row],[EXITENCIA ]]</f>
        <v>2275</v>
      </c>
      <c r="P757" s="22"/>
    </row>
    <row r="758" spans="1:16" ht="24.95" customHeight="1" x14ac:dyDescent="0.25">
      <c r="A758" s="11"/>
      <c r="B758" s="12">
        <v>44614</v>
      </c>
      <c r="C758" s="116" t="s">
        <v>749</v>
      </c>
      <c r="D758" s="26" t="s">
        <v>3233</v>
      </c>
      <c r="E758" s="15" t="s">
        <v>494</v>
      </c>
      <c r="F758" s="16"/>
      <c r="G758" s="16" t="e">
        <f>VLOOKUP(A758,Entradas!A713:KQ1521,303)</f>
        <v>#N/A</v>
      </c>
      <c r="H758" s="16" t="e">
        <f>VLOOKUP(A758,Salidas!A713:BVY1529,1949,0)</f>
        <v>#N/A</v>
      </c>
      <c r="I758" s="61">
        <v>85</v>
      </c>
      <c r="J758" s="17" t="s">
        <v>562</v>
      </c>
      <c r="K758" s="16" t="s">
        <v>784</v>
      </c>
      <c r="L758" s="18">
        <v>2.9</v>
      </c>
      <c r="M758" s="19">
        <f>Tabla1[[#This Row],[COSTO UNITARIO]]*Tabla1[[#This Row],[EXITENCIA ]]</f>
        <v>246.5</v>
      </c>
      <c r="N758" s="24"/>
      <c r="O758" s="21">
        <f>Tabla1[[#This Row],[COSTO UNITARIO]]*Tabla1[[#This Row],[EXITENCIA ]]</f>
        <v>246.5</v>
      </c>
      <c r="P758" s="22"/>
    </row>
    <row r="759" spans="1:16" ht="24.95" customHeight="1" x14ac:dyDescent="0.25">
      <c r="A759" s="11" t="s">
        <v>2246</v>
      </c>
      <c r="B759" s="12">
        <v>44701</v>
      </c>
      <c r="C759" s="116" t="s">
        <v>747</v>
      </c>
      <c r="D759" s="26" t="s">
        <v>748</v>
      </c>
      <c r="E759" s="15" t="s">
        <v>2</v>
      </c>
      <c r="F759" s="16">
        <v>336</v>
      </c>
      <c r="G759" s="16" t="e">
        <f>VLOOKUP(A759,Entradas!A628:KQ1436,303)</f>
        <v>#N/A</v>
      </c>
      <c r="H759" s="16" t="e">
        <f>VLOOKUP(A759,Salidas!A628:BVY1444,1949,0)</f>
        <v>#N/A</v>
      </c>
      <c r="I759" s="61">
        <v>345</v>
      </c>
      <c r="J759" s="17" t="s">
        <v>562</v>
      </c>
      <c r="K759" s="16" t="s">
        <v>784</v>
      </c>
      <c r="L759" s="18">
        <v>5</v>
      </c>
      <c r="M759" s="19">
        <f>Tabla1[[#This Row],[COSTO UNITARIO]]*Tabla1[[#This Row],[EXITENCIA ]]</f>
        <v>1725</v>
      </c>
      <c r="N759" s="24"/>
      <c r="O759" s="21">
        <f>Tabla1[[#This Row],[COSTO UNITARIO]]*Tabla1[[#This Row],[EXITENCIA ]]</f>
        <v>1725</v>
      </c>
      <c r="P759" s="22"/>
    </row>
    <row r="760" spans="1:16" ht="24.95" customHeight="1" x14ac:dyDescent="0.25">
      <c r="A760" s="11" t="s">
        <v>2316</v>
      </c>
      <c r="B760" s="12">
        <v>44152</v>
      </c>
      <c r="C760" s="116" t="s">
        <v>935</v>
      </c>
      <c r="D760" s="26" t="s">
        <v>936</v>
      </c>
      <c r="E760" s="15" t="s">
        <v>566</v>
      </c>
      <c r="F760" s="16">
        <v>47</v>
      </c>
      <c r="G760" s="16">
        <f>VLOOKUP(A760,Entradas!A700:KQ1508,303)</f>
        <v>0</v>
      </c>
      <c r="H760" s="16" t="e">
        <f>VLOOKUP(A760,Salidas!A700:BVY1516,1949,0)</f>
        <v>#N/A</v>
      </c>
      <c r="I760" s="61">
        <v>17</v>
      </c>
      <c r="J760" s="17" t="s">
        <v>562</v>
      </c>
      <c r="K760" s="16" t="s">
        <v>2854</v>
      </c>
      <c r="L760" s="18">
        <v>26.52</v>
      </c>
      <c r="M760" s="19">
        <f>Tabla1[[#This Row],[COSTO UNITARIO]]*Tabla1[[#This Row],[EXITENCIA ]]</f>
        <v>450.84</v>
      </c>
      <c r="N760" s="24"/>
      <c r="O760" s="21">
        <f>Tabla1[[#This Row],[COSTO UNITARIO]]*Tabla1[[#This Row],[EXITENCIA ]]</f>
        <v>450.84</v>
      </c>
      <c r="P760" s="22"/>
    </row>
    <row r="761" spans="1:16" ht="24.95" customHeight="1" x14ac:dyDescent="0.25">
      <c r="A761" s="11" t="s">
        <v>2315</v>
      </c>
      <c r="B761" s="12">
        <v>43882</v>
      </c>
      <c r="C761" s="116" t="s">
        <v>576</v>
      </c>
      <c r="D761" s="26" t="s">
        <v>933</v>
      </c>
      <c r="E761" s="15" t="s">
        <v>2</v>
      </c>
      <c r="F761" s="16">
        <v>131</v>
      </c>
      <c r="G761" s="16">
        <f>VLOOKUP(A761,Entradas!A699:KQ1507,303)</f>
        <v>0</v>
      </c>
      <c r="H761" s="16" t="e">
        <f>VLOOKUP(A761,Salidas!A699:BVY1515,1949,0)</f>
        <v>#N/A</v>
      </c>
      <c r="I761" s="61">
        <v>0</v>
      </c>
      <c r="J761" s="17" t="s">
        <v>562</v>
      </c>
      <c r="K761" s="16" t="s">
        <v>1854</v>
      </c>
      <c r="L761" s="18" t="s">
        <v>934</v>
      </c>
      <c r="M761" s="19">
        <f>Tabla1[[#This Row],[COSTO UNITARIO]]*Tabla1[[#This Row],[EXITENCIA ]]</f>
        <v>0</v>
      </c>
      <c r="N761" s="24"/>
      <c r="O761" s="21">
        <f>Tabla1[[#This Row],[COSTO UNITARIO]]*Tabla1[[#This Row],[EXITENCIA ]]</f>
        <v>0</v>
      </c>
      <c r="P761" s="22"/>
    </row>
    <row r="762" spans="1:16" ht="24.95" customHeight="1" x14ac:dyDescent="0.25">
      <c r="A762" s="11"/>
      <c r="B762" s="12">
        <v>42773</v>
      </c>
      <c r="C762" s="116" t="s">
        <v>3012</v>
      </c>
      <c r="D762" s="26" t="s">
        <v>2819</v>
      </c>
      <c r="E762" s="15" t="s">
        <v>3301</v>
      </c>
      <c r="F762" s="16"/>
      <c r="G762" s="16" t="e">
        <f>VLOOKUP(A762,Entradas!A712:KQ1520,303)</f>
        <v>#N/A</v>
      </c>
      <c r="H762" s="16" t="e">
        <f>VLOOKUP(A762,Salidas!A712:BVY1528,1949,0)</f>
        <v>#N/A</v>
      </c>
      <c r="I762" s="61">
        <v>240</v>
      </c>
      <c r="J762" s="17" t="s">
        <v>562</v>
      </c>
      <c r="K762" s="16" t="s">
        <v>823</v>
      </c>
      <c r="L762" s="18">
        <v>900</v>
      </c>
      <c r="M762" s="19">
        <f>Tabla1[[#This Row],[COSTO UNITARIO]]*Tabla1[[#This Row],[EXITENCIA ]]</f>
        <v>216000</v>
      </c>
      <c r="N762" s="75"/>
      <c r="O762" s="21">
        <f>Tabla1[[#This Row],[COSTO UNITARIO]]*Tabla1[[#This Row],[EXITENCIA ]]</f>
        <v>216000</v>
      </c>
      <c r="P762" s="22"/>
    </row>
    <row r="763" spans="1:16" ht="24.95" customHeight="1" x14ac:dyDescent="0.25">
      <c r="A763" s="11" t="s">
        <v>931</v>
      </c>
      <c r="B763" s="12">
        <v>42773</v>
      </c>
      <c r="C763" s="116" t="s">
        <v>3011</v>
      </c>
      <c r="D763" s="26" t="s">
        <v>1861</v>
      </c>
      <c r="E763" s="15" t="s">
        <v>368</v>
      </c>
      <c r="F763" s="16">
        <v>29</v>
      </c>
      <c r="G763" s="16">
        <f>VLOOKUP(A763,Entradas!A723:KQ1531,303)</f>
        <v>0</v>
      </c>
      <c r="H763" s="16">
        <f>VLOOKUP(A763,Salidas!A723:BVY1539,1949,0)</f>
        <v>0</v>
      </c>
      <c r="I763" s="61">
        <v>29</v>
      </c>
      <c r="J763" s="17" t="s">
        <v>562</v>
      </c>
      <c r="K763" s="16" t="s">
        <v>823</v>
      </c>
      <c r="L763" s="18">
        <v>75</v>
      </c>
      <c r="M763" s="19">
        <f>Tabla1[[#This Row],[COSTO UNITARIO]]*Tabla1[[#This Row],[EXITENCIA ]]</f>
        <v>2175</v>
      </c>
      <c r="N763" s="76" t="s">
        <v>1851</v>
      </c>
      <c r="O763" s="21">
        <f>Tabla1[[#This Row],[COSTO UNITARIO]]*Tabla1[[#This Row],[EXITENCIA ]]</f>
        <v>2175</v>
      </c>
      <c r="P763" s="22"/>
    </row>
    <row r="764" spans="1:16" ht="24.95" customHeight="1" x14ac:dyDescent="0.25">
      <c r="A764" s="11" t="s">
        <v>2805</v>
      </c>
      <c r="B764" s="12">
        <v>42773</v>
      </c>
      <c r="C764" s="116" t="s">
        <v>2806</v>
      </c>
      <c r="D764" s="26" t="s">
        <v>2807</v>
      </c>
      <c r="E764" s="15" t="s">
        <v>368</v>
      </c>
      <c r="F764" s="16">
        <v>37</v>
      </c>
      <c r="G764" s="16" t="e">
        <f>VLOOKUP(A764,Entradas!A722:KQ1530,303)</f>
        <v>#N/A</v>
      </c>
      <c r="H764" s="16" t="e">
        <f>VLOOKUP(A764,Salidas!A722:BVY1538,1949,0)</f>
        <v>#N/A</v>
      </c>
      <c r="I764" s="61">
        <v>39</v>
      </c>
      <c r="J764" s="17" t="s">
        <v>562</v>
      </c>
      <c r="K764" s="16" t="s">
        <v>823</v>
      </c>
      <c r="L764" s="18">
        <v>75</v>
      </c>
      <c r="M764" s="19">
        <f>Tabla1[[#This Row],[COSTO UNITARIO]]*Tabla1[[#This Row],[EXITENCIA ]]</f>
        <v>2925</v>
      </c>
      <c r="N764" s="76" t="s">
        <v>1851</v>
      </c>
      <c r="O764" s="21">
        <f>Tabla1[[#This Row],[COSTO UNITARIO]]*Tabla1[[#This Row],[EXITENCIA ]]</f>
        <v>2925</v>
      </c>
      <c r="P764" s="22"/>
    </row>
    <row r="765" spans="1:16" ht="24.95" customHeight="1" x14ac:dyDescent="0.25">
      <c r="A765" s="11" t="s">
        <v>2208</v>
      </c>
      <c r="B765" s="12">
        <v>44614</v>
      </c>
      <c r="C765" s="116" t="s">
        <v>654</v>
      </c>
      <c r="D765" s="26" t="s">
        <v>655</v>
      </c>
      <c r="E765" s="15" t="s">
        <v>2</v>
      </c>
      <c r="F765" s="16">
        <v>146</v>
      </c>
      <c r="G765" s="16" t="e">
        <f>VLOOKUP(A765,Entradas!A587:KQ1395,303)</f>
        <v>#N/A</v>
      </c>
      <c r="H765" s="16" t="e">
        <f>VLOOKUP(A765,Salidas!A587:BVY1403,1949,0)</f>
        <v>#N/A</v>
      </c>
      <c r="I765" s="61">
        <v>3</v>
      </c>
      <c r="J765" s="17" t="s">
        <v>562</v>
      </c>
      <c r="K765" s="16" t="s">
        <v>2808</v>
      </c>
      <c r="L765" s="18">
        <v>19.5</v>
      </c>
      <c r="M765" s="19">
        <f>Tabla1[[#This Row],[COSTO UNITARIO]]*Tabla1[[#This Row],[EXITENCIA ]]</f>
        <v>58.5</v>
      </c>
      <c r="N765" s="24"/>
      <c r="O765" s="21">
        <f>Tabla1[[#This Row],[COSTO UNITARIO]]*Tabla1[[#This Row],[EXITENCIA ]]</f>
        <v>58.5</v>
      </c>
      <c r="P765" s="22"/>
    </row>
    <row r="766" spans="1:16" ht="24.95" customHeight="1" x14ac:dyDescent="0.25">
      <c r="A766" s="11" t="s">
        <v>2248</v>
      </c>
      <c r="B766" s="12">
        <v>43881</v>
      </c>
      <c r="C766" s="116" t="s">
        <v>751</v>
      </c>
      <c r="D766" s="26" t="s">
        <v>752</v>
      </c>
      <c r="E766" s="15" t="s">
        <v>2</v>
      </c>
      <c r="F766" s="16">
        <v>100</v>
      </c>
      <c r="G766" s="16" t="e">
        <f>VLOOKUP(A766,Entradas!A630:KQ1438,303)</f>
        <v>#N/A</v>
      </c>
      <c r="H766" s="16" t="e">
        <f>VLOOKUP(A766,Salidas!A630:BVY1446,1949,0)</f>
        <v>#N/A</v>
      </c>
      <c r="I766" s="61">
        <v>90</v>
      </c>
      <c r="J766" s="17" t="s">
        <v>562</v>
      </c>
      <c r="K766" s="16" t="s">
        <v>839</v>
      </c>
      <c r="L766" s="18">
        <v>25</v>
      </c>
      <c r="M766" s="19">
        <f>Tabla1[[#This Row],[COSTO UNITARIO]]*Tabla1[[#This Row],[EXITENCIA ]]</f>
        <v>2250</v>
      </c>
      <c r="N766" s="24"/>
      <c r="O766" s="21">
        <f>Tabla1[[#This Row],[COSTO UNITARIO]]*Tabla1[[#This Row],[EXITENCIA ]]</f>
        <v>2250</v>
      </c>
      <c r="P766" s="22"/>
    </row>
    <row r="767" spans="1:16" ht="24.95" customHeight="1" x14ac:dyDescent="0.25">
      <c r="A767" s="11" t="s">
        <v>2249</v>
      </c>
      <c r="B767" s="12">
        <v>44701</v>
      </c>
      <c r="C767" s="116" t="s">
        <v>753</v>
      </c>
      <c r="D767" s="26" t="s">
        <v>3023</v>
      </c>
      <c r="E767" s="15" t="s">
        <v>494</v>
      </c>
      <c r="F767" s="16">
        <v>675</v>
      </c>
      <c r="G767" s="16" t="e">
        <f>VLOOKUP(A767,Entradas!A631:KQ1439,303)</f>
        <v>#N/A</v>
      </c>
      <c r="H767" s="16" t="e">
        <f>VLOOKUP(A767,Salidas!A631:BVY1447,1949,0)</f>
        <v>#N/A</v>
      </c>
      <c r="I767" s="61">
        <v>860</v>
      </c>
      <c r="J767" s="17" t="s">
        <v>562</v>
      </c>
      <c r="K767" s="16" t="s">
        <v>839</v>
      </c>
      <c r="L767" s="18">
        <v>10</v>
      </c>
      <c r="M767" s="19">
        <f>Tabla1[[#This Row],[COSTO UNITARIO]]*Tabla1[[#This Row],[EXITENCIA ]]</f>
        <v>8600</v>
      </c>
      <c r="N767" s="24"/>
      <c r="O767" s="21">
        <f>Tabla1[[#This Row],[COSTO UNITARIO]]*Tabla1[[#This Row],[EXITENCIA ]]</f>
        <v>8600</v>
      </c>
      <c r="P767" s="22"/>
    </row>
    <row r="768" spans="1:16" ht="24" customHeight="1" x14ac:dyDescent="0.25">
      <c r="A768" s="11" t="s">
        <v>2250</v>
      </c>
      <c r="B768" s="12">
        <v>43881</v>
      </c>
      <c r="C768" s="116" t="s">
        <v>755</v>
      </c>
      <c r="D768" s="26" t="s">
        <v>756</v>
      </c>
      <c r="E768" s="15" t="s">
        <v>2</v>
      </c>
      <c r="F768" s="16">
        <v>338</v>
      </c>
      <c r="G768" s="16" t="e">
        <f>VLOOKUP(A768,Entradas!A632:KQ1440,303)</f>
        <v>#N/A</v>
      </c>
      <c r="H768" s="16" t="e">
        <f>VLOOKUP(A768,Salidas!A632:BVY1448,1949,0)</f>
        <v>#N/A</v>
      </c>
      <c r="I768" s="61">
        <v>288</v>
      </c>
      <c r="J768" s="17" t="s">
        <v>562</v>
      </c>
      <c r="K768" s="16" t="s">
        <v>839</v>
      </c>
      <c r="L768" s="18" t="s">
        <v>706</v>
      </c>
      <c r="M768" s="19">
        <f>Tabla1[[#This Row],[COSTO UNITARIO]]*Tabla1[[#This Row],[EXITENCIA ]]</f>
        <v>2592</v>
      </c>
      <c r="N768" s="24"/>
      <c r="O768" s="21">
        <f>Tabla1[[#This Row],[COSTO UNITARIO]]*Tabla1[[#This Row],[EXITENCIA ]]</f>
        <v>2592</v>
      </c>
      <c r="P768" s="22"/>
    </row>
    <row r="769" spans="1:16" ht="24.95" customHeight="1" x14ac:dyDescent="0.25">
      <c r="A769" s="11" t="s">
        <v>2244</v>
      </c>
      <c r="B769" s="12">
        <v>43881</v>
      </c>
      <c r="C769" s="116" t="s">
        <v>743</v>
      </c>
      <c r="D769" s="26" t="s">
        <v>744</v>
      </c>
      <c r="E769" s="15" t="s">
        <v>2</v>
      </c>
      <c r="F769" s="16">
        <v>333</v>
      </c>
      <c r="G769" s="16" t="e">
        <f>VLOOKUP(A769,Entradas!A626:KQ1434,303)</f>
        <v>#N/A</v>
      </c>
      <c r="H769" s="16" t="e">
        <f>VLOOKUP(A769,Salidas!A626:BVY1442,1949,0)</f>
        <v>#N/A</v>
      </c>
      <c r="I769" s="61">
        <v>327</v>
      </c>
      <c r="J769" s="17" t="s">
        <v>562</v>
      </c>
      <c r="K769" s="16" t="s">
        <v>839</v>
      </c>
      <c r="L769" s="18" t="s">
        <v>672</v>
      </c>
      <c r="M769" s="19">
        <f>Tabla1[[#This Row],[COSTO UNITARIO]]*Tabla1[[#This Row],[EXITENCIA ]]</f>
        <v>1635</v>
      </c>
      <c r="N769" s="24"/>
      <c r="O769" s="21">
        <f>Tabla1[[#This Row],[COSTO UNITARIO]]*Tabla1[[#This Row],[EXITENCIA ]]</f>
        <v>1635</v>
      </c>
      <c r="P769" s="22"/>
    </row>
    <row r="770" spans="1:16" ht="24.95" customHeight="1" x14ac:dyDescent="0.25">
      <c r="A770" s="11" t="s">
        <v>2238</v>
      </c>
      <c r="B770" s="12">
        <v>44663</v>
      </c>
      <c r="C770" s="116" t="s">
        <v>728</v>
      </c>
      <c r="D770" s="26" t="s">
        <v>729</v>
      </c>
      <c r="E770" s="15" t="s">
        <v>2</v>
      </c>
      <c r="F770" s="16">
        <v>5</v>
      </c>
      <c r="G770" s="16" t="e">
        <f>VLOOKUP(A770,Entradas!A620:KQ1428,303)</f>
        <v>#N/A</v>
      </c>
      <c r="H770" s="16" t="e">
        <f>VLOOKUP(A770,Salidas!A620:BVY1436,1949,0)</f>
        <v>#N/A</v>
      </c>
      <c r="I770" s="61">
        <v>9</v>
      </c>
      <c r="J770" s="17" t="s">
        <v>562</v>
      </c>
      <c r="K770" s="16" t="s">
        <v>843</v>
      </c>
      <c r="L770" s="18">
        <v>170</v>
      </c>
      <c r="M770" s="19">
        <f>Tabla1[[#This Row],[COSTO UNITARIO]]*Tabla1[[#This Row],[EXITENCIA ]]</f>
        <v>1530</v>
      </c>
      <c r="N770" s="24"/>
      <c r="O770" s="21">
        <f>Tabla1[[#This Row],[COSTO UNITARIO]]*Tabla1[[#This Row],[EXITENCIA ]]</f>
        <v>1530</v>
      </c>
      <c r="P770" s="22"/>
    </row>
    <row r="771" spans="1:16" ht="24.95" customHeight="1" x14ac:dyDescent="0.25">
      <c r="A771" s="11" t="s">
        <v>2796</v>
      </c>
      <c r="B771" s="12">
        <v>44328</v>
      </c>
      <c r="C771" s="116" t="s">
        <v>2796</v>
      </c>
      <c r="D771" s="26" t="s">
        <v>2797</v>
      </c>
      <c r="E771" s="15" t="s">
        <v>957</v>
      </c>
      <c r="F771" s="16">
        <v>0</v>
      </c>
      <c r="G771" s="16" t="e">
        <f>VLOOKUP(A771,Entradas!A725:KQ1533,303)</f>
        <v>#N/A</v>
      </c>
      <c r="H771" s="16" t="e">
        <f>VLOOKUP(A771,Salidas!A725:BVY1541,1949,0)</f>
        <v>#N/A</v>
      </c>
      <c r="I771" s="61">
        <v>17</v>
      </c>
      <c r="J771" s="17" t="s">
        <v>562</v>
      </c>
      <c r="K771" s="16" t="s">
        <v>843</v>
      </c>
      <c r="L771" s="18">
        <v>350</v>
      </c>
      <c r="M771" s="19">
        <f>Tabla1[[#This Row],[COSTO UNITARIO]]*Tabla1[[#This Row],[EXITENCIA ]]</f>
        <v>5950</v>
      </c>
      <c r="N771" s="75"/>
      <c r="O771" s="21">
        <f>Tabla1[[#This Row],[COSTO UNITARIO]]*Tabla1[[#This Row],[EXITENCIA ]]</f>
        <v>5950</v>
      </c>
      <c r="P771" s="22"/>
    </row>
    <row r="772" spans="1:16" ht="24.95" customHeight="1" x14ac:dyDescent="0.25">
      <c r="A772" s="11" t="s">
        <v>2242</v>
      </c>
      <c r="B772" s="12">
        <v>44328</v>
      </c>
      <c r="C772" s="116" t="s">
        <v>738</v>
      </c>
      <c r="D772" s="26" t="s">
        <v>739</v>
      </c>
      <c r="E772" s="15" t="s">
        <v>957</v>
      </c>
      <c r="F772" s="16">
        <v>62</v>
      </c>
      <c r="G772" s="16" t="e">
        <f>VLOOKUP(A772,Entradas!A624:KQ1432,303)</f>
        <v>#N/A</v>
      </c>
      <c r="H772" s="16" t="e">
        <f>VLOOKUP(A772,Salidas!A624:BVY1440,1949,0)</f>
        <v>#N/A</v>
      </c>
      <c r="I772" s="61">
        <v>0</v>
      </c>
      <c r="J772" s="17" t="s">
        <v>562</v>
      </c>
      <c r="K772" s="16" t="s">
        <v>1857</v>
      </c>
      <c r="L772" s="18" t="s">
        <v>740</v>
      </c>
      <c r="M772" s="19">
        <f>Tabla1[[#This Row],[COSTO UNITARIO]]*Tabla1[[#This Row],[EXITENCIA ]]</f>
        <v>0</v>
      </c>
      <c r="N772" s="24"/>
      <c r="O772" s="21">
        <f>Tabla1[[#This Row],[COSTO UNITARIO]]*Tabla1[[#This Row],[EXITENCIA ]]</f>
        <v>0</v>
      </c>
      <c r="P772" s="22"/>
    </row>
    <row r="773" spans="1:16" ht="24.95" customHeight="1" x14ac:dyDescent="0.25">
      <c r="A773" s="11" t="s">
        <v>2307</v>
      </c>
      <c r="B773" s="12">
        <v>44175</v>
      </c>
      <c r="C773" s="116" t="s">
        <v>908</v>
      </c>
      <c r="D773" s="26" t="s">
        <v>909</v>
      </c>
      <c r="E773" s="15" t="s">
        <v>2</v>
      </c>
      <c r="F773" s="16">
        <v>22</v>
      </c>
      <c r="G773" s="16" t="e">
        <f>VLOOKUP(A773,Entradas!A690:KQ1498,303)</f>
        <v>#N/A</v>
      </c>
      <c r="H773" s="16" t="e">
        <f>VLOOKUP(A773,Salidas!A690:BVY1506,1949,0)</f>
        <v>#N/A</v>
      </c>
      <c r="I773" s="61">
        <v>116</v>
      </c>
      <c r="J773" s="17" t="s">
        <v>562</v>
      </c>
      <c r="K773" s="16" t="s">
        <v>843</v>
      </c>
      <c r="L773" s="18" t="s">
        <v>910</v>
      </c>
      <c r="M773" s="19">
        <f>Tabla1[[#This Row],[COSTO UNITARIO]]*Tabla1[[#This Row],[EXITENCIA ]]</f>
        <v>22736</v>
      </c>
      <c r="N773" s="24"/>
      <c r="O773" s="21">
        <f>Tabla1[[#This Row],[COSTO UNITARIO]]*Tabla1[[#This Row],[EXITENCIA ]]</f>
        <v>22736</v>
      </c>
      <c r="P773" s="22"/>
    </row>
    <row r="774" spans="1:16" ht="24.95" customHeight="1" x14ac:dyDescent="0.25">
      <c r="A774" s="11" t="s">
        <v>2314</v>
      </c>
      <c r="B774" s="12">
        <v>44175</v>
      </c>
      <c r="C774" s="116" t="s">
        <v>929</v>
      </c>
      <c r="D774" s="26" t="s">
        <v>930</v>
      </c>
      <c r="E774" s="15" t="s">
        <v>2</v>
      </c>
      <c r="F774" s="16">
        <v>54</v>
      </c>
      <c r="G774" s="16">
        <f>VLOOKUP(A774,Entradas!A698:KQ1506,303)</f>
        <v>0</v>
      </c>
      <c r="H774" s="16" t="e">
        <f>VLOOKUP(A774,Salidas!A698:BVY1514,1949,0)</f>
        <v>#N/A</v>
      </c>
      <c r="I774" s="61">
        <v>88</v>
      </c>
      <c r="J774" s="17" t="s">
        <v>562</v>
      </c>
      <c r="K774" s="16" t="s">
        <v>843</v>
      </c>
      <c r="L774" s="18" t="s">
        <v>932</v>
      </c>
      <c r="M774" s="19">
        <f>Tabla1[[#This Row],[COSTO UNITARIO]]*Tabla1[[#This Row],[EXITENCIA ]]</f>
        <v>24288</v>
      </c>
      <c r="N774" s="24"/>
      <c r="O774" s="21">
        <f>Tabla1[[#This Row],[COSTO UNITARIO]]*Tabla1[[#This Row],[EXITENCIA ]]</f>
        <v>24288</v>
      </c>
      <c r="P774" s="22"/>
    </row>
    <row r="775" spans="1:16" ht="24.95" customHeight="1" x14ac:dyDescent="0.25">
      <c r="A775" s="11" t="s">
        <v>2217</v>
      </c>
      <c r="B775" s="12">
        <v>43477</v>
      </c>
      <c r="C775" s="116" t="s">
        <v>675</v>
      </c>
      <c r="D775" s="26" t="s">
        <v>676</v>
      </c>
      <c r="E775" s="15" t="s">
        <v>2</v>
      </c>
      <c r="F775" s="16">
        <v>8</v>
      </c>
      <c r="G775" s="16" t="e">
        <f>VLOOKUP(A775,Entradas!A596:KQ1404,303)</f>
        <v>#N/A</v>
      </c>
      <c r="H775" s="16" t="e">
        <f>VLOOKUP(A775,Salidas!A596:BVY1412,1949,0)</f>
        <v>#N/A</v>
      </c>
      <c r="I775" s="61">
        <v>8</v>
      </c>
      <c r="J775" s="17" t="s">
        <v>562</v>
      </c>
      <c r="K775" s="16" t="s">
        <v>843</v>
      </c>
      <c r="L775" s="18" t="s">
        <v>678</v>
      </c>
      <c r="M775" s="19">
        <f>Tabla1[[#This Row],[COSTO UNITARIO]]*Tabla1[[#This Row],[EXITENCIA ]]</f>
        <v>336</v>
      </c>
      <c r="N775" s="24"/>
      <c r="O775" s="21">
        <f>Tabla1[[#This Row],[COSTO UNITARIO]]*Tabla1[[#This Row],[EXITENCIA ]]</f>
        <v>336</v>
      </c>
      <c r="P775" s="22"/>
    </row>
    <row r="776" spans="1:16" ht="24.95" customHeight="1" x14ac:dyDescent="0.25">
      <c r="A776" s="11" t="s">
        <v>2219</v>
      </c>
      <c r="B776" s="12">
        <v>44460</v>
      </c>
      <c r="C776" s="116" t="s">
        <v>681</v>
      </c>
      <c r="D776" s="26" t="s">
        <v>682</v>
      </c>
      <c r="E776" s="15" t="s">
        <v>2</v>
      </c>
      <c r="F776" s="16">
        <v>0</v>
      </c>
      <c r="G776" s="16">
        <f>VLOOKUP(A776,Entradas!A598:KQ1406,303)</f>
        <v>0</v>
      </c>
      <c r="H776" s="16" t="e">
        <f>VLOOKUP(A776,Salidas!A598:BVY1414,1949,0)</f>
        <v>#N/A</v>
      </c>
      <c r="I776" s="61">
        <v>41</v>
      </c>
      <c r="J776" s="17" t="s">
        <v>562</v>
      </c>
      <c r="K776" s="16" t="s">
        <v>846</v>
      </c>
      <c r="L776" s="18" t="s">
        <v>658</v>
      </c>
      <c r="M776" s="19">
        <f>Tabla1[[#This Row],[COSTO UNITARIO]]*Tabla1[[#This Row],[EXITENCIA ]]</f>
        <v>861</v>
      </c>
      <c r="N776" s="24"/>
      <c r="O776" s="21">
        <f>Tabla1[[#This Row],[COSTO UNITARIO]]*Tabla1[[#This Row],[EXITENCIA ]]</f>
        <v>861</v>
      </c>
      <c r="P776" s="22"/>
    </row>
    <row r="777" spans="1:16" ht="24.95" customHeight="1" x14ac:dyDescent="0.25">
      <c r="A777" s="11" t="s">
        <v>2218</v>
      </c>
      <c r="B777" s="12">
        <v>44175</v>
      </c>
      <c r="C777" s="116" t="s">
        <v>679</v>
      </c>
      <c r="D777" s="26" t="s">
        <v>680</v>
      </c>
      <c r="E777" s="15" t="s">
        <v>2</v>
      </c>
      <c r="F777" s="16">
        <v>140</v>
      </c>
      <c r="G777" s="16">
        <f>VLOOKUP(A777,Entradas!A597:KQ1405,303)</f>
        <v>0</v>
      </c>
      <c r="H777" s="16" t="e">
        <f>VLOOKUP(A777,Salidas!A597:BVY1413,1949,0)</f>
        <v>#N/A</v>
      </c>
      <c r="I777" s="61">
        <v>26</v>
      </c>
      <c r="J777" s="17" t="s">
        <v>562</v>
      </c>
      <c r="K777" s="16" t="s">
        <v>846</v>
      </c>
      <c r="L777" s="18" t="s">
        <v>597</v>
      </c>
      <c r="M777" s="19">
        <f>Tabla1[[#This Row],[COSTO UNITARIO]]*Tabla1[[#This Row],[EXITENCIA ]]</f>
        <v>650</v>
      </c>
      <c r="N777" s="24"/>
      <c r="O777" s="21">
        <f>Tabla1[[#This Row],[COSTO UNITARIO]]*Tabla1[[#This Row],[EXITENCIA ]]</f>
        <v>650</v>
      </c>
      <c r="P777" s="22"/>
    </row>
    <row r="778" spans="1:16" ht="24.95" customHeight="1" x14ac:dyDescent="0.25">
      <c r="A778" s="11" t="s">
        <v>2319</v>
      </c>
      <c r="B778" s="12">
        <v>44099</v>
      </c>
      <c r="C778" s="116" t="s">
        <v>944</v>
      </c>
      <c r="D778" s="26" t="s">
        <v>945</v>
      </c>
      <c r="E778" s="15" t="s">
        <v>923</v>
      </c>
      <c r="F778" s="16">
        <v>60</v>
      </c>
      <c r="G778" s="16" t="e">
        <f>VLOOKUP(A778,Entradas!A703:KQ1511,303)</f>
        <v>#N/A</v>
      </c>
      <c r="H778" s="16" t="e">
        <f>VLOOKUP(A778,Salidas!A703:BVY1519,1949,0)</f>
        <v>#N/A</v>
      </c>
      <c r="I778" s="61">
        <v>82</v>
      </c>
      <c r="J778" s="17" t="s">
        <v>562</v>
      </c>
      <c r="K778" s="16" t="s">
        <v>2816</v>
      </c>
      <c r="L778" s="18" t="s">
        <v>946</v>
      </c>
      <c r="M778" s="19">
        <f>Tabla1[[#This Row],[COSTO UNITARIO]]*Tabla1[[#This Row],[EXITENCIA ]]</f>
        <v>102500</v>
      </c>
      <c r="N778" s="24"/>
      <c r="O778" s="21">
        <f>Tabla1[[#This Row],[COSTO UNITARIO]]*Tabla1[[#This Row],[EXITENCIA ]]</f>
        <v>102500</v>
      </c>
      <c r="P778" s="22"/>
    </row>
    <row r="779" spans="1:16" ht="24.95" customHeight="1" x14ac:dyDescent="0.25">
      <c r="A779" s="11" t="s">
        <v>2264</v>
      </c>
      <c r="B779" s="12">
        <v>44460</v>
      </c>
      <c r="C779" s="116" t="s">
        <v>794</v>
      </c>
      <c r="D779" s="26" t="s">
        <v>795</v>
      </c>
      <c r="E779" s="15" t="s">
        <v>2</v>
      </c>
      <c r="F779" s="16">
        <v>1</v>
      </c>
      <c r="G779" s="16" t="e">
        <f>VLOOKUP(A779,Entradas!A646:KQ1454,303)</f>
        <v>#N/A</v>
      </c>
      <c r="H779" s="16" t="e">
        <f>VLOOKUP(A779,Salidas!A646:BVY1462,1949,0)</f>
        <v>#N/A</v>
      </c>
      <c r="I779" s="61">
        <v>5</v>
      </c>
      <c r="J779" s="17" t="s">
        <v>562</v>
      </c>
      <c r="K779" s="16" t="s">
        <v>3077</v>
      </c>
      <c r="L779" s="18">
        <v>7877</v>
      </c>
      <c r="M779" s="19">
        <f>Tabla1[[#This Row],[COSTO UNITARIO]]*Tabla1[[#This Row],[EXITENCIA ]]</f>
        <v>39385</v>
      </c>
      <c r="N779" s="24"/>
      <c r="O779" s="21">
        <f>Tabla1[[#This Row],[COSTO UNITARIO]]*Tabla1[[#This Row],[EXITENCIA ]]</f>
        <v>39385</v>
      </c>
      <c r="P779" s="22"/>
    </row>
    <row r="780" spans="1:16" ht="24.95" customHeight="1" x14ac:dyDescent="0.25">
      <c r="A780" s="11"/>
      <c r="B780" s="12">
        <v>44460</v>
      </c>
      <c r="C780" s="116" t="s">
        <v>832</v>
      </c>
      <c r="D780" s="26" t="s">
        <v>2985</v>
      </c>
      <c r="E780" s="15" t="s">
        <v>494</v>
      </c>
      <c r="F780" s="16"/>
      <c r="G780" s="16" t="e">
        <f>VLOOKUP(A780,Entradas!A725:KQ1533,303)</f>
        <v>#N/A</v>
      </c>
      <c r="H780" s="16" t="e">
        <f>VLOOKUP(A780,Salidas!A725:BVY1541,1949,0)</f>
        <v>#N/A</v>
      </c>
      <c r="I780" s="61">
        <v>5</v>
      </c>
      <c r="J780" s="17" t="s">
        <v>562</v>
      </c>
      <c r="K780" s="16" t="s">
        <v>3077</v>
      </c>
      <c r="L780" s="18">
        <v>3800</v>
      </c>
      <c r="M780" s="19">
        <f>Tabla1[[#This Row],[COSTO UNITARIO]]*Tabla1[[#This Row],[EXITENCIA ]]</f>
        <v>19000</v>
      </c>
      <c r="N780" s="24"/>
      <c r="O780" s="21">
        <f>Tabla1[[#This Row],[COSTO UNITARIO]]*Tabla1[[#This Row],[EXITENCIA ]]</f>
        <v>19000</v>
      </c>
      <c r="P780" s="22"/>
    </row>
    <row r="781" spans="1:16" ht="24.95" customHeight="1" x14ac:dyDescent="0.25">
      <c r="A781" s="11" t="s">
        <v>2303</v>
      </c>
      <c r="B781" s="12">
        <v>44452</v>
      </c>
      <c r="C781" s="116" t="s">
        <v>896</v>
      </c>
      <c r="D781" s="26" t="s">
        <v>897</v>
      </c>
      <c r="E781" s="15" t="s">
        <v>2</v>
      </c>
      <c r="F781" s="16">
        <v>233</v>
      </c>
      <c r="G781" s="16" t="e">
        <f>VLOOKUP(A781,Entradas!A686:KQ1494,303)</f>
        <v>#N/A</v>
      </c>
      <c r="H781" s="16" t="e">
        <f>VLOOKUP(A781,Salidas!A686:BVY1502,1949,0)</f>
        <v>#N/A</v>
      </c>
      <c r="I781" s="61">
        <v>4</v>
      </c>
      <c r="J781" s="17" t="s">
        <v>562</v>
      </c>
      <c r="K781" s="16" t="s">
        <v>1863</v>
      </c>
      <c r="L781" s="18" t="s">
        <v>898</v>
      </c>
      <c r="M781" s="19">
        <f>Tabla1[[#This Row],[COSTO UNITARIO]]*Tabla1[[#This Row],[EXITENCIA ]]</f>
        <v>108</v>
      </c>
      <c r="N781" s="24"/>
      <c r="O781" s="21">
        <f>Tabla1[[#This Row],[COSTO UNITARIO]]*Tabla1[[#This Row],[EXITENCIA ]]</f>
        <v>108</v>
      </c>
      <c r="P781" s="22"/>
    </row>
    <row r="782" spans="1:16" ht="24.95" customHeight="1" x14ac:dyDescent="0.25">
      <c r="A782" s="11" t="s">
        <v>2240</v>
      </c>
      <c r="B782" s="12">
        <v>44452</v>
      </c>
      <c r="C782" s="116" t="s">
        <v>733</v>
      </c>
      <c r="D782" s="26" t="s">
        <v>3230</v>
      </c>
      <c r="E782" s="15" t="s">
        <v>2</v>
      </c>
      <c r="F782" s="16">
        <v>361</v>
      </c>
      <c r="G782" s="16" t="e">
        <f>VLOOKUP(A782,Entradas!A622:KQ1430,303)</f>
        <v>#N/A</v>
      </c>
      <c r="H782" s="16" t="e">
        <f>VLOOKUP(A782,Salidas!A622:BVY1438,1949,0)</f>
        <v>#N/A</v>
      </c>
      <c r="I782" s="61">
        <v>57</v>
      </c>
      <c r="J782" s="17" t="s">
        <v>562</v>
      </c>
      <c r="K782" s="16" t="s">
        <v>1863</v>
      </c>
      <c r="L782" s="18" t="s">
        <v>735</v>
      </c>
      <c r="M782" s="19">
        <f>Tabla1[[#This Row],[COSTO UNITARIO]]*Tabla1[[#This Row],[EXITENCIA ]]</f>
        <v>2109</v>
      </c>
      <c r="N782" s="24"/>
      <c r="O782" s="21">
        <f>Tabla1[[#This Row],[COSTO UNITARIO]]*Tabla1[[#This Row],[EXITENCIA ]]</f>
        <v>2109</v>
      </c>
      <c r="P782" s="22"/>
    </row>
    <row r="783" spans="1:16" ht="24.95" customHeight="1" x14ac:dyDescent="0.25">
      <c r="A783" s="11" t="s">
        <v>2216</v>
      </c>
      <c r="B783" s="12">
        <v>44628</v>
      </c>
      <c r="C783" s="116" t="s">
        <v>673</v>
      </c>
      <c r="D783" s="26" t="s">
        <v>674</v>
      </c>
      <c r="E783" s="15" t="s">
        <v>2</v>
      </c>
      <c r="F783" s="16">
        <v>3480</v>
      </c>
      <c r="G783" s="16">
        <f>VLOOKUP(A783,Entradas!A595:KQ1403,303)</f>
        <v>0</v>
      </c>
      <c r="H783" s="16" t="e">
        <f>VLOOKUP(A783,Salidas!A595:BVY1411,1949,0)</f>
        <v>#N/A</v>
      </c>
      <c r="I783" s="61">
        <v>2480</v>
      </c>
      <c r="J783" s="17" t="s">
        <v>562</v>
      </c>
      <c r="K783" s="16" t="s">
        <v>894</v>
      </c>
      <c r="L783" s="18" t="s">
        <v>672</v>
      </c>
      <c r="M783" s="19">
        <f>Tabla1[[#This Row],[COSTO UNITARIO]]*Tabla1[[#This Row],[EXITENCIA ]]</f>
        <v>12400</v>
      </c>
      <c r="N783" s="24"/>
      <c r="O783" s="21">
        <f>Tabla1[[#This Row],[COSTO UNITARIO]]*Tabla1[[#This Row],[EXITENCIA ]]</f>
        <v>12400</v>
      </c>
      <c r="P783" s="22"/>
    </row>
    <row r="784" spans="1:16" ht="24.95" customHeight="1" x14ac:dyDescent="0.25">
      <c r="A784" s="11" t="s">
        <v>2215</v>
      </c>
      <c r="B784" s="12">
        <v>44181</v>
      </c>
      <c r="C784" s="116" t="s">
        <v>670</v>
      </c>
      <c r="D784" s="26" t="s">
        <v>671</v>
      </c>
      <c r="E784" s="15" t="s">
        <v>2</v>
      </c>
      <c r="F784" s="16">
        <v>500</v>
      </c>
      <c r="G784" s="16">
        <f>VLOOKUP(A784,Entradas!A594:KQ1402,303)</f>
        <v>0</v>
      </c>
      <c r="H784" s="16" t="e">
        <f>VLOOKUP(A784,Salidas!A594:BVY1410,1949,0)</f>
        <v>#N/A</v>
      </c>
      <c r="I784" s="61">
        <v>500</v>
      </c>
      <c r="J784" s="17" t="s">
        <v>562</v>
      </c>
      <c r="K784" s="16" t="s">
        <v>894</v>
      </c>
      <c r="L784" s="18" t="s">
        <v>672</v>
      </c>
      <c r="M784" s="19">
        <f>Tabla1[[#This Row],[COSTO UNITARIO]]*Tabla1[[#This Row],[EXITENCIA ]]</f>
        <v>2500</v>
      </c>
      <c r="N784" s="24"/>
      <c r="O784" s="21">
        <f>Tabla1[[#This Row],[COSTO UNITARIO]]*Tabla1[[#This Row],[EXITENCIA ]]</f>
        <v>2500</v>
      </c>
      <c r="P784" s="22"/>
    </row>
    <row r="785" spans="1:16" ht="24.95" customHeight="1" x14ac:dyDescent="0.25">
      <c r="A785" s="11" t="s">
        <v>2237</v>
      </c>
      <c r="B785" s="12">
        <v>44181</v>
      </c>
      <c r="C785" s="116" t="s">
        <v>725</v>
      </c>
      <c r="D785" s="26" t="s">
        <v>2837</v>
      </c>
      <c r="E785" s="15" t="s">
        <v>2</v>
      </c>
      <c r="F785" s="16">
        <v>8174</v>
      </c>
      <c r="G785" s="16" t="e">
        <f>VLOOKUP(A785,Entradas!A619:KQ1427,303)</f>
        <v>#N/A</v>
      </c>
      <c r="H785" s="16" t="e">
        <f>VLOOKUP(A785,Salidas!A619:BVY1435,1949,0)</f>
        <v>#N/A</v>
      </c>
      <c r="I785" s="61">
        <v>583</v>
      </c>
      <c r="J785" s="17" t="s">
        <v>562</v>
      </c>
      <c r="K785" s="16" t="s">
        <v>894</v>
      </c>
      <c r="L785" s="18">
        <v>3</v>
      </c>
      <c r="M785" s="19">
        <f>Tabla1[[#This Row],[COSTO UNITARIO]]*Tabla1[[#This Row],[EXITENCIA ]]</f>
        <v>1749</v>
      </c>
      <c r="N785" s="24"/>
      <c r="O785" s="21">
        <f>Tabla1[[#This Row],[COSTO UNITARIO]]*Tabla1[[#This Row],[EXITENCIA ]]</f>
        <v>1749</v>
      </c>
      <c r="P785" s="22"/>
    </row>
    <row r="786" spans="1:16" ht="24.95" customHeight="1" x14ac:dyDescent="0.25">
      <c r="A786" s="11" t="s">
        <v>2239</v>
      </c>
      <c r="B786" s="12">
        <v>44181</v>
      </c>
      <c r="C786" s="116" t="s">
        <v>731</v>
      </c>
      <c r="D786" s="26" t="s">
        <v>732</v>
      </c>
      <c r="E786" s="15" t="s">
        <v>2</v>
      </c>
      <c r="F786" s="16">
        <v>100</v>
      </c>
      <c r="G786" s="16" t="e">
        <f>VLOOKUP(A786,Entradas!A621:KQ1429,303)</f>
        <v>#N/A</v>
      </c>
      <c r="H786" s="16" t="e">
        <f>VLOOKUP(A786,Salidas!A621:BVY1437,1949,0)</f>
        <v>#N/A</v>
      </c>
      <c r="I786" s="61">
        <v>100</v>
      </c>
      <c r="J786" s="17" t="s">
        <v>562</v>
      </c>
      <c r="K786" s="16" t="s">
        <v>903</v>
      </c>
      <c r="L786" s="18">
        <v>2</v>
      </c>
      <c r="M786" s="19">
        <f>Tabla1[[#This Row],[COSTO UNITARIO]]*Tabla1[[#This Row],[EXITENCIA ]]</f>
        <v>200</v>
      </c>
      <c r="N786" s="24"/>
      <c r="O786" s="21">
        <f>Tabla1[[#This Row],[COSTO UNITARIO]]*Tabla1[[#This Row],[EXITENCIA ]]</f>
        <v>200</v>
      </c>
      <c r="P786" s="22"/>
    </row>
    <row r="787" spans="1:16" ht="24.95" customHeight="1" x14ac:dyDescent="0.25">
      <c r="A787" s="11" t="s">
        <v>2177</v>
      </c>
      <c r="B787" s="12">
        <v>43362</v>
      </c>
      <c r="C787" s="116" t="s">
        <v>3000</v>
      </c>
      <c r="D787" s="26" t="s">
        <v>577</v>
      </c>
      <c r="E787" s="15" t="s">
        <v>2</v>
      </c>
      <c r="F787" s="16">
        <v>309</v>
      </c>
      <c r="G787" s="16" t="e">
        <f>VLOOKUP(A787,Entradas!A554:KQ1362,303)</f>
        <v>#N/A</v>
      </c>
      <c r="H787" s="16" t="e">
        <f>VLOOKUP(A787,Salidas!A554:BVY1370,1949,0)</f>
        <v>#N/A</v>
      </c>
      <c r="I787" s="61">
        <v>169</v>
      </c>
      <c r="J787" s="17" t="s">
        <v>562</v>
      </c>
      <c r="K787" s="16" t="s">
        <v>906</v>
      </c>
      <c r="L787" s="18" t="s">
        <v>578</v>
      </c>
      <c r="M787" s="19">
        <f>Tabla1[[#This Row],[COSTO UNITARIO]]*Tabla1[[#This Row],[EXITENCIA ]]</f>
        <v>5577</v>
      </c>
      <c r="N787" s="24"/>
      <c r="O787" s="21">
        <f>Tabla1[[#This Row],[COSTO UNITARIO]]*Tabla1[[#This Row],[EXITENCIA ]]</f>
        <v>5577</v>
      </c>
      <c r="P787" s="22"/>
    </row>
    <row r="788" spans="1:16" ht="24.95" customHeight="1" x14ac:dyDescent="0.25">
      <c r="A788" s="11" t="s">
        <v>2241</v>
      </c>
      <c r="B788" s="12">
        <v>44460</v>
      </c>
      <c r="C788" s="116" t="s">
        <v>736</v>
      </c>
      <c r="D788" s="26" t="s">
        <v>737</v>
      </c>
      <c r="E788" s="15" t="s">
        <v>957</v>
      </c>
      <c r="F788" s="16">
        <v>45</v>
      </c>
      <c r="G788" s="16" t="e">
        <f>VLOOKUP(A788,Entradas!A623:KQ1431,303)</f>
        <v>#N/A</v>
      </c>
      <c r="H788" s="16" t="e">
        <f>VLOOKUP(A788,Salidas!A623:BVY1439,1949,0)</f>
        <v>#N/A</v>
      </c>
      <c r="I788" s="61">
        <v>1</v>
      </c>
      <c r="J788" s="17" t="s">
        <v>562</v>
      </c>
      <c r="K788" s="16" t="s">
        <v>1857</v>
      </c>
      <c r="L788" s="18">
        <v>275</v>
      </c>
      <c r="M788" s="19">
        <f>Tabla1[[#This Row],[COSTO UNITARIO]]*Tabla1[[#This Row],[EXITENCIA ]]</f>
        <v>275</v>
      </c>
      <c r="N788" s="24"/>
      <c r="O788" s="21">
        <f>Tabla1[[#This Row],[COSTO UNITARIO]]*Tabla1[[#This Row],[EXITENCIA ]]</f>
        <v>275</v>
      </c>
      <c r="P788" s="22"/>
    </row>
    <row r="789" spans="1:16" ht="24.95" customHeight="1" x14ac:dyDescent="0.25">
      <c r="A789" s="11"/>
      <c r="B789" s="12">
        <v>44464</v>
      </c>
      <c r="C789" s="116" t="s">
        <v>944</v>
      </c>
      <c r="D789" s="26" t="s">
        <v>3285</v>
      </c>
      <c r="E789" s="15" t="s">
        <v>566</v>
      </c>
      <c r="F789" s="16"/>
      <c r="G789" s="16" t="e">
        <f>VLOOKUP(A789,Entradas!A770:KQ1578,303)</f>
        <v>#N/A</v>
      </c>
      <c r="H789" s="16" t="e">
        <f>VLOOKUP(A789,Salidas!A770:BVY1586,1949,0)</f>
        <v>#N/A</v>
      </c>
      <c r="I789" s="61">
        <v>82</v>
      </c>
      <c r="J789" s="17" t="s">
        <v>562</v>
      </c>
      <c r="K789" s="16" t="s">
        <v>2816</v>
      </c>
      <c r="L789" s="18">
        <v>1250</v>
      </c>
      <c r="M789" s="19">
        <f>Tabla1[[#This Row],[COSTO UNITARIO]]*Tabla1[[#This Row],[EXITENCIA ]]</f>
        <v>102500</v>
      </c>
      <c r="N789" s="24"/>
      <c r="O789" s="21">
        <f>Tabla1[[#This Row],[COSTO UNITARIO]]*Tabla1[[#This Row],[EXITENCIA ]]</f>
        <v>102500</v>
      </c>
      <c r="P789" s="127"/>
    </row>
    <row r="790" spans="1:16" ht="24.95" customHeight="1" x14ac:dyDescent="0.25">
      <c r="A790" s="11" t="s">
        <v>2325</v>
      </c>
      <c r="B790" s="12">
        <v>44099</v>
      </c>
      <c r="C790" s="116" t="s">
        <v>961</v>
      </c>
      <c r="D790" s="26" t="s">
        <v>962</v>
      </c>
      <c r="E790" s="15" t="s">
        <v>957</v>
      </c>
      <c r="F790" s="16">
        <v>7</v>
      </c>
      <c r="G790" s="16" t="e">
        <f>VLOOKUP(A790,Entradas!A710:KQ1518,303)</f>
        <v>#N/A</v>
      </c>
      <c r="H790" s="16" t="e">
        <f>VLOOKUP(A790,Salidas!A710:BVY1526,1949,0)</f>
        <v>#N/A</v>
      </c>
      <c r="I790" s="61">
        <v>7</v>
      </c>
      <c r="J790" s="17" t="s">
        <v>562</v>
      </c>
      <c r="K790" s="16" t="s">
        <v>931</v>
      </c>
      <c r="L790" s="18">
        <v>1067</v>
      </c>
      <c r="M790" s="19">
        <f>Tabla1[[#This Row],[COSTO UNITARIO]]*Tabla1[[#This Row],[EXITENCIA ]]</f>
        <v>7469</v>
      </c>
      <c r="N790" s="24"/>
      <c r="O790" s="21">
        <f>Tabla1[[#This Row],[COSTO UNITARIO]]*Tabla1[[#This Row],[EXITENCIA ]]</f>
        <v>7469</v>
      </c>
      <c r="P790" s="22"/>
    </row>
    <row r="791" spans="1:16" ht="24.95" customHeight="1" x14ac:dyDescent="0.25">
      <c r="A791" s="29"/>
      <c r="B791" s="52">
        <v>44692</v>
      </c>
      <c r="C791" s="51" t="s">
        <v>3256</v>
      </c>
      <c r="D791" s="31" t="s">
        <v>3257</v>
      </c>
      <c r="E791" s="32" t="s">
        <v>3</v>
      </c>
      <c r="F791" s="32"/>
      <c r="G791" s="16" t="e">
        <f>VLOOKUP(A791,Entradas!A787:KQ1595,303)</f>
        <v>#N/A</v>
      </c>
      <c r="H791" s="16" t="e">
        <f>VLOOKUP(A791,Salidas!A787:BVY1603,1949,0)</f>
        <v>#N/A</v>
      </c>
      <c r="I791" s="32">
        <v>130</v>
      </c>
      <c r="J791" s="33" t="s">
        <v>2661</v>
      </c>
      <c r="K791" s="32" t="s">
        <v>2778</v>
      </c>
      <c r="L791" s="18">
        <v>180</v>
      </c>
      <c r="M791" s="19">
        <f>Tabla1[[#This Row],[COSTO UNITARIO]]*Tabla1[[#This Row],[EXITENCIA ]]</f>
        <v>23400</v>
      </c>
      <c r="N791" s="24"/>
      <c r="O791" s="47">
        <f>Tabla1[[#This Row],[COSTO UNITARIO]]*Tabla1[[#This Row],[EXITENCIA ]]</f>
        <v>23400</v>
      </c>
      <c r="P791" s="22"/>
    </row>
    <row r="792" spans="1:16" ht="24.95" customHeight="1" x14ac:dyDescent="0.25">
      <c r="A792" s="11" t="s">
        <v>2324</v>
      </c>
      <c r="B792" s="12">
        <v>44109</v>
      </c>
      <c r="C792" s="116" t="s">
        <v>959</v>
      </c>
      <c r="D792" s="26" t="s">
        <v>960</v>
      </c>
      <c r="E792" s="15" t="s">
        <v>957</v>
      </c>
      <c r="F792" s="16">
        <v>7</v>
      </c>
      <c r="G792" s="16" t="e">
        <f>VLOOKUP(A792,Entradas!A709:KQ1517,303)</f>
        <v>#N/A</v>
      </c>
      <c r="H792" s="16" t="e">
        <f>VLOOKUP(A792,Salidas!A709:BVY1525,1949,0)</f>
        <v>#N/A</v>
      </c>
      <c r="I792" s="61">
        <v>1</v>
      </c>
      <c r="J792" s="17" t="s">
        <v>562</v>
      </c>
      <c r="K792" s="16" t="s">
        <v>939</v>
      </c>
      <c r="L792" s="18" t="s">
        <v>958</v>
      </c>
      <c r="M792" s="19">
        <f>Tabla1[[#This Row],[COSTO UNITARIO]]*Tabla1[[#This Row],[EXITENCIA ]]</f>
        <v>217</v>
      </c>
      <c r="N792" s="24"/>
      <c r="O792" s="21">
        <f>Tabla1[[#This Row],[COSTO UNITARIO]]*Tabla1[[#This Row],[EXITENCIA ]]</f>
        <v>217</v>
      </c>
      <c r="P792" s="22"/>
    </row>
    <row r="793" spans="1:16" ht="24.95" customHeight="1" x14ac:dyDescent="0.25">
      <c r="A793" s="11" t="s">
        <v>2332</v>
      </c>
      <c r="B793" s="12">
        <v>44099</v>
      </c>
      <c r="C793" s="116" t="s">
        <v>977</v>
      </c>
      <c r="D793" s="26" t="s">
        <v>978</v>
      </c>
      <c r="E793" s="15" t="s">
        <v>957</v>
      </c>
      <c r="F793" s="16">
        <v>1</v>
      </c>
      <c r="G793" s="16" t="e">
        <f>VLOOKUP(A793,Entradas!A717:KQ1525,303)</f>
        <v>#N/A</v>
      </c>
      <c r="H793" s="16" t="e">
        <f>VLOOKUP(A793,Salidas!A717:BVY1533,1949,0)</f>
        <v>#N/A</v>
      </c>
      <c r="I793" s="61">
        <v>0</v>
      </c>
      <c r="J793" s="17" t="s">
        <v>562</v>
      </c>
      <c r="K793" s="16" t="s">
        <v>939</v>
      </c>
      <c r="L793" s="18">
        <v>5559</v>
      </c>
      <c r="M793" s="19">
        <f>Tabla1[[#This Row],[COSTO UNITARIO]]*Tabla1[[#This Row],[EXITENCIA ]]</f>
        <v>0</v>
      </c>
      <c r="N793" s="24"/>
      <c r="O793" s="21">
        <f>Tabla1[[#This Row],[COSTO UNITARIO]]*Tabla1[[#This Row],[EXITENCIA ]]</f>
        <v>0</v>
      </c>
      <c r="P793" s="22"/>
    </row>
    <row r="794" spans="1:16" ht="24.95" customHeight="1" x14ac:dyDescent="0.25">
      <c r="A794" s="11"/>
      <c r="B794" s="12">
        <v>44663</v>
      </c>
      <c r="C794" s="116" t="s">
        <v>940</v>
      </c>
      <c r="D794" s="26" t="s">
        <v>2942</v>
      </c>
      <c r="E794" s="15" t="s">
        <v>2</v>
      </c>
      <c r="F794" s="16"/>
      <c r="G794" s="16" t="e">
        <f>VLOOKUP(A794,Entradas!A676:KQ1484,303)</f>
        <v>#N/A</v>
      </c>
      <c r="H794" s="16" t="e">
        <f>VLOOKUP(A794,Salidas!A676:BVY1492,1949,0)</f>
        <v>#N/A</v>
      </c>
      <c r="I794" s="61">
        <v>280</v>
      </c>
      <c r="J794" s="17" t="s">
        <v>562</v>
      </c>
      <c r="K794" s="16" t="s">
        <v>942</v>
      </c>
      <c r="L794" s="18">
        <v>3</v>
      </c>
      <c r="M794" s="19">
        <f>Tabla1[[#This Row],[COSTO UNITARIO]]*Tabla1[[#This Row],[EXITENCIA ]]</f>
        <v>840</v>
      </c>
      <c r="N794" s="24"/>
      <c r="O794" s="21">
        <f>Tabla1[[#This Row],[COSTO UNITARIO]]*Tabla1[[#This Row],[EXITENCIA ]]</f>
        <v>840</v>
      </c>
      <c r="P794" s="22"/>
    </row>
    <row r="795" spans="1:16" ht="24.95" customHeight="1" x14ac:dyDescent="0.25">
      <c r="A795" s="11" t="s">
        <v>2318</v>
      </c>
      <c r="B795" s="12">
        <v>44175</v>
      </c>
      <c r="C795" s="116" t="s">
        <v>2941</v>
      </c>
      <c r="D795" s="26" t="s">
        <v>2940</v>
      </c>
      <c r="E795" s="15" t="s">
        <v>2</v>
      </c>
      <c r="F795" s="16">
        <v>3631</v>
      </c>
      <c r="G795" s="16">
        <f>VLOOKUP(A795,Entradas!A702:KQ1510,303)</f>
        <v>0</v>
      </c>
      <c r="H795" s="16" t="e">
        <f>VLOOKUP(A795,Salidas!A702:BVY1518,1949,0)</f>
        <v>#N/A</v>
      </c>
      <c r="I795" s="61">
        <v>2698</v>
      </c>
      <c r="J795" s="17" t="s">
        <v>562</v>
      </c>
      <c r="K795" s="16" t="s">
        <v>942</v>
      </c>
      <c r="L795" s="18" t="s">
        <v>943</v>
      </c>
      <c r="M795" s="19">
        <f>Tabla1[[#This Row],[COSTO UNITARIO]]*Tabla1[[#This Row],[EXITENCIA ]]</f>
        <v>5584.86</v>
      </c>
      <c r="N795" s="24"/>
      <c r="O795" s="21">
        <f>Tabla1[[#This Row],[COSTO UNITARIO]]*Tabla1[[#This Row],[EXITENCIA ]]</f>
        <v>5584.86</v>
      </c>
      <c r="P795" s="22"/>
    </row>
    <row r="796" spans="1:16" ht="24.95" customHeight="1" x14ac:dyDescent="0.25">
      <c r="A796" s="11" t="s">
        <v>2311</v>
      </c>
      <c r="B796" s="12">
        <v>44099</v>
      </c>
      <c r="C796" s="116" t="s">
        <v>921</v>
      </c>
      <c r="D796" s="26" t="s">
        <v>922</v>
      </c>
      <c r="E796" s="15" t="s">
        <v>923</v>
      </c>
      <c r="F796" s="16">
        <v>81</v>
      </c>
      <c r="G796" s="16" t="e">
        <f>VLOOKUP(A796,Entradas!A695:KQ1503,303)</f>
        <v>#N/A</v>
      </c>
      <c r="H796" s="16" t="e">
        <f>VLOOKUP(A796,Salidas!A695:BVY1511,1949,0)</f>
        <v>#N/A</v>
      </c>
      <c r="I796" s="61">
        <v>0</v>
      </c>
      <c r="J796" s="17" t="s">
        <v>562</v>
      </c>
      <c r="K796" s="16" t="s">
        <v>2855</v>
      </c>
      <c r="L796" s="18">
        <v>650</v>
      </c>
      <c r="M796" s="19">
        <f>Tabla1[[#This Row],[COSTO UNITARIO]]*Tabla1[[#This Row],[EXITENCIA ]]</f>
        <v>0</v>
      </c>
      <c r="N796" s="24"/>
      <c r="O796" s="21">
        <f>Tabla1[[#This Row],[COSTO UNITARIO]]*Tabla1[[#This Row],[EXITENCIA ]]</f>
        <v>0</v>
      </c>
      <c r="P796" s="22"/>
    </row>
    <row r="797" spans="1:16" ht="24.95" customHeight="1" x14ac:dyDescent="0.25">
      <c r="A797" s="11" t="s">
        <v>2331</v>
      </c>
      <c r="B797" s="12">
        <v>44099</v>
      </c>
      <c r="C797" s="116" t="s">
        <v>974</v>
      </c>
      <c r="D797" s="26" t="s">
        <v>975</v>
      </c>
      <c r="E797" s="15" t="s">
        <v>923</v>
      </c>
      <c r="F797" s="16">
        <v>45</v>
      </c>
      <c r="G797" s="16" t="e">
        <f>VLOOKUP(A797,Entradas!A716:KQ1524,303)</f>
        <v>#N/A</v>
      </c>
      <c r="H797" s="16" t="e">
        <f>VLOOKUP(A797,Salidas!A716:BVY1532,1949,0)</f>
        <v>#N/A</v>
      </c>
      <c r="I797" s="61">
        <v>39</v>
      </c>
      <c r="J797" s="17" t="s">
        <v>562</v>
      </c>
      <c r="K797" s="16" t="s">
        <v>2818</v>
      </c>
      <c r="L797" s="18">
        <v>650</v>
      </c>
      <c r="M797" s="19">
        <f>Tabla1[[#This Row],[COSTO UNITARIO]]*Tabla1[[#This Row],[EXITENCIA ]]</f>
        <v>25350</v>
      </c>
      <c r="N797" s="24"/>
      <c r="O797" s="21">
        <f>Tabla1[[#This Row],[COSTO UNITARIO]]*Tabla1[[#This Row],[EXITENCIA ]]</f>
        <v>25350</v>
      </c>
      <c r="P797" s="22"/>
    </row>
    <row r="798" spans="1:16" ht="24.95" customHeight="1" x14ac:dyDescent="0.25">
      <c r="A798" s="11" t="s">
        <v>2313</v>
      </c>
      <c r="B798" s="12">
        <v>44180</v>
      </c>
      <c r="C798" s="116" t="s">
        <v>926</v>
      </c>
      <c r="D798" s="26" t="s">
        <v>927</v>
      </c>
      <c r="E798" s="15" t="s">
        <v>2</v>
      </c>
      <c r="F798" s="16">
        <v>20</v>
      </c>
      <c r="G798" s="16">
        <f>VLOOKUP(A798,Entradas!A697:KQ1505,303)</f>
        <v>0</v>
      </c>
      <c r="H798" s="16" t="e">
        <f>VLOOKUP(A798,Salidas!A697:BVY1513,1949,0)</f>
        <v>#N/A</v>
      </c>
      <c r="I798" s="61">
        <v>5</v>
      </c>
      <c r="J798" s="17" t="s">
        <v>562</v>
      </c>
      <c r="K798" s="16" t="s">
        <v>2815</v>
      </c>
      <c r="L798" s="18" t="s">
        <v>928</v>
      </c>
      <c r="M798" s="19">
        <f>Tabla1[[#This Row],[COSTO UNITARIO]]*Tabla1[[#This Row],[EXITENCIA ]]</f>
        <v>1305</v>
      </c>
      <c r="N798" s="24"/>
      <c r="O798" s="21">
        <f>Tabla1[[#This Row],[COSTO UNITARIO]]*Tabla1[[#This Row],[EXITENCIA ]]</f>
        <v>1305</v>
      </c>
      <c r="P798" s="22"/>
    </row>
    <row r="799" spans="1:16" ht="24.95" customHeight="1" x14ac:dyDescent="0.25">
      <c r="A799" s="11" t="s">
        <v>2323</v>
      </c>
      <c r="B799" s="12">
        <v>44099</v>
      </c>
      <c r="C799" s="116" t="s">
        <v>955</v>
      </c>
      <c r="D799" s="26" t="s">
        <v>956</v>
      </c>
      <c r="E799" s="15" t="s">
        <v>957</v>
      </c>
      <c r="F799" s="16">
        <v>50</v>
      </c>
      <c r="G799" s="16" t="e">
        <f>VLOOKUP(A799,Entradas!A708:KQ1516,303)</f>
        <v>#N/A</v>
      </c>
      <c r="H799" s="16" t="e">
        <f>VLOOKUP(A799,Salidas!A708:BVY1524,1949,0)</f>
        <v>#N/A</v>
      </c>
      <c r="I799" s="61">
        <v>23</v>
      </c>
      <c r="J799" s="17" t="s">
        <v>562</v>
      </c>
      <c r="K799" s="16" t="s">
        <v>2817</v>
      </c>
      <c r="L799" s="18" t="s">
        <v>958</v>
      </c>
      <c r="M799" s="19">
        <f>Tabla1[[#This Row],[COSTO UNITARIO]]*Tabla1[[#This Row],[EXITENCIA ]]</f>
        <v>4991</v>
      </c>
      <c r="N799" s="24"/>
      <c r="O799" s="21">
        <f>Tabla1[[#This Row],[COSTO UNITARIO]]*Tabla1[[#This Row],[EXITENCIA ]]</f>
        <v>4991</v>
      </c>
      <c r="P799" s="22"/>
    </row>
    <row r="800" spans="1:16" ht="24.95" customHeight="1" x14ac:dyDescent="0.25">
      <c r="A800" s="11" t="s">
        <v>2326</v>
      </c>
      <c r="B800" s="12">
        <v>43342</v>
      </c>
      <c r="C800" s="116" t="s">
        <v>963</v>
      </c>
      <c r="D800" s="26" t="s">
        <v>964</v>
      </c>
      <c r="E800" s="15" t="s">
        <v>957</v>
      </c>
      <c r="F800" s="16">
        <v>15</v>
      </c>
      <c r="G800" s="16" t="e">
        <f>VLOOKUP(A800,Entradas!A711:KQ1519,303)</f>
        <v>#N/A</v>
      </c>
      <c r="H800" s="16" t="e">
        <f>VLOOKUP(A800,Salidas!A711:BVY1527,1949,0)</f>
        <v>#N/A</v>
      </c>
      <c r="I800" s="61">
        <v>11</v>
      </c>
      <c r="J800" s="17" t="s">
        <v>562</v>
      </c>
      <c r="K800" s="16" t="s">
        <v>950</v>
      </c>
      <c r="L800" s="18" t="s">
        <v>958</v>
      </c>
      <c r="M800" s="19">
        <f>Tabla1[[#This Row],[COSTO UNITARIO]]*Tabla1[[#This Row],[EXITENCIA ]]</f>
        <v>2387</v>
      </c>
      <c r="N800" s="24"/>
      <c r="O800" s="21">
        <f>Tabla1[[#This Row],[COSTO UNITARIO]]*Tabla1[[#This Row],[EXITENCIA ]]</f>
        <v>2387</v>
      </c>
      <c r="P800" s="22"/>
    </row>
    <row r="801" spans="1:16" ht="24.95" customHeight="1" x14ac:dyDescent="0.25">
      <c r="A801" s="11" t="s">
        <v>2312</v>
      </c>
      <c r="B801" s="12">
        <v>44099</v>
      </c>
      <c r="C801" s="116" t="s">
        <v>924</v>
      </c>
      <c r="D801" s="26" t="s">
        <v>925</v>
      </c>
      <c r="E801" s="15" t="s">
        <v>923</v>
      </c>
      <c r="F801" s="16">
        <v>15</v>
      </c>
      <c r="G801" s="16">
        <f>VLOOKUP(A801,Entradas!A696:KQ1504,303)</f>
        <v>0</v>
      </c>
      <c r="H801" s="16" t="e">
        <f>VLOOKUP(A801,Salidas!A696:BVY1512,1949,0)</f>
        <v>#N/A</v>
      </c>
      <c r="I801" s="61">
        <v>0</v>
      </c>
      <c r="J801" s="17" t="s">
        <v>562</v>
      </c>
      <c r="K801" s="16" t="s">
        <v>1856</v>
      </c>
      <c r="L801" s="18">
        <v>1250</v>
      </c>
      <c r="M801" s="19">
        <f>Tabla1[[#This Row],[COSTO UNITARIO]]*Tabla1[[#This Row],[EXITENCIA ]]</f>
        <v>0</v>
      </c>
      <c r="N801" s="24"/>
      <c r="O801" s="21">
        <f>Tabla1[[#This Row],[COSTO UNITARIO]]*Tabla1[[#This Row],[EXITENCIA ]]</f>
        <v>0</v>
      </c>
      <c r="P801" s="22"/>
    </row>
    <row r="802" spans="1:16" ht="24.95" customHeight="1" x14ac:dyDescent="0.25">
      <c r="A802" s="11"/>
      <c r="B802" s="12">
        <v>44448</v>
      </c>
      <c r="C802" s="116" t="s">
        <v>953</v>
      </c>
      <c r="D802" s="26" t="s">
        <v>3286</v>
      </c>
      <c r="E802" s="15" t="s">
        <v>913</v>
      </c>
      <c r="F802" s="16"/>
      <c r="G802" s="16" t="e">
        <f>VLOOKUP(A802,Entradas!A783:KQ1591,303)</f>
        <v>#N/A</v>
      </c>
      <c r="H802" s="16" t="e">
        <f>VLOOKUP(A802,Salidas!A783:BVY1599,1949,0)</f>
        <v>#N/A</v>
      </c>
      <c r="I802" s="61">
        <v>818</v>
      </c>
      <c r="J802" s="17" t="s">
        <v>562</v>
      </c>
      <c r="K802" s="16" t="s">
        <v>1858</v>
      </c>
      <c r="L802" s="18">
        <v>148</v>
      </c>
      <c r="M802" s="19">
        <f>Tabla1[[#This Row],[COSTO UNITARIO]]*Tabla1[[#This Row],[EXITENCIA ]]</f>
        <v>121064</v>
      </c>
      <c r="N802" s="24"/>
      <c r="O802" s="21">
        <f>Tabla1[[#This Row],[COSTO UNITARIO]]*Tabla1[[#This Row],[EXITENCIA ]]</f>
        <v>121064</v>
      </c>
      <c r="P802" s="127"/>
    </row>
    <row r="803" spans="1:16" ht="24.95" customHeight="1" x14ac:dyDescent="0.25">
      <c r="A803" s="11"/>
      <c r="B803" s="12">
        <v>44447</v>
      </c>
      <c r="C803" s="116" t="s">
        <v>3057</v>
      </c>
      <c r="D803" s="26" t="s">
        <v>3058</v>
      </c>
      <c r="E803" s="15" t="s">
        <v>2</v>
      </c>
      <c r="F803" s="16"/>
      <c r="G803" s="16" t="e">
        <f>VLOOKUP(A803,Entradas!A661:KQ1469,303)</f>
        <v>#N/A</v>
      </c>
      <c r="H803" s="16" t="e">
        <f>VLOOKUP(A803,Salidas!A661:BVY1477,1949,0)</f>
        <v>#N/A</v>
      </c>
      <c r="I803" s="61">
        <v>2</v>
      </c>
      <c r="J803" s="17" t="s">
        <v>562</v>
      </c>
      <c r="K803" s="16" t="s">
        <v>2851</v>
      </c>
      <c r="L803" s="18">
        <v>471</v>
      </c>
      <c r="M803" s="19">
        <f>Tabla1[[#This Row],[COSTO UNITARIO]]*Tabla1[[#This Row],[EXITENCIA ]]</f>
        <v>942</v>
      </c>
      <c r="N803" s="24"/>
      <c r="O803" s="21">
        <f>Tabla1[[#This Row],[COSTO UNITARIO]]*Tabla1[[#This Row],[EXITENCIA ]]</f>
        <v>942</v>
      </c>
      <c r="P803" s="127"/>
    </row>
    <row r="804" spans="1:16" ht="24.95" customHeight="1" x14ac:dyDescent="0.25">
      <c r="A804" s="11"/>
      <c r="B804" s="12">
        <v>44349</v>
      </c>
      <c r="C804" s="116" t="s">
        <v>2987</v>
      </c>
      <c r="D804" s="26" t="s">
        <v>2988</v>
      </c>
      <c r="E804" s="15" t="s">
        <v>494</v>
      </c>
      <c r="F804" s="16"/>
      <c r="G804" s="16" t="e">
        <f>VLOOKUP(A804,Entradas!A599:KQ1407,303)</f>
        <v>#N/A</v>
      </c>
      <c r="H804" s="16" t="e">
        <f>VLOOKUP(A804,Salidas!A599:BVY1415,1949,0)</f>
        <v>#N/A</v>
      </c>
      <c r="I804" s="61">
        <v>8</v>
      </c>
      <c r="J804" s="17" t="s">
        <v>562</v>
      </c>
      <c r="K804" s="16" t="s">
        <v>2851</v>
      </c>
      <c r="L804" s="18">
        <v>4600</v>
      </c>
      <c r="M804" s="19">
        <f>Tabla1[[#This Row],[COSTO UNITARIO]]*Tabla1[[#This Row],[EXITENCIA ]]</f>
        <v>36800</v>
      </c>
      <c r="N804" s="24"/>
      <c r="O804" s="21">
        <f>Tabla1[[#This Row],[COSTO UNITARIO]]*Tabla1[[#This Row],[EXITENCIA ]]</f>
        <v>36800</v>
      </c>
      <c r="P804" s="22"/>
    </row>
    <row r="805" spans="1:16" ht="24.95" customHeight="1" x14ac:dyDescent="0.25">
      <c r="A805" s="11" t="s">
        <v>1880</v>
      </c>
      <c r="B805" s="12">
        <v>43342</v>
      </c>
      <c r="C805" s="116" t="s">
        <v>3258</v>
      </c>
      <c r="D805" s="26" t="s">
        <v>3259</v>
      </c>
      <c r="E805" s="15" t="s">
        <v>368</v>
      </c>
      <c r="F805" s="16">
        <v>57</v>
      </c>
      <c r="G805" s="16">
        <f>VLOOKUP(A805,Entradas!A737:KQ1545,303)</f>
        <v>0</v>
      </c>
      <c r="H805" s="16">
        <f>VLOOKUP(A805,Salidas!A737:BVY1553,1949,0)</f>
        <v>0</v>
      </c>
      <c r="I805" s="61">
        <v>54</v>
      </c>
      <c r="J805" s="17" t="s">
        <v>562</v>
      </c>
      <c r="K805" s="16" t="s">
        <v>1880</v>
      </c>
      <c r="L805" s="18">
        <v>600</v>
      </c>
      <c r="M805" s="19">
        <f>Tabla1[[#This Row],[COSTO UNITARIO]]*Tabla1[[#This Row],[EXITENCIA ]]</f>
        <v>32400</v>
      </c>
      <c r="N805" s="24"/>
      <c r="O805" s="21">
        <f>Tabla1[[#This Row],[COSTO UNITARIO]]*Tabla1[[#This Row],[EXITENCIA ]]</f>
        <v>32400</v>
      </c>
      <c r="P805" s="22"/>
    </row>
    <row r="806" spans="1:16" ht="24.95" customHeight="1" x14ac:dyDescent="0.25">
      <c r="A806" s="11" t="s">
        <v>2333</v>
      </c>
      <c r="B806" s="12">
        <v>43342</v>
      </c>
      <c r="C806" s="116" t="s">
        <v>979</v>
      </c>
      <c r="D806" s="26" t="s">
        <v>980</v>
      </c>
      <c r="E806" s="15" t="s">
        <v>2</v>
      </c>
      <c r="F806" s="16">
        <v>1058</v>
      </c>
      <c r="G806" s="16" t="e">
        <f>VLOOKUP(A806,Entradas!A718:KQ1526,303)</f>
        <v>#N/A</v>
      </c>
      <c r="H806" s="16" t="e">
        <f>VLOOKUP(A806,Salidas!A718:BVY1534,1949,0)</f>
        <v>#N/A</v>
      </c>
      <c r="I806" s="61">
        <v>848</v>
      </c>
      <c r="J806" s="17" t="s">
        <v>562</v>
      </c>
      <c r="K806" s="16" t="s">
        <v>981</v>
      </c>
      <c r="L806" s="18" t="s">
        <v>982</v>
      </c>
      <c r="M806" s="19">
        <f>Tabla1[[#This Row],[COSTO UNITARIO]]*Tabla1[[#This Row],[EXITENCIA ]]</f>
        <v>500320</v>
      </c>
      <c r="N806" s="24"/>
      <c r="O806" s="21">
        <f>Tabla1[[#This Row],[COSTO UNITARIO]]*Tabla1[[#This Row],[EXITENCIA ]]</f>
        <v>500320</v>
      </c>
      <c r="P806" s="22"/>
    </row>
    <row r="807" spans="1:16" ht="24.95" customHeight="1" x14ac:dyDescent="0.25">
      <c r="A807" s="29"/>
      <c r="B807" s="52">
        <v>44543</v>
      </c>
      <c r="C807" s="51" t="s">
        <v>1911</v>
      </c>
      <c r="D807" s="31" t="s">
        <v>1912</v>
      </c>
      <c r="E807" s="32" t="s">
        <v>2775</v>
      </c>
      <c r="F807" s="32"/>
      <c r="G807" s="16" t="e">
        <f>VLOOKUP(A807,Entradas!A266:KQ1074,303)</f>
        <v>#N/A</v>
      </c>
      <c r="H807" s="16" t="e">
        <f>VLOOKUP(A807,Salidas!A266:BVY1082,1949,0)</f>
        <v>#N/A</v>
      </c>
      <c r="I807" s="32">
        <v>0</v>
      </c>
      <c r="J807" s="33" t="s">
        <v>2661</v>
      </c>
      <c r="K807" s="32" t="s">
        <v>1858</v>
      </c>
      <c r="L807" s="18">
        <v>51.4</v>
      </c>
      <c r="M807" s="19">
        <f>Tabla1[[#This Row],[COSTO UNITARIO]]*Tabla1[[#This Row],[EXITENCIA ]]</f>
        <v>0</v>
      </c>
      <c r="N807" s="24"/>
      <c r="O807" s="47">
        <f>Tabla1[[#This Row],[COSTO UNITARIO]]*Tabla1[[#This Row],[EXITENCIA ]]</f>
        <v>0</v>
      </c>
      <c r="P807" s="22"/>
    </row>
    <row r="808" spans="1:16" ht="24.95" customHeight="1" x14ac:dyDescent="0.25">
      <c r="A808" s="11" t="s">
        <v>2651</v>
      </c>
      <c r="B808" s="12">
        <v>44543</v>
      </c>
      <c r="C808" s="44" t="s">
        <v>1782</v>
      </c>
      <c r="D808" s="41" t="s">
        <v>2933</v>
      </c>
      <c r="E808" s="16" t="s">
        <v>2775</v>
      </c>
      <c r="F808" s="16">
        <v>0</v>
      </c>
      <c r="G808" s="16" t="e">
        <f>VLOOKUP(A808,Entradas!A297:KQ1105,303)</f>
        <v>#N/A</v>
      </c>
      <c r="H808" s="16">
        <f>VLOOKUP(A808,Salidas!A297:BVY1113,1949,0)</f>
        <v>0</v>
      </c>
      <c r="I808" s="16">
        <v>0</v>
      </c>
      <c r="J808" s="17" t="s">
        <v>2661</v>
      </c>
      <c r="K808" s="16" t="s">
        <v>1858</v>
      </c>
      <c r="L808" s="18">
        <v>72</v>
      </c>
      <c r="M808" s="19">
        <f>Tabla1[[#This Row],[COSTO UNITARIO]]*Tabla1[[#This Row],[EXITENCIA ]]</f>
        <v>0</v>
      </c>
      <c r="N808" s="24"/>
      <c r="O808" s="47">
        <f>Tabla1[[#This Row],[COSTO UNITARIO]]*Tabla1[[#This Row],[EXITENCIA ]]</f>
        <v>0</v>
      </c>
      <c r="P808" s="22"/>
    </row>
    <row r="809" spans="1:16" ht="24.95" customHeight="1" x14ac:dyDescent="0.25">
      <c r="A809" s="29"/>
      <c r="B809" s="12">
        <v>43342</v>
      </c>
      <c r="C809" s="17" t="s">
        <v>3004</v>
      </c>
      <c r="D809" s="31" t="s">
        <v>2824</v>
      </c>
      <c r="E809" s="32" t="s">
        <v>614</v>
      </c>
      <c r="F809" s="32"/>
      <c r="G809" s="16" t="e">
        <f>VLOOKUP(A809,Entradas!A791:KQ1599,303)</f>
        <v>#N/A</v>
      </c>
      <c r="H809" s="16" t="e">
        <f>VLOOKUP(A809,Salidas!A791:BVY1607,1949,0)</f>
        <v>#N/A</v>
      </c>
      <c r="I809" s="77">
        <v>1</v>
      </c>
      <c r="J809" s="33" t="s">
        <v>562</v>
      </c>
      <c r="K809" s="32" t="s">
        <v>2821</v>
      </c>
      <c r="L809" s="18">
        <v>2500</v>
      </c>
      <c r="M809" s="19">
        <f>Tabla1[[#This Row],[COSTO UNITARIO]]*Tabla1[[#This Row],[EXITENCIA ]]</f>
        <v>2500</v>
      </c>
      <c r="N809" s="76" t="s">
        <v>1851</v>
      </c>
      <c r="O809" s="78"/>
      <c r="P809" s="22"/>
    </row>
    <row r="810" spans="1:16" ht="24.95" customHeight="1" x14ac:dyDescent="0.25">
      <c r="A810" s="11" t="s">
        <v>2322</v>
      </c>
      <c r="B810" s="12">
        <v>44613</v>
      </c>
      <c r="C810" s="116" t="s">
        <v>953</v>
      </c>
      <c r="D810" s="26" t="s">
        <v>954</v>
      </c>
      <c r="E810" s="15" t="s">
        <v>2</v>
      </c>
      <c r="F810" s="16">
        <v>298</v>
      </c>
      <c r="G810" s="16" t="e">
        <f>VLOOKUP(A810,Entradas!A707:KQ1515,303)</f>
        <v>#N/A</v>
      </c>
      <c r="H810" s="16" t="e">
        <f>VLOOKUP(A810,Salidas!A707:BVY1523,1949,0)</f>
        <v>#N/A</v>
      </c>
      <c r="I810" s="61">
        <v>819</v>
      </c>
      <c r="J810" s="17" t="s">
        <v>562</v>
      </c>
      <c r="K810" s="16" t="s">
        <v>1858</v>
      </c>
      <c r="L810" s="18">
        <v>148</v>
      </c>
      <c r="M810" s="19">
        <f>Tabla1[[#This Row],[COSTO UNITARIO]]*Tabla1[[#This Row],[EXITENCIA ]]</f>
        <v>121212</v>
      </c>
      <c r="N810" s="24"/>
      <c r="O810" s="21">
        <f>Tabla1[[#This Row],[COSTO UNITARIO]]*Tabla1[[#This Row],[EXITENCIA ]]</f>
        <v>121212</v>
      </c>
      <c r="P810" s="22"/>
    </row>
    <row r="811" spans="1:16" ht="24.95" customHeight="1" x14ac:dyDescent="0.25">
      <c r="A811" s="11" t="s">
        <v>2321</v>
      </c>
      <c r="B811" s="12">
        <v>44460</v>
      </c>
      <c r="C811" s="116" t="s">
        <v>951</v>
      </c>
      <c r="D811" s="26" t="s">
        <v>952</v>
      </c>
      <c r="E811" s="15" t="s">
        <v>2</v>
      </c>
      <c r="F811" s="16">
        <v>45</v>
      </c>
      <c r="G811" s="16">
        <f>VLOOKUP(A811,Entradas!A706:KQ1514,303)</f>
        <v>0</v>
      </c>
      <c r="H811" s="16" t="e">
        <f>VLOOKUP(A811,Salidas!A706:BVY1522,1949,0)</f>
        <v>#N/A</v>
      </c>
      <c r="I811" s="61">
        <v>89</v>
      </c>
      <c r="J811" s="17" t="s">
        <v>562</v>
      </c>
      <c r="K811" s="16" t="s">
        <v>1858</v>
      </c>
      <c r="L811" s="18">
        <v>201</v>
      </c>
      <c r="M811" s="19">
        <f>Tabla1[[#This Row],[COSTO UNITARIO]]*Tabla1[[#This Row],[EXITENCIA ]]</f>
        <v>17889</v>
      </c>
      <c r="N811" s="24"/>
      <c r="O811" s="21">
        <f>Tabla1[[#This Row],[COSTO UNITARIO]]*Tabla1[[#This Row],[EXITENCIA ]]</f>
        <v>17889</v>
      </c>
      <c r="P811" s="22"/>
    </row>
    <row r="812" spans="1:16" ht="24.95" customHeight="1" x14ac:dyDescent="0.25">
      <c r="A812" s="29"/>
      <c r="B812" s="12">
        <v>43342</v>
      </c>
      <c r="C812" s="17" t="s">
        <v>3002</v>
      </c>
      <c r="D812" s="31" t="s">
        <v>2823</v>
      </c>
      <c r="E812" s="32" t="s">
        <v>614</v>
      </c>
      <c r="F812" s="32"/>
      <c r="G812" s="16" t="e">
        <f>VLOOKUP(A812,Entradas!A790:KQ1598,303)</f>
        <v>#N/A</v>
      </c>
      <c r="H812" s="16" t="e">
        <f>VLOOKUP(A812,Salidas!A790:BVY1606,1949,0)</f>
        <v>#N/A</v>
      </c>
      <c r="I812" s="77">
        <v>8</v>
      </c>
      <c r="J812" s="33" t="s">
        <v>562</v>
      </c>
      <c r="K812" s="32" t="s">
        <v>2821</v>
      </c>
      <c r="L812" s="18">
        <v>3500</v>
      </c>
      <c r="M812" s="19">
        <f>Tabla1[[#This Row],[COSTO UNITARIO]]*Tabla1[[#This Row],[EXITENCIA ]]</f>
        <v>28000</v>
      </c>
      <c r="N812" s="76" t="s">
        <v>1851</v>
      </c>
      <c r="O812" s="78"/>
      <c r="P812" s="22"/>
    </row>
    <row r="813" spans="1:16" ht="24.95" customHeight="1" x14ac:dyDescent="0.25">
      <c r="A813" s="29"/>
      <c r="B813" s="12">
        <v>43342</v>
      </c>
      <c r="C813" s="17" t="s">
        <v>853</v>
      </c>
      <c r="D813" s="31" t="s">
        <v>2825</v>
      </c>
      <c r="E813" s="32" t="s">
        <v>614</v>
      </c>
      <c r="F813" s="32"/>
      <c r="G813" s="16" t="e">
        <f>VLOOKUP(A813,Entradas!A792:KQ1600,303)</f>
        <v>#N/A</v>
      </c>
      <c r="H813" s="16" t="e">
        <f>VLOOKUP(A813,Salidas!A792:BVY1608,1949,0)</f>
        <v>#N/A</v>
      </c>
      <c r="I813" s="77">
        <v>10</v>
      </c>
      <c r="J813" s="33" t="s">
        <v>562</v>
      </c>
      <c r="K813" s="32" t="s">
        <v>2821</v>
      </c>
      <c r="L813" s="18">
        <v>1800</v>
      </c>
      <c r="M813" s="19">
        <f>Tabla1[[#This Row],[COSTO UNITARIO]]*Tabla1[[#This Row],[EXITENCIA ]]</f>
        <v>18000</v>
      </c>
      <c r="N813" s="76" t="s">
        <v>1851</v>
      </c>
      <c r="O813" s="43"/>
      <c r="P813" s="22"/>
    </row>
    <row r="814" spans="1:16" ht="24.95" customHeight="1" x14ac:dyDescent="0.25">
      <c r="A814" s="64"/>
      <c r="B814" s="12">
        <v>44623</v>
      </c>
      <c r="C814" s="25" t="s">
        <v>3238</v>
      </c>
      <c r="D814" s="34" t="s">
        <v>3239</v>
      </c>
      <c r="E814" s="35" t="s">
        <v>494</v>
      </c>
      <c r="F814" s="46"/>
      <c r="G814" s="16" t="e">
        <f>VLOOKUP(A814,Entradas!A786:KQ1594,303)</f>
        <v>#N/A</v>
      </c>
      <c r="H814" s="16" t="e">
        <f>VLOOKUP(A814,Salidas!A786:BVY1602,1949,0)</f>
        <v>#N/A</v>
      </c>
      <c r="I814" s="79">
        <v>15</v>
      </c>
      <c r="J814" s="80" t="s">
        <v>991</v>
      </c>
      <c r="K814" s="46" t="s">
        <v>1858</v>
      </c>
      <c r="L814" s="81">
        <v>395</v>
      </c>
      <c r="M814" s="19">
        <f>Tabla1[[#This Row],[COSTO UNITARIO]]*Tabla1[[#This Row],[EXITENCIA ]]</f>
        <v>5925</v>
      </c>
      <c r="N814" s="24"/>
      <c r="O814" s="21">
        <f>Tabla1[[#This Row],[COSTO UNITARIO]]*Tabla1[[#This Row],[EXITENCIA ]]</f>
        <v>5925</v>
      </c>
      <c r="P814" s="22"/>
    </row>
    <row r="815" spans="1:16" ht="24.95" customHeight="1" x14ac:dyDescent="0.25">
      <c r="A815" s="82"/>
      <c r="B815" s="65">
        <v>43342</v>
      </c>
      <c r="C815" s="17" t="s">
        <v>782</v>
      </c>
      <c r="D815" s="38" t="s">
        <v>2822</v>
      </c>
      <c r="E815" s="39" t="s">
        <v>614</v>
      </c>
      <c r="F815" s="39"/>
      <c r="G815" s="46" t="e">
        <f>VLOOKUP(A815,Entradas!A789:KQ1597,303)</f>
        <v>#N/A</v>
      </c>
      <c r="H815" s="46" t="e">
        <f>VLOOKUP(A815,Salidas!A789:BVY1605,1949,0)</f>
        <v>#N/A</v>
      </c>
      <c r="I815" s="125">
        <v>12</v>
      </c>
      <c r="J815" s="83" t="s">
        <v>562</v>
      </c>
      <c r="K815" s="39" t="s">
        <v>2821</v>
      </c>
      <c r="L815" s="81">
        <v>1200</v>
      </c>
      <c r="M815" s="19">
        <f>Tabla1[[#This Row],[COSTO UNITARIO]]*Tabla1[[#This Row],[EXITENCIA ]]</f>
        <v>14400</v>
      </c>
      <c r="N815" s="126" t="s">
        <v>1851</v>
      </c>
      <c r="O815" s="78"/>
      <c r="P815" s="22"/>
    </row>
    <row r="816" spans="1:16" ht="24.95" customHeight="1" x14ac:dyDescent="0.25">
      <c r="A816" s="82"/>
      <c r="B816" s="65">
        <v>44623</v>
      </c>
      <c r="C816" s="30" t="s">
        <v>2931</v>
      </c>
      <c r="D816" s="38" t="s">
        <v>2932</v>
      </c>
      <c r="E816" s="39" t="s">
        <v>957</v>
      </c>
      <c r="F816" s="39"/>
      <c r="G816" s="46" t="e">
        <f>VLOOKUP(A816,Entradas!A61:KQ869,303)</f>
        <v>#N/A</v>
      </c>
      <c r="H816" s="46" t="e">
        <f>VLOOKUP(A816,Salidas!A61:BVY877,1949,0)</f>
        <v>#N/A</v>
      </c>
      <c r="I816" s="39">
        <v>40</v>
      </c>
      <c r="J816" s="83" t="s">
        <v>991</v>
      </c>
      <c r="K816" s="39" t="s">
        <v>1858</v>
      </c>
      <c r="L816" s="81">
        <v>2300</v>
      </c>
      <c r="M816" s="19">
        <f>Tabla1[[#This Row],[COSTO UNITARIO]]*Tabla1[[#This Row],[EXITENCIA ]]</f>
        <v>92000</v>
      </c>
      <c r="N816" s="123"/>
      <c r="O816" s="21">
        <f>Tabla1[[#This Row],[COSTO UNITARIO]]*Tabla1[[#This Row],[EXITENCIA ]]</f>
        <v>92000</v>
      </c>
      <c r="P816" s="22"/>
    </row>
    <row r="817" spans="1:16" ht="24.95" customHeight="1" x14ac:dyDescent="0.25">
      <c r="A817" s="64" t="s">
        <v>2205</v>
      </c>
      <c r="B817" s="65">
        <v>43342</v>
      </c>
      <c r="C817" s="116" t="s">
        <v>649</v>
      </c>
      <c r="D817" s="34" t="s">
        <v>650</v>
      </c>
      <c r="E817" s="35" t="s">
        <v>566</v>
      </c>
      <c r="F817" s="46">
        <v>1</v>
      </c>
      <c r="G817" s="46" t="e">
        <f>VLOOKUP(A817,Entradas!A584:KQ1392,303)</f>
        <v>#N/A</v>
      </c>
      <c r="H817" s="46" t="e">
        <f>VLOOKUP(A817,Salidas!A584:BVY1400,1949,0)</f>
        <v>#N/A</v>
      </c>
      <c r="I817" s="79">
        <v>1</v>
      </c>
      <c r="J817" s="80" t="s">
        <v>562</v>
      </c>
      <c r="K817" s="46" t="s">
        <v>2856</v>
      </c>
      <c r="L817" s="81">
        <v>75</v>
      </c>
      <c r="M817" s="19">
        <f>Tabla1[[#This Row],[COSTO UNITARIO]]*Tabla1[[#This Row],[EXITENCIA ]]</f>
        <v>75</v>
      </c>
      <c r="N817" s="126" t="s">
        <v>1851</v>
      </c>
      <c r="O817" s="21">
        <f>Tabla1[[#This Row],[COSTO UNITARIO]]*Tabla1[[#This Row],[EXITENCIA ]]</f>
        <v>75</v>
      </c>
      <c r="P817" s="133"/>
    </row>
    <row r="818" spans="1:16" ht="24.95" customHeight="1" x14ac:dyDescent="0.25">
      <c r="A818" s="64" t="s">
        <v>2206</v>
      </c>
      <c r="B818" s="65">
        <v>43342</v>
      </c>
      <c r="C818" s="116" t="s">
        <v>651</v>
      </c>
      <c r="D818" s="34" t="s">
        <v>652</v>
      </c>
      <c r="E818" s="35" t="s">
        <v>566</v>
      </c>
      <c r="F818" s="46">
        <v>2</v>
      </c>
      <c r="G818" s="46" t="e">
        <f>VLOOKUP(A818,Entradas!A585:KQ1393,303)</f>
        <v>#N/A</v>
      </c>
      <c r="H818" s="46" t="e">
        <f>VLOOKUP(A818,Salidas!A585:BVY1401,1949,0)</f>
        <v>#N/A</v>
      </c>
      <c r="I818" s="79">
        <v>2</v>
      </c>
      <c r="J818" s="80" t="s">
        <v>562</v>
      </c>
      <c r="K818" s="46" t="s">
        <v>2856</v>
      </c>
      <c r="L818" s="81">
        <v>102</v>
      </c>
      <c r="M818" s="19">
        <f>Tabla1[[#This Row],[COSTO UNITARIO]]*Tabla1[[#This Row],[EXITENCIA ]]</f>
        <v>204</v>
      </c>
      <c r="N818" s="126" t="s">
        <v>1851</v>
      </c>
      <c r="O818" s="21">
        <f>Tabla1[[#This Row],[COSTO UNITARIO]]*Tabla1[[#This Row],[EXITENCIA ]]</f>
        <v>204</v>
      </c>
      <c r="P818" s="133"/>
    </row>
    <row r="819" spans="1:16" ht="24.95" customHeight="1" x14ac:dyDescent="0.25">
      <c r="A819" s="64" t="s">
        <v>2204</v>
      </c>
      <c r="B819" s="65">
        <v>43342</v>
      </c>
      <c r="C819" s="116" t="s">
        <v>647</v>
      </c>
      <c r="D819" s="34" t="s">
        <v>648</v>
      </c>
      <c r="E819" s="35" t="s">
        <v>2</v>
      </c>
      <c r="F819" s="46">
        <v>5</v>
      </c>
      <c r="G819" s="46" t="e">
        <f>VLOOKUP(A819,Entradas!A583:KQ1391,303)</f>
        <v>#N/A</v>
      </c>
      <c r="H819" s="46" t="e">
        <f>VLOOKUP(A819,Salidas!A583:BVY1399,1949,0)</f>
        <v>#N/A</v>
      </c>
      <c r="I819" s="79">
        <v>5</v>
      </c>
      <c r="J819" s="80" t="s">
        <v>562</v>
      </c>
      <c r="K819" s="46" t="s">
        <v>2856</v>
      </c>
      <c r="L819" s="81">
        <v>75</v>
      </c>
      <c r="M819" s="19">
        <f>Tabla1[[#This Row],[COSTO UNITARIO]]*Tabla1[[#This Row],[EXITENCIA ]]</f>
        <v>375</v>
      </c>
      <c r="N819" s="126" t="s">
        <v>1851</v>
      </c>
      <c r="O819" s="21">
        <f>Tabla1[[#This Row],[COSTO UNITARIO]]*Tabla1[[#This Row],[EXITENCIA ]]</f>
        <v>375</v>
      </c>
      <c r="P819" s="22"/>
    </row>
    <row r="820" spans="1:16" ht="24.95" customHeight="1" x14ac:dyDescent="0.25">
      <c r="A820" s="82"/>
      <c r="B820" s="65">
        <v>44613</v>
      </c>
      <c r="C820" s="30" t="s">
        <v>951</v>
      </c>
      <c r="D820" s="38" t="s">
        <v>3300</v>
      </c>
      <c r="E820" s="39" t="s">
        <v>913</v>
      </c>
      <c r="F820" s="39"/>
      <c r="G820" s="46" t="e">
        <f>VLOOKUP(A820,Entradas!A814:KQ1622,303)</f>
        <v>#N/A</v>
      </c>
      <c r="H820" s="46" t="e">
        <f>VLOOKUP(A820,Salidas!A814:BVY1630,1949,0)</f>
        <v>#N/A</v>
      </c>
      <c r="I820" s="39">
        <v>89</v>
      </c>
      <c r="J820" s="83" t="s">
        <v>562</v>
      </c>
      <c r="K820" s="39" t="s">
        <v>1858</v>
      </c>
      <c r="L820" s="81">
        <v>201</v>
      </c>
      <c r="M820" s="19">
        <f>Tabla1[[#This Row],[COSTO UNITARIO]]*Tabla1[[#This Row],[EXITENCIA ]]</f>
        <v>17889</v>
      </c>
      <c r="N820" s="24"/>
      <c r="O820" s="21">
        <f>Tabla1[[#This Row],[COSTO UNITARIO]]*Tabla1[[#This Row],[EXITENCIA ]]</f>
        <v>17889</v>
      </c>
      <c r="P820" s="22"/>
    </row>
    <row r="821" spans="1:16" ht="24.95" customHeight="1" x14ac:dyDescent="0.25">
      <c r="A821" s="82"/>
      <c r="B821" s="65">
        <v>44613</v>
      </c>
      <c r="C821" s="30" t="s">
        <v>953</v>
      </c>
      <c r="D821" s="38" t="s">
        <v>3286</v>
      </c>
      <c r="E821" s="39" t="s">
        <v>913</v>
      </c>
      <c r="F821" s="39"/>
      <c r="G821" s="46" t="e">
        <f>VLOOKUP(A821,Entradas!A814:KQ1622,303)</f>
        <v>#N/A</v>
      </c>
      <c r="H821" s="46" t="e">
        <f>VLOOKUP(A821,Salidas!A814:BVY1630,1949,0)</f>
        <v>#N/A</v>
      </c>
      <c r="I821" s="39">
        <v>864</v>
      </c>
      <c r="J821" s="83" t="s">
        <v>562</v>
      </c>
      <c r="K821" s="39" t="s">
        <v>1858</v>
      </c>
      <c r="L821" s="81">
        <v>148</v>
      </c>
      <c r="M821" s="19">
        <f>Tabla1[[#This Row],[COSTO UNITARIO]]*Tabla1[[#This Row],[EXITENCIA ]]</f>
        <v>127872</v>
      </c>
      <c r="N821" s="24"/>
      <c r="O821" s="21">
        <f>Tabla1[[#This Row],[COSTO UNITARIO]]*Tabla1[[#This Row],[EXITENCIA ]]</f>
        <v>127872</v>
      </c>
      <c r="P821" s="22"/>
    </row>
    <row r="822" spans="1:16" ht="24.95" customHeight="1" x14ac:dyDescent="0.25">
      <c r="A822" s="64"/>
      <c r="B822" s="65">
        <v>44448</v>
      </c>
      <c r="C822" s="116" t="s">
        <v>951</v>
      </c>
      <c r="D822" s="34" t="s">
        <v>3287</v>
      </c>
      <c r="E822" s="35" t="s">
        <v>913</v>
      </c>
      <c r="F822" s="46"/>
      <c r="G822" s="46" t="e">
        <f>VLOOKUP(A822,Entradas!A783:KQ1591,303)</f>
        <v>#N/A</v>
      </c>
      <c r="H822" s="46" t="e">
        <f>VLOOKUP(A822,Salidas!A783:BVY1599,1949,0)</f>
        <v>#N/A</v>
      </c>
      <c r="I822" s="79">
        <v>89</v>
      </c>
      <c r="J822" s="80" t="s">
        <v>562</v>
      </c>
      <c r="K822" s="46" t="s">
        <v>1858</v>
      </c>
      <c r="L822" s="81">
        <v>148</v>
      </c>
      <c r="M822" s="19">
        <f>Tabla1[[#This Row],[COSTO UNITARIO]]*Tabla1[[#This Row],[EXITENCIA ]]</f>
        <v>13172</v>
      </c>
      <c r="N822" s="24"/>
      <c r="O822" s="21">
        <f>Tabla1[[#This Row],[COSTO UNITARIO]]*Tabla1[[#This Row],[EXITENCIA ]]</f>
        <v>13172</v>
      </c>
      <c r="P822" s="114"/>
    </row>
    <row r="823" spans="1:16" ht="24.95" customHeight="1" x14ac:dyDescent="0.25">
      <c r="A823" s="64"/>
      <c r="B823" s="65">
        <v>44655</v>
      </c>
      <c r="C823" s="25" t="s">
        <v>2959</v>
      </c>
      <c r="D823" s="34" t="s">
        <v>2960</v>
      </c>
      <c r="E823" s="35" t="s">
        <v>494</v>
      </c>
      <c r="F823" s="46"/>
      <c r="G823" s="46" t="e">
        <f>VLOOKUP(A823,Entradas!A4:KQ812,303)</f>
        <v>#N/A</v>
      </c>
      <c r="H823" s="46" t="e">
        <f>VLOOKUP(A823,Salidas!A4:BVY820,1949,0)</f>
        <v>#N/A</v>
      </c>
      <c r="I823" s="46">
        <v>51</v>
      </c>
      <c r="J823" s="80" t="s">
        <v>991</v>
      </c>
      <c r="K823" s="46" t="s">
        <v>2961</v>
      </c>
      <c r="L823" s="81">
        <v>500</v>
      </c>
      <c r="M823" s="19">
        <f>Tabla1[[#This Row],[COSTO UNITARIO]]*Tabla1[[#This Row],[EXITENCIA ]]</f>
        <v>25500</v>
      </c>
      <c r="N823" s="24"/>
      <c r="O823" s="21">
        <f>Tabla1[[#This Row],[COSTO UNITARIO]]*Tabla1[[#This Row],[EXITENCIA ]]</f>
        <v>25500</v>
      </c>
      <c r="P823" s="22"/>
    </row>
    <row r="824" spans="1:16" ht="24.95" customHeight="1" x14ac:dyDescent="0.25">
      <c r="A824" s="74"/>
      <c r="B824" s="12">
        <v>41772</v>
      </c>
      <c r="C824" s="50" t="s">
        <v>2899</v>
      </c>
      <c r="D824" s="34" t="s">
        <v>2900</v>
      </c>
      <c r="E824" s="86" t="s">
        <v>5</v>
      </c>
      <c r="F824" s="39"/>
      <c r="G824" s="46" t="e">
        <f>VLOOKUP(A824,Entradas!A809:KQ1617,303)</f>
        <v>#N/A</v>
      </c>
      <c r="H824" s="46" t="e">
        <f>VLOOKUP(A824,Salidas!A809:BVY1625,1949,0)</f>
        <v>#N/A</v>
      </c>
      <c r="I824" s="87">
        <v>0</v>
      </c>
      <c r="J824" s="83" t="s">
        <v>559</v>
      </c>
      <c r="K824" s="88"/>
      <c r="L824" s="81">
        <v>23600</v>
      </c>
      <c r="M824" s="19">
        <f>Tabla1[[#This Row],[COSTO UNITARIO]]*Tabla1[[#This Row],[EXITENCIA ]]</f>
        <v>0</v>
      </c>
      <c r="N824" s="89"/>
      <c r="O824" s="90">
        <f>Tabla1[[#This Row],[COSTO UNITARIO]]*Tabla1[[#This Row],[EXITENCIA ]]</f>
        <v>0</v>
      </c>
      <c r="P824" s="22"/>
    </row>
    <row r="825" spans="1:16" ht="24.95" customHeight="1" x14ac:dyDescent="0.25">
      <c r="A825" s="74"/>
      <c r="B825" s="12">
        <v>44448</v>
      </c>
      <c r="C825" s="116" t="s">
        <v>841</v>
      </c>
      <c r="D825" s="34" t="s">
        <v>3054</v>
      </c>
      <c r="E825" s="35" t="s">
        <v>10</v>
      </c>
      <c r="F825" s="46"/>
      <c r="G825" s="46" t="e">
        <f>VLOOKUP(A825,Entradas!A600:KQ1408,303)</f>
        <v>#N/A</v>
      </c>
      <c r="H825" s="46" t="e">
        <f>VLOOKUP(A825,Salidas!A600:BVY1416,1949,0)</f>
        <v>#N/A</v>
      </c>
      <c r="I825" s="122">
        <v>16</v>
      </c>
      <c r="J825" s="80" t="s">
        <v>562</v>
      </c>
      <c r="K825" s="46" t="s">
        <v>1858</v>
      </c>
      <c r="L825" s="81">
        <v>221</v>
      </c>
      <c r="M825" s="19">
        <f>Tabla1[[#This Row],[COSTO UNITARIO]]*Tabla1[[#This Row],[EXITENCIA ]]</f>
        <v>3536</v>
      </c>
      <c r="N825" s="96"/>
      <c r="O825" s="85">
        <f>Tabla1[[#This Row],[COSTO UNITARIO]]*Tabla1[[#This Row],[EXITENCIA ]]</f>
        <v>3536</v>
      </c>
      <c r="P825" s="22"/>
    </row>
    <row r="826" spans="1:16" ht="24.95" customHeight="1" x14ac:dyDescent="0.25">
      <c r="B826" s="91">
        <v>44328</v>
      </c>
      <c r="C826" s="17" t="s">
        <v>3003</v>
      </c>
      <c r="D826" s="31" t="s">
        <v>2826</v>
      </c>
      <c r="E826" s="32" t="s">
        <v>614</v>
      </c>
      <c r="F826" s="22"/>
      <c r="G826" s="92"/>
      <c r="H826" s="92"/>
      <c r="I826" s="32">
        <v>1</v>
      </c>
      <c r="J826" s="33" t="s">
        <v>562</v>
      </c>
      <c r="K826" s="32" t="s">
        <v>2821</v>
      </c>
      <c r="L826" s="18">
        <v>1100</v>
      </c>
      <c r="M826" s="19">
        <v>1100</v>
      </c>
      <c r="N826" s="93" t="s">
        <v>1851</v>
      </c>
      <c r="O826" s="47"/>
    </row>
    <row r="827" spans="1:16" ht="24.95" customHeight="1" x14ac:dyDescent="0.25">
      <c r="B827" s="94">
        <v>43342</v>
      </c>
      <c r="C827" s="17" t="s">
        <v>584</v>
      </c>
      <c r="D827" s="41" t="s">
        <v>2827</v>
      </c>
      <c r="E827" s="32" t="s">
        <v>614</v>
      </c>
      <c r="F827" s="22"/>
      <c r="G827" s="92"/>
      <c r="H827" s="92"/>
      <c r="I827" s="32">
        <v>8</v>
      </c>
      <c r="J827" s="33" t="s">
        <v>562</v>
      </c>
      <c r="K827" s="32" t="s">
        <v>2821</v>
      </c>
      <c r="L827" s="18">
        <v>75</v>
      </c>
      <c r="M827" s="19">
        <v>600</v>
      </c>
      <c r="N827" s="93" t="s">
        <v>1851</v>
      </c>
      <c r="O827" s="95"/>
    </row>
    <row r="828" spans="1:16" ht="24.95" customHeight="1" x14ac:dyDescent="0.25">
      <c r="B828" s="94">
        <v>43343</v>
      </c>
      <c r="C828" s="17" t="s">
        <v>3005</v>
      </c>
      <c r="D828" s="31" t="s">
        <v>2828</v>
      </c>
      <c r="E828" s="32" t="s">
        <v>614</v>
      </c>
      <c r="F828" s="22"/>
      <c r="G828" s="92"/>
      <c r="H828" s="92"/>
      <c r="I828" s="32">
        <v>1</v>
      </c>
      <c r="J828" s="33" t="s">
        <v>562</v>
      </c>
      <c r="K828" s="32" t="s">
        <v>2821</v>
      </c>
      <c r="L828" s="18">
        <v>220</v>
      </c>
      <c r="M828" s="19">
        <v>220</v>
      </c>
      <c r="N828" s="93" t="s">
        <v>1851</v>
      </c>
      <c r="O828" s="47"/>
    </row>
    <row r="829" spans="1:16" ht="24.95" customHeight="1" x14ac:dyDescent="0.25">
      <c r="B829" s="94">
        <v>43344</v>
      </c>
      <c r="C829" s="17" t="s">
        <v>889</v>
      </c>
      <c r="D829" s="31" t="s">
        <v>2829</v>
      </c>
      <c r="E829" s="32" t="s">
        <v>614</v>
      </c>
      <c r="F829" s="22"/>
      <c r="G829" s="22"/>
      <c r="H829" s="22"/>
      <c r="I829" s="32">
        <v>1</v>
      </c>
      <c r="J829" s="33" t="s">
        <v>562</v>
      </c>
      <c r="K829" s="32" t="s">
        <v>2821</v>
      </c>
      <c r="L829" s="18">
        <v>400</v>
      </c>
      <c r="M829" s="19">
        <v>400</v>
      </c>
      <c r="N829" s="93" t="s">
        <v>1851</v>
      </c>
      <c r="O829" s="95"/>
    </row>
    <row r="830" spans="1:16" ht="24.95" customHeight="1" x14ac:dyDescent="0.25">
      <c r="B830" s="94">
        <v>43345</v>
      </c>
      <c r="C830" s="17" t="s">
        <v>3009</v>
      </c>
      <c r="D830" s="31" t="s">
        <v>2830</v>
      </c>
      <c r="E830" s="32" t="s">
        <v>614</v>
      </c>
      <c r="F830" s="22"/>
      <c r="G830" s="22"/>
      <c r="H830" s="22"/>
      <c r="I830" s="32">
        <v>1</v>
      </c>
      <c r="J830" s="33" t="s">
        <v>562</v>
      </c>
      <c r="K830" s="32" t="s">
        <v>2821</v>
      </c>
      <c r="L830" s="18">
        <v>225</v>
      </c>
      <c r="M830" s="19">
        <v>225</v>
      </c>
      <c r="N830" s="93" t="s">
        <v>1851</v>
      </c>
      <c r="O830" s="95"/>
    </row>
    <row r="831" spans="1:16" ht="24.95" customHeight="1" x14ac:dyDescent="0.25">
      <c r="B831" s="94">
        <v>43346</v>
      </c>
      <c r="C831" s="17" t="s">
        <v>3008</v>
      </c>
      <c r="D831" s="31" t="s">
        <v>2831</v>
      </c>
      <c r="E831" s="32" t="s">
        <v>614</v>
      </c>
      <c r="F831" s="22"/>
      <c r="G831" s="22"/>
      <c r="H831" s="22"/>
      <c r="I831" s="32">
        <v>1</v>
      </c>
      <c r="J831" s="33" t="s">
        <v>562</v>
      </c>
      <c r="K831" s="32" t="s">
        <v>2821</v>
      </c>
      <c r="L831" s="18">
        <v>2100</v>
      </c>
      <c r="M831" s="19">
        <v>2110</v>
      </c>
      <c r="N831" s="93" t="s">
        <v>1851</v>
      </c>
      <c r="O831" s="95"/>
    </row>
    <row r="832" spans="1:16" ht="24.95" customHeight="1" x14ac:dyDescent="0.25">
      <c r="B832" s="94">
        <v>43347</v>
      </c>
      <c r="C832" s="17" t="s">
        <v>3010</v>
      </c>
      <c r="D832" s="38" t="s">
        <v>2832</v>
      </c>
      <c r="E832" s="39" t="s">
        <v>614</v>
      </c>
      <c r="F832" s="22"/>
      <c r="G832" s="22"/>
      <c r="H832" s="22"/>
      <c r="I832" s="39">
        <v>1</v>
      </c>
      <c r="J832" s="83" t="s">
        <v>562</v>
      </c>
      <c r="K832" s="39" t="s">
        <v>2821</v>
      </c>
      <c r="L832" s="81">
        <v>3000</v>
      </c>
      <c r="M832" s="19">
        <v>3000</v>
      </c>
      <c r="N832" s="96" t="s">
        <v>1851</v>
      </c>
      <c r="O832" s="97"/>
    </row>
    <row r="833" spans="2:1624" ht="24.95" customHeight="1" x14ac:dyDescent="0.25">
      <c r="B833" s="94">
        <v>43348</v>
      </c>
      <c r="C833" s="17" t="s">
        <v>3006</v>
      </c>
      <c r="D833" s="31" t="s">
        <v>3007</v>
      </c>
      <c r="E833" s="32" t="s">
        <v>2820</v>
      </c>
      <c r="F833" s="32"/>
      <c r="G833" s="32"/>
      <c r="H833" s="32"/>
      <c r="I833" s="32">
        <v>9</v>
      </c>
      <c r="J833" s="33" t="s">
        <v>562</v>
      </c>
      <c r="K833" s="32" t="s">
        <v>2851</v>
      </c>
      <c r="L833" s="18">
        <v>800</v>
      </c>
      <c r="M833" s="19">
        <v>7200</v>
      </c>
      <c r="N833" s="98" t="s">
        <v>1851</v>
      </c>
      <c r="O833" s="95"/>
    </row>
    <row r="834" spans="2:1624" ht="24.95" customHeight="1" x14ac:dyDescent="0.25">
      <c r="B834" s="94">
        <v>43349</v>
      </c>
      <c r="C834" s="17" t="s">
        <v>904</v>
      </c>
      <c r="D834" s="31" t="s">
        <v>2833</v>
      </c>
      <c r="E834" s="32" t="s">
        <v>614</v>
      </c>
      <c r="F834" s="32"/>
      <c r="G834" s="32"/>
      <c r="H834" s="32"/>
      <c r="I834" s="32">
        <v>5</v>
      </c>
      <c r="J834" s="33" t="s">
        <v>562</v>
      </c>
      <c r="K834" s="32" t="s">
        <v>2815</v>
      </c>
      <c r="L834" s="18">
        <v>1300</v>
      </c>
      <c r="M834" s="19">
        <v>6500</v>
      </c>
      <c r="N834" s="98" t="s">
        <v>1851</v>
      </c>
      <c r="O834" s="95"/>
    </row>
    <row r="835" spans="2:1624" ht="24.95" customHeight="1" x14ac:dyDescent="0.25">
      <c r="C835" s="129"/>
      <c r="D835" s="24"/>
      <c r="E835" s="22"/>
      <c r="F835" s="22"/>
      <c r="G835" s="22"/>
      <c r="H835" s="22"/>
      <c r="I835" s="99"/>
      <c r="J835" s="136"/>
      <c r="K835" s="137"/>
      <c r="L835" s="137"/>
      <c r="M835" s="137"/>
      <c r="N835" s="138"/>
      <c r="O835" s="139"/>
      <c r="P835" s="139"/>
    </row>
    <row r="836" spans="2:1624" ht="24.95" customHeight="1" x14ac:dyDescent="0.25">
      <c r="C836" s="129"/>
      <c r="D836" s="24"/>
      <c r="E836" s="22"/>
      <c r="F836" s="22"/>
      <c r="G836" s="22"/>
      <c r="H836" s="22"/>
      <c r="I836" s="99"/>
      <c r="J836" s="100"/>
      <c r="K836" s="22"/>
      <c r="L836" s="101"/>
      <c r="M836" s="22"/>
      <c r="N836" s="102"/>
      <c r="O836" s="24"/>
    </row>
    <row r="837" spans="2:1624" ht="24.95" customHeight="1" x14ac:dyDescent="0.25">
      <c r="C837" s="128"/>
      <c r="D837" s="24"/>
      <c r="E837" s="140"/>
      <c r="F837" s="140"/>
      <c r="G837" s="140"/>
      <c r="H837" s="140"/>
      <c r="I837" s="140"/>
      <c r="J837" s="141"/>
      <c r="K837" s="142"/>
      <c r="L837" s="101"/>
      <c r="M837" s="22"/>
      <c r="N837" s="103"/>
      <c r="O837" s="104"/>
      <c r="P837" s="104"/>
    </row>
    <row r="838" spans="2:1624" ht="24.95" customHeight="1" x14ac:dyDescent="0.25">
      <c r="C838" s="129"/>
      <c r="D838" s="24"/>
      <c r="E838" s="22"/>
      <c r="F838" s="22"/>
      <c r="G838" s="22"/>
      <c r="H838" s="22"/>
      <c r="I838" s="99"/>
      <c r="J838" s="100"/>
      <c r="K838" s="22"/>
      <c r="L838" s="101"/>
      <c r="M838" s="105"/>
      <c r="N838" s="75"/>
      <c r="O838" s="24"/>
    </row>
    <row r="839" spans="2:1624" ht="24.95" customHeight="1" x14ac:dyDescent="0.25">
      <c r="C839" s="129"/>
      <c r="D839" s="24"/>
      <c r="E839" s="22"/>
      <c r="F839" s="22"/>
      <c r="G839" s="22"/>
      <c r="H839" s="22"/>
      <c r="I839" s="99"/>
      <c r="J839" s="100"/>
      <c r="K839" s="22"/>
      <c r="L839" s="101"/>
      <c r="M839" s="105"/>
      <c r="N839" s="75"/>
      <c r="O839" s="24"/>
    </row>
    <row r="840" spans="2:1624" ht="24.95" hidden="1" customHeight="1" x14ac:dyDescent="0.25">
      <c r="C840" s="129"/>
      <c r="J840" s="100"/>
      <c r="K840" s="22"/>
      <c r="L840" s="101"/>
      <c r="M840" s="105"/>
    </row>
    <row r="841" spans="2:1624" ht="24.95" hidden="1" customHeight="1" x14ac:dyDescent="0.25">
      <c r="C841" s="129"/>
      <c r="D841" s="24"/>
      <c r="E841" s="22"/>
      <c r="F841" s="22"/>
      <c r="G841" s="22"/>
      <c r="H841" s="22"/>
      <c r="I841" s="99"/>
      <c r="J841" s="100"/>
      <c r="K841" s="22"/>
      <c r="L841" s="101"/>
      <c r="M841" s="105"/>
    </row>
    <row r="842" spans="2:1624" ht="24.95" hidden="1" customHeight="1" x14ac:dyDescent="0.25">
      <c r="C842" s="129"/>
    </row>
    <row r="843" spans="2:1624" ht="24.95" hidden="1" customHeight="1" x14ac:dyDescent="0.25">
      <c r="C843" s="129"/>
      <c r="K843" s="135"/>
      <c r="L843" s="135"/>
      <c r="M843" s="135"/>
      <c r="N843" s="134"/>
      <c r="O843" s="135"/>
      <c r="P843" s="135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  <c r="FV843" s="24"/>
      <c r="FW843" s="24"/>
      <c r="FX843" s="24"/>
      <c r="FY843" s="24"/>
      <c r="FZ843" s="24"/>
      <c r="GA843" s="24"/>
      <c r="GB843" s="24"/>
      <c r="GC843" s="24"/>
      <c r="GD843" s="24"/>
      <c r="GE843" s="24"/>
      <c r="GF843" s="24"/>
      <c r="GG843" s="24"/>
      <c r="GH843" s="24"/>
      <c r="GI843" s="24"/>
      <c r="GJ843" s="24"/>
      <c r="GK843" s="24"/>
      <c r="GL843" s="24"/>
      <c r="GM843" s="24"/>
      <c r="GN843" s="24"/>
      <c r="GO843" s="24"/>
      <c r="GP843" s="24"/>
      <c r="GQ843" s="24"/>
      <c r="GR843" s="24"/>
      <c r="GS843" s="24"/>
      <c r="GT843" s="24"/>
      <c r="GU843" s="24"/>
      <c r="GV843" s="24"/>
      <c r="GW843" s="24"/>
      <c r="GX843" s="24"/>
      <c r="GY843" s="24"/>
      <c r="GZ843" s="24"/>
      <c r="HA843" s="24"/>
      <c r="HB843" s="24"/>
      <c r="HC843" s="24"/>
      <c r="HD843" s="24"/>
      <c r="HE843" s="24"/>
      <c r="HF843" s="24"/>
      <c r="HG843" s="24"/>
      <c r="HH843" s="24"/>
      <c r="HI843" s="24"/>
      <c r="HJ843" s="24"/>
      <c r="HK843" s="24"/>
      <c r="HL843" s="24"/>
      <c r="HM843" s="24"/>
      <c r="HN843" s="24"/>
      <c r="HO843" s="24"/>
      <c r="HP843" s="24"/>
      <c r="HQ843" s="24"/>
      <c r="HR843" s="24"/>
      <c r="HS843" s="24"/>
      <c r="HT843" s="24"/>
      <c r="HU843" s="24"/>
      <c r="HV843" s="24"/>
      <c r="HW843" s="24"/>
      <c r="HX843" s="24"/>
      <c r="HY843" s="24"/>
      <c r="HZ843" s="24"/>
      <c r="IA843" s="24"/>
      <c r="IB843" s="24"/>
      <c r="IC843" s="24"/>
      <c r="ID843" s="24"/>
      <c r="IE843" s="24"/>
      <c r="IF843" s="24"/>
      <c r="IG843" s="24"/>
      <c r="IH843" s="24"/>
      <c r="II843" s="24"/>
      <c r="IJ843" s="24"/>
      <c r="IK843" s="24"/>
      <c r="IL843" s="24"/>
      <c r="IM843" s="24"/>
      <c r="IN843" s="24"/>
      <c r="IO843" s="24"/>
      <c r="IP843" s="24"/>
      <c r="IQ843" s="24"/>
      <c r="IR843" s="24"/>
      <c r="IS843" s="24"/>
      <c r="IT843" s="24"/>
      <c r="IU843" s="24"/>
      <c r="IV843" s="24"/>
      <c r="IW843" s="24"/>
      <c r="IX843" s="24"/>
      <c r="IY843" s="24"/>
      <c r="IZ843" s="24"/>
      <c r="JA843" s="24"/>
      <c r="JB843" s="24"/>
      <c r="JC843" s="24"/>
      <c r="JD843" s="24"/>
      <c r="JE843" s="24"/>
      <c r="JF843" s="24"/>
      <c r="JG843" s="24"/>
      <c r="JH843" s="24"/>
      <c r="JI843" s="24"/>
      <c r="JJ843" s="24"/>
      <c r="JK843" s="24"/>
      <c r="JL843" s="24"/>
      <c r="JM843" s="24"/>
      <c r="JN843" s="24"/>
      <c r="JO843" s="24"/>
      <c r="JP843" s="24"/>
      <c r="JQ843" s="24"/>
      <c r="JR843" s="24"/>
      <c r="JS843" s="24"/>
      <c r="JT843" s="24"/>
      <c r="JU843" s="24"/>
      <c r="JV843" s="24"/>
      <c r="JW843" s="24"/>
      <c r="JX843" s="24"/>
      <c r="JY843" s="24"/>
      <c r="JZ843" s="24"/>
      <c r="KA843" s="24"/>
      <c r="KB843" s="24"/>
      <c r="KC843" s="24"/>
      <c r="KD843" s="24"/>
      <c r="KE843" s="24"/>
      <c r="KF843" s="24"/>
      <c r="KG843" s="24"/>
      <c r="KH843" s="24"/>
      <c r="KI843" s="24"/>
      <c r="KJ843" s="24"/>
      <c r="KK843" s="24"/>
      <c r="KL843" s="24"/>
      <c r="KM843" s="24"/>
      <c r="KN843" s="24"/>
      <c r="KO843" s="24"/>
      <c r="KP843" s="24"/>
      <c r="KQ843" s="24"/>
      <c r="KR843" s="24"/>
      <c r="KS843" s="24"/>
      <c r="KT843" s="24"/>
      <c r="KU843" s="24"/>
      <c r="KV843" s="24"/>
      <c r="KW843" s="24"/>
      <c r="KX843" s="24"/>
      <c r="KY843" s="24"/>
      <c r="KZ843" s="24"/>
      <c r="LA843" s="24"/>
      <c r="LB843" s="24"/>
      <c r="LC843" s="24"/>
      <c r="LD843" s="24"/>
      <c r="LE843" s="24"/>
      <c r="LF843" s="24"/>
      <c r="LG843" s="24"/>
      <c r="LH843" s="24"/>
      <c r="LI843" s="24"/>
      <c r="LJ843" s="24"/>
      <c r="LK843" s="24"/>
      <c r="LL843" s="24"/>
      <c r="LM843" s="24"/>
      <c r="LN843" s="24"/>
      <c r="LO843" s="24"/>
      <c r="LP843" s="24"/>
      <c r="LQ843" s="24"/>
      <c r="LR843" s="24"/>
      <c r="LS843" s="24"/>
      <c r="LT843" s="24"/>
      <c r="LU843" s="24"/>
      <c r="LV843" s="24"/>
      <c r="LW843" s="24"/>
      <c r="LX843" s="24"/>
      <c r="LY843" s="24"/>
      <c r="LZ843" s="24"/>
      <c r="MA843" s="24"/>
      <c r="MB843" s="24"/>
      <c r="MC843" s="24"/>
      <c r="MD843" s="24"/>
      <c r="ME843" s="24"/>
      <c r="MF843" s="24"/>
      <c r="MG843" s="24"/>
      <c r="MH843" s="24"/>
      <c r="MI843" s="24"/>
      <c r="MJ843" s="24"/>
      <c r="MK843" s="24"/>
      <c r="ML843" s="24"/>
      <c r="MM843" s="24"/>
      <c r="MN843" s="24"/>
      <c r="MO843" s="24"/>
      <c r="MP843" s="24"/>
      <c r="MQ843" s="24"/>
      <c r="MR843" s="24"/>
      <c r="MS843" s="24"/>
      <c r="MT843" s="24"/>
      <c r="MU843" s="24"/>
      <c r="MV843" s="24"/>
      <c r="MW843" s="24"/>
      <c r="MX843" s="24"/>
      <c r="MY843" s="24"/>
      <c r="MZ843" s="24"/>
      <c r="NA843" s="24"/>
      <c r="NB843" s="24"/>
      <c r="NC843" s="24"/>
      <c r="ND843" s="24"/>
      <c r="NE843" s="24"/>
      <c r="NF843" s="24"/>
      <c r="NG843" s="24"/>
      <c r="NH843" s="24"/>
      <c r="NI843" s="24"/>
      <c r="NJ843" s="24"/>
      <c r="NK843" s="24"/>
      <c r="NL843" s="24"/>
      <c r="NM843" s="24"/>
      <c r="NN843" s="24"/>
      <c r="NO843" s="24"/>
      <c r="NP843" s="24"/>
      <c r="NQ843" s="24"/>
      <c r="NR843" s="24"/>
      <c r="NS843" s="24"/>
      <c r="NT843" s="24"/>
      <c r="NU843" s="24"/>
      <c r="NV843" s="24"/>
      <c r="NW843" s="24"/>
      <c r="NX843" s="24"/>
      <c r="NY843" s="24"/>
      <c r="NZ843" s="24"/>
      <c r="OA843" s="24"/>
      <c r="OB843" s="24"/>
      <c r="OC843" s="24"/>
      <c r="OD843" s="24"/>
      <c r="OE843" s="24"/>
      <c r="OF843" s="24"/>
      <c r="OG843" s="24"/>
      <c r="OH843" s="24"/>
      <c r="OI843" s="24"/>
      <c r="OJ843" s="24"/>
      <c r="OK843" s="24"/>
      <c r="OL843" s="24"/>
      <c r="OM843" s="24"/>
      <c r="ON843" s="24"/>
      <c r="OO843" s="24"/>
      <c r="OP843" s="24"/>
      <c r="OQ843" s="24"/>
      <c r="OR843" s="24"/>
      <c r="OS843" s="24"/>
      <c r="OT843" s="24"/>
      <c r="OU843" s="24"/>
      <c r="OV843" s="24"/>
      <c r="OW843" s="24"/>
      <c r="OX843" s="24"/>
      <c r="OY843" s="24"/>
      <c r="OZ843" s="24"/>
      <c r="PA843" s="24"/>
      <c r="PB843" s="24"/>
      <c r="PC843" s="24"/>
      <c r="PD843" s="24"/>
      <c r="PE843" s="24"/>
      <c r="PF843" s="24"/>
      <c r="PG843" s="24"/>
      <c r="PH843" s="24"/>
      <c r="PI843" s="24"/>
      <c r="PJ843" s="24"/>
      <c r="PK843" s="24"/>
      <c r="PL843" s="24"/>
      <c r="PM843" s="24"/>
      <c r="PN843" s="24"/>
      <c r="PO843" s="24"/>
      <c r="PP843" s="24"/>
      <c r="PQ843" s="24"/>
      <c r="PR843" s="24"/>
      <c r="PS843" s="24"/>
      <c r="PT843" s="24"/>
      <c r="PU843" s="24"/>
      <c r="PV843" s="24"/>
      <c r="PW843" s="24"/>
      <c r="PX843" s="24"/>
      <c r="PY843" s="24"/>
      <c r="PZ843" s="24"/>
      <c r="QA843" s="24"/>
      <c r="QB843" s="24"/>
      <c r="QC843" s="24"/>
      <c r="QD843" s="24"/>
      <c r="QE843" s="24"/>
      <c r="QF843" s="24"/>
      <c r="QG843" s="24"/>
      <c r="QH843" s="24"/>
      <c r="QI843" s="24"/>
      <c r="QJ843" s="24"/>
      <c r="QK843" s="24"/>
      <c r="QL843" s="24"/>
      <c r="QM843" s="24"/>
      <c r="QN843" s="24"/>
      <c r="QO843" s="24"/>
      <c r="QP843" s="24"/>
      <c r="QQ843" s="24"/>
      <c r="QR843" s="24"/>
      <c r="QS843" s="24"/>
      <c r="QT843" s="24"/>
      <c r="QU843" s="24"/>
      <c r="QV843" s="24"/>
      <c r="QW843" s="24"/>
      <c r="QX843" s="24"/>
      <c r="QY843" s="24"/>
      <c r="QZ843" s="24"/>
      <c r="RA843" s="24"/>
      <c r="RB843" s="24"/>
      <c r="RC843" s="24"/>
      <c r="RD843" s="24"/>
      <c r="RE843" s="24"/>
      <c r="RF843" s="24"/>
      <c r="RG843" s="24"/>
      <c r="RH843" s="24"/>
      <c r="RI843" s="24"/>
      <c r="RJ843" s="24"/>
      <c r="RK843" s="24"/>
      <c r="RL843" s="24"/>
      <c r="RM843" s="24"/>
      <c r="RN843" s="24"/>
      <c r="RO843" s="24"/>
      <c r="RP843" s="24"/>
      <c r="RQ843" s="24"/>
      <c r="RR843" s="24"/>
      <c r="RS843" s="24"/>
      <c r="RT843" s="24"/>
      <c r="RU843" s="24"/>
      <c r="RV843" s="24"/>
      <c r="RW843" s="24"/>
      <c r="RX843" s="24"/>
      <c r="RY843" s="24"/>
      <c r="RZ843" s="24"/>
      <c r="SA843" s="24"/>
      <c r="SB843" s="24"/>
      <c r="SC843" s="24"/>
      <c r="SD843" s="24"/>
      <c r="SE843" s="24"/>
      <c r="SF843" s="24"/>
      <c r="SG843" s="24"/>
      <c r="SH843" s="24"/>
      <c r="SI843" s="24"/>
      <c r="SJ843" s="24"/>
      <c r="SK843" s="24"/>
      <c r="SL843" s="24"/>
      <c r="SM843" s="24"/>
      <c r="SN843" s="24"/>
      <c r="SO843" s="24"/>
      <c r="SP843" s="24"/>
      <c r="SQ843" s="24"/>
      <c r="SR843" s="24"/>
      <c r="SS843" s="24"/>
      <c r="ST843" s="24"/>
      <c r="SU843" s="24"/>
      <c r="SV843" s="24"/>
      <c r="SW843" s="24"/>
      <c r="SX843" s="24"/>
      <c r="SY843" s="24"/>
      <c r="SZ843" s="24"/>
      <c r="TA843" s="24"/>
      <c r="TB843" s="24"/>
      <c r="TC843" s="24"/>
      <c r="TD843" s="24"/>
      <c r="TE843" s="24"/>
      <c r="TF843" s="24"/>
      <c r="TG843" s="24"/>
      <c r="TH843" s="24"/>
      <c r="TI843" s="24"/>
      <c r="TJ843" s="24"/>
      <c r="TK843" s="24"/>
      <c r="TL843" s="24"/>
      <c r="TM843" s="24"/>
      <c r="TN843" s="24"/>
      <c r="TO843" s="24"/>
      <c r="TP843" s="24"/>
      <c r="TQ843" s="24"/>
      <c r="TR843" s="24"/>
      <c r="TS843" s="24"/>
      <c r="TT843" s="24"/>
      <c r="TU843" s="24"/>
      <c r="TV843" s="24"/>
      <c r="TW843" s="24"/>
      <c r="TX843" s="24"/>
      <c r="TY843" s="24"/>
      <c r="TZ843" s="24"/>
      <c r="UA843" s="24"/>
      <c r="UB843" s="24"/>
      <c r="UC843" s="24"/>
      <c r="UD843" s="24"/>
      <c r="UE843" s="24"/>
      <c r="UF843" s="24"/>
      <c r="UG843" s="24"/>
      <c r="UH843" s="24"/>
      <c r="UI843" s="24"/>
      <c r="UJ843" s="24"/>
      <c r="UK843" s="24"/>
      <c r="UL843" s="24"/>
      <c r="UM843" s="24"/>
      <c r="UN843" s="24"/>
      <c r="UO843" s="24"/>
      <c r="UP843" s="24"/>
      <c r="UQ843" s="24"/>
      <c r="UR843" s="24"/>
      <c r="US843" s="24"/>
      <c r="UT843" s="24"/>
      <c r="UU843" s="24"/>
      <c r="UV843" s="24"/>
      <c r="UW843" s="24"/>
      <c r="UX843" s="24"/>
      <c r="UY843" s="24"/>
      <c r="UZ843" s="24"/>
      <c r="VA843" s="24"/>
      <c r="VB843" s="24"/>
      <c r="VC843" s="24"/>
      <c r="VD843" s="24"/>
      <c r="VE843" s="24"/>
      <c r="VF843" s="24"/>
      <c r="VG843" s="24"/>
      <c r="VH843" s="24"/>
      <c r="VI843" s="24"/>
      <c r="VJ843" s="24"/>
      <c r="VK843" s="24"/>
      <c r="VL843" s="24"/>
      <c r="VM843" s="24"/>
      <c r="VN843" s="24"/>
      <c r="VO843" s="24"/>
      <c r="VP843" s="24"/>
      <c r="VQ843" s="24"/>
      <c r="VR843" s="24"/>
      <c r="VS843" s="24"/>
      <c r="VT843" s="24"/>
      <c r="VU843" s="24"/>
      <c r="VV843" s="24"/>
      <c r="VW843" s="24"/>
      <c r="VX843" s="24"/>
      <c r="VY843" s="24"/>
      <c r="VZ843" s="24"/>
      <c r="WA843" s="24"/>
      <c r="WB843" s="24"/>
      <c r="WC843" s="24"/>
      <c r="WD843" s="24"/>
      <c r="WE843" s="24"/>
      <c r="WF843" s="24"/>
      <c r="WG843" s="24"/>
      <c r="WH843" s="24"/>
      <c r="WI843" s="24"/>
      <c r="WJ843" s="24"/>
      <c r="WK843" s="24"/>
      <c r="WL843" s="24"/>
      <c r="WM843" s="24"/>
      <c r="WN843" s="24"/>
      <c r="WO843" s="24"/>
      <c r="WP843" s="24"/>
      <c r="WQ843" s="24"/>
      <c r="WR843" s="24"/>
      <c r="WS843" s="24"/>
      <c r="WT843" s="24"/>
      <c r="WU843" s="24"/>
      <c r="WV843" s="24"/>
      <c r="WW843" s="24"/>
      <c r="WX843" s="24"/>
      <c r="WY843" s="24"/>
      <c r="WZ843" s="24"/>
      <c r="XA843" s="24"/>
      <c r="XB843" s="24"/>
      <c r="XC843" s="24"/>
      <c r="XD843" s="24"/>
      <c r="XE843" s="24"/>
      <c r="XF843" s="24"/>
      <c r="XG843" s="24"/>
      <c r="XH843" s="24"/>
      <c r="XI843" s="24"/>
      <c r="XJ843" s="24"/>
      <c r="XK843" s="24"/>
      <c r="XL843" s="24"/>
      <c r="XM843" s="24"/>
      <c r="XN843" s="24"/>
      <c r="XO843" s="24"/>
      <c r="XP843" s="24"/>
      <c r="XQ843" s="24"/>
      <c r="XR843" s="24"/>
      <c r="XS843" s="24"/>
      <c r="XT843" s="24"/>
      <c r="XU843" s="24"/>
      <c r="XV843" s="24"/>
      <c r="XW843" s="24"/>
      <c r="XX843" s="24"/>
      <c r="XY843" s="24"/>
      <c r="XZ843" s="24"/>
      <c r="YA843" s="24"/>
      <c r="YB843" s="24"/>
      <c r="YC843" s="24"/>
      <c r="YD843" s="24"/>
      <c r="YE843" s="24"/>
      <c r="YF843" s="24"/>
      <c r="YG843" s="24"/>
      <c r="YH843" s="24"/>
      <c r="YI843" s="24"/>
      <c r="YJ843" s="24"/>
      <c r="YK843" s="24"/>
      <c r="YL843" s="24"/>
      <c r="YM843" s="24"/>
      <c r="YN843" s="24"/>
      <c r="YO843" s="24"/>
      <c r="YP843" s="24"/>
      <c r="YQ843" s="24"/>
      <c r="YR843" s="24"/>
      <c r="YS843" s="24"/>
      <c r="YT843" s="24"/>
      <c r="YU843" s="24"/>
      <c r="YV843" s="24"/>
      <c r="YW843" s="24"/>
      <c r="YX843" s="24"/>
      <c r="YY843" s="24"/>
      <c r="YZ843" s="24"/>
      <c r="ZA843" s="24"/>
      <c r="ZB843" s="24"/>
      <c r="ZC843" s="24"/>
      <c r="ZD843" s="24"/>
      <c r="ZE843" s="24"/>
      <c r="ZF843" s="24"/>
      <c r="ZG843" s="24"/>
      <c r="ZH843" s="24"/>
      <c r="ZI843" s="24"/>
      <c r="ZJ843" s="24"/>
      <c r="ZK843" s="24"/>
      <c r="ZL843" s="24"/>
      <c r="ZM843" s="24"/>
      <c r="ZN843" s="24"/>
      <c r="ZO843" s="24"/>
      <c r="ZP843" s="24"/>
      <c r="ZQ843" s="24"/>
      <c r="ZR843" s="24"/>
      <c r="ZS843" s="24"/>
      <c r="ZT843" s="24"/>
      <c r="ZU843" s="24"/>
      <c r="ZV843" s="24"/>
      <c r="ZW843" s="24"/>
      <c r="ZX843" s="24"/>
      <c r="ZY843" s="24"/>
      <c r="ZZ843" s="24"/>
      <c r="AAA843" s="24"/>
      <c r="AAB843" s="24"/>
      <c r="AAC843" s="24"/>
      <c r="AAD843" s="24"/>
      <c r="AAE843" s="24"/>
      <c r="AAF843" s="24"/>
      <c r="AAG843" s="24"/>
      <c r="AAH843" s="24"/>
      <c r="AAI843" s="24"/>
      <c r="AAJ843" s="24"/>
      <c r="AAK843" s="24"/>
      <c r="AAL843" s="24"/>
      <c r="AAM843" s="24"/>
      <c r="AAN843" s="24"/>
      <c r="AAO843" s="24"/>
      <c r="AAP843" s="24"/>
      <c r="AAQ843" s="24"/>
      <c r="AAR843" s="24"/>
      <c r="AAS843" s="24"/>
      <c r="AAT843" s="24"/>
      <c r="AAU843" s="24"/>
      <c r="AAV843" s="24"/>
      <c r="AAW843" s="24"/>
      <c r="AAX843" s="24"/>
      <c r="AAY843" s="24"/>
      <c r="AAZ843" s="24"/>
      <c r="ABA843" s="24"/>
      <c r="ABB843" s="24"/>
      <c r="ABC843" s="24"/>
      <c r="ABD843" s="24"/>
      <c r="ABE843" s="24"/>
      <c r="ABF843" s="24"/>
      <c r="ABG843" s="24"/>
      <c r="ABH843" s="24"/>
      <c r="ABI843" s="24"/>
      <c r="ABJ843" s="24"/>
      <c r="ABK843" s="24"/>
      <c r="ABL843" s="24"/>
      <c r="ABM843" s="24"/>
      <c r="ABN843" s="24"/>
      <c r="ABO843" s="24"/>
      <c r="ABP843" s="24"/>
      <c r="ABQ843" s="24"/>
      <c r="ABR843" s="24"/>
      <c r="ABS843" s="24"/>
      <c r="ABT843" s="24"/>
      <c r="ABU843" s="24"/>
      <c r="ABV843" s="24"/>
      <c r="ABW843" s="24"/>
      <c r="ABX843" s="24"/>
      <c r="ABY843" s="24"/>
      <c r="ABZ843" s="24"/>
      <c r="ACA843" s="24"/>
      <c r="ACB843" s="24"/>
      <c r="ACC843" s="24"/>
      <c r="ACD843" s="24"/>
      <c r="ACE843" s="24"/>
      <c r="ACF843" s="24"/>
      <c r="ACG843" s="24"/>
      <c r="ACH843" s="24"/>
      <c r="ACI843" s="24"/>
      <c r="ACJ843" s="24"/>
      <c r="ACK843" s="24"/>
      <c r="ACL843" s="24"/>
      <c r="ACM843" s="24"/>
      <c r="ACN843" s="24"/>
      <c r="ACO843" s="24"/>
      <c r="ACP843" s="24"/>
      <c r="ACQ843" s="24"/>
      <c r="ACR843" s="24"/>
      <c r="ACS843" s="24"/>
      <c r="ACT843" s="24"/>
      <c r="ACU843" s="24"/>
      <c r="ACV843" s="24"/>
      <c r="ACW843" s="24"/>
      <c r="ACX843" s="24"/>
      <c r="ACY843" s="24"/>
      <c r="ACZ843" s="24"/>
      <c r="ADA843" s="24"/>
      <c r="ADB843" s="24"/>
      <c r="ADC843" s="24"/>
      <c r="ADD843" s="24"/>
      <c r="ADE843" s="24"/>
      <c r="ADF843" s="24"/>
      <c r="ADG843" s="24"/>
      <c r="ADH843" s="24"/>
      <c r="ADI843" s="24"/>
      <c r="ADJ843" s="24"/>
      <c r="ADK843" s="24"/>
      <c r="ADL843" s="24"/>
      <c r="ADM843" s="24"/>
      <c r="ADN843" s="24"/>
      <c r="ADO843" s="24"/>
      <c r="ADP843" s="24"/>
      <c r="ADQ843" s="24"/>
      <c r="ADR843" s="24"/>
      <c r="ADS843" s="24"/>
      <c r="ADT843" s="24"/>
      <c r="ADU843" s="24"/>
      <c r="ADV843" s="24"/>
      <c r="ADW843" s="24"/>
      <c r="ADX843" s="24"/>
      <c r="ADY843" s="24"/>
      <c r="ADZ843" s="24"/>
      <c r="AEA843" s="24"/>
      <c r="AEB843" s="24"/>
      <c r="AEC843" s="24"/>
      <c r="AED843" s="24"/>
      <c r="AEE843" s="24"/>
      <c r="AEF843" s="24"/>
      <c r="AEG843" s="24"/>
      <c r="AEH843" s="24"/>
      <c r="AEI843" s="24"/>
      <c r="AEJ843" s="24"/>
      <c r="AEK843" s="24"/>
      <c r="AEL843" s="24"/>
      <c r="AEM843" s="24"/>
      <c r="AEN843" s="24"/>
      <c r="AEO843" s="24"/>
      <c r="AEP843" s="24"/>
      <c r="AEQ843" s="24"/>
      <c r="AER843" s="24"/>
      <c r="AES843" s="24"/>
      <c r="AET843" s="24"/>
      <c r="AEU843" s="24"/>
      <c r="AEV843" s="24"/>
      <c r="AEW843" s="24"/>
      <c r="AEX843" s="24"/>
      <c r="AEY843" s="24"/>
      <c r="AEZ843" s="24"/>
      <c r="AFA843" s="24"/>
      <c r="AFB843" s="24"/>
      <c r="AFC843" s="24"/>
      <c r="AFD843" s="24"/>
      <c r="AFE843" s="24"/>
      <c r="AFF843" s="24"/>
      <c r="AFG843" s="24"/>
      <c r="AFH843" s="24"/>
      <c r="AFI843" s="24"/>
      <c r="AFJ843" s="24"/>
      <c r="AFK843" s="24"/>
      <c r="AFL843" s="24"/>
      <c r="AFM843" s="24"/>
      <c r="AFN843" s="24"/>
      <c r="AFO843" s="24"/>
      <c r="AFP843" s="24"/>
      <c r="AFQ843" s="24"/>
      <c r="AFR843" s="24"/>
      <c r="AFS843" s="24"/>
      <c r="AFT843" s="24"/>
      <c r="AFU843" s="24"/>
      <c r="AFV843" s="24"/>
      <c r="AFW843" s="24"/>
      <c r="AFX843" s="24"/>
      <c r="AFY843" s="24"/>
      <c r="AFZ843" s="24"/>
      <c r="AGA843" s="24"/>
      <c r="AGB843" s="24"/>
      <c r="AGC843" s="24"/>
      <c r="AGD843" s="24"/>
      <c r="AGE843" s="24"/>
      <c r="AGF843" s="24"/>
      <c r="AGG843" s="24"/>
      <c r="AGH843" s="24"/>
      <c r="AGI843" s="24"/>
      <c r="AGJ843" s="24"/>
      <c r="AGK843" s="24"/>
      <c r="AGL843" s="24"/>
      <c r="AGM843" s="24"/>
      <c r="AGN843" s="24"/>
      <c r="AGO843" s="24"/>
      <c r="AGP843" s="24"/>
      <c r="AGQ843" s="24"/>
      <c r="AGR843" s="24"/>
      <c r="AGS843" s="24"/>
      <c r="AGT843" s="24"/>
      <c r="AGU843" s="24"/>
      <c r="AGV843" s="24"/>
      <c r="AGW843" s="24"/>
      <c r="AGX843" s="24"/>
      <c r="AGY843" s="24"/>
      <c r="AGZ843" s="24"/>
      <c r="AHA843" s="24"/>
      <c r="AHB843" s="24"/>
      <c r="AHC843" s="24"/>
      <c r="AHD843" s="24"/>
      <c r="AHE843" s="24"/>
      <c r="AHF843" s="24"/>
      <c r="AHG843" s="24"/>
      <c r="AHH843" s="24"/>
      <c r="AHI843" s="24"/>
      <c r="AHJ843" s="24"/>
      <c r="AHK843" s="24"/>
      <c r="AHL843" s="24"/>
      <c r="AHM843" s="24"/>
      <c r="AHN843" s="24"/>
      <c r="AHO843" s="24"/>
      <c r="AHP843" s="24"/>
      <c r="AHQ843" s="24"/>
      <c r="AHR843" s="24"/>
      <c r="AHS843" s="24"/>
      <c r="AHT843" s="24"/>
      <c r="AHU843" s="24"/>
      <c r="AHV843" s="24"/>
      <c r="AHW843" s="24"/>
      <c r="AHX843" s="24"/>
      <c r="AHY843" s="24"/>
      <c r="AHZ843" s="24"/>
      <c r="AIA843" s="24"/>
      <c r="AIB843" s="24"/>
      <c r="AIC843" s="24"/>
      <c r="AID843" s="24"/>
      <c r="AIE843" s="24"/>
      <c r="AIF843" s="24"/>
      <c r="AIG843" s="24"/>
      <c r="AIH843" s="24"/>
      <c r="AII843" s="24"/>
      <c r="AIJ843" s="24"/>
      <c r="AIK843" s="24"/>
      <c r="AIL843" s="24"/>
      <c r="AIM843" s="24"/>
      <c r="AIN843" s="24"/>
      <c r="AIO843" s="24"/>
      <c r="AIP843" s="24"/>
      <c r="AIQ843" s="24"/>
      <c r="AIR843" s="24"/>
      <c r="AIS843" s="24"/>
      <c r="AIT843" s="24"/>
      <c r="AIU843" s="24"/>
      <c r="AIV843" s="24"/>
      <c r="AIW843" s="24"/>
      <c r="AIX843" s="24"/>
      <c r="AIY843" s="24"/>
      <c r="AIZ843" s="24"/>
      <c r="AJA843" s="24"/>
      <c r="AJB843" s="24"/>
      <c r="AJC843" s="24"/>
      <c r="AJD843" s="24"/>
      <c r="AJE843" s="24"/>
      <c r="AJF843" s="24"/>
      <c r="AJG843" s="24"/>
      <c r="AJH843" s="24"/>
      <c r="AJI843" s="24"/>
      <c r="AJJ843" s="24"/>
      <c r="AJK843" s="24"/>
      <c r="AJL843" s="24"/>
      <c r="AJM843" s="24"/>
      <c r="AJN843" s="24"/>
      <c r="AJO843" s="24"/>
      <c r="AJP843" s="24"/>
      <c r="AJQ843" s="24"/>
      <c r="AJR843" s="24"/>
      <c r="AJS843" s="24"/>
      <c r="AJT843" s="24"/>
      <c r="AJU843" s="24"/>
      <c r="AJV843" s="24"/>
      <c r="AJW843" s="24"/>
      <c r="AJX843" s="24"/>
      <c r="AJY843" s="24"/>
      <c r="AJZ843" s="24"/>
      <c r="AKA843" s="24"/>
      <c r="AKB843" s="24"/>
      <c r="AKC843" s="24"/>
      <c r="AKD843" s="24"/>
      <c r="AKE843" s="24"/>
      <c r="AKF843" s="24"/>
      <c r="AKG843" s="24"/>
      <c r="AKH843" s="24"/>
      <c r="AKI843" s="24"/>
      <c r="AKJ843" s="24"/>
      <c r="AKK843" s="24"/>
      <c r="AKL843" s="24"/>
      <c r="AKM843" s="24"/>
      <c r="AKN843" s="24"/>
      <c r="AKO843" s="24"/>
      <c r="AKP843" s="24"/>
      <c r="AKQ843" s="24"/>
      <c r="AKR843" s="24"/>
      <c r="AKS843" s="24"/>
      <c r="AKT843" s="24"/>
      <c r="AKU843" s="24"/>
      <c r="AKV843" s="24"/>
      <c r="AKW843" s="24"/>
      <c r="AKX843" s="24"/>
      <c r="AKY843" s="24"/>
      <c r="AKZ843" s="24"/>
      <c r="ALA843" s="24"/>
      <c r="ALB843" s="24"/>
      <c r="ALC843" s="24"/>
      <c r="ALD843" s="24"/>
      <c r="ALE843" s="24"/>
      <c r="ALF843" s="24"/>
      <c r="ALG843" s="24"/>
      <c r="ALH843" s="24"/>
      <c r="ALI843" s="24"/>
      <c r="ALJ843" s="24"/>
      <c r="ALK843" s="24"/>
      <c r="ALL843" s="24"/>
      <c r="ALM843" s="24"/>
      <c r="ALN843" s="24"/>
      <c r="ALO843" s="24"/>
      <c r="ALP843" s="24"/>
      <c r="ALQ843" s="24"/>
      <c r="ALR843" s="24"/>
      <c r="ALS843" s="24"/>
      <c r="ALT843" s="24"/>
      <c r="ALU843" s="24"/>
      <c r="ALV843" s="24"/>
      <c r="ALW843" s="24"/>
      <c r="ALX843" s="24"/>
      <c r="ALY843" s="24"/>
      <c r="ALZ843" s="24"/>
      <c r="AMA843" s="24"/>
      <c r="AMB843" s="24"/>
      <c r="AMC843" s="24"/>
      <c r="AMD843" s="24"/>
      <c r="AME843" s="24"/>
      <c r="AMF843" s="24"/>
      <c r="AMG843" s="24"/>
      <c r="AMH843" s="24"/>
      <c r="AMI843" s="24"/>
      <c r="AMJ843" s="24"/>
      <c r="AMK843" s="24"/>
      <c r="AML843" s="24"/>
      <c r="AMM843" s="24"/>
      <c r="AMN843" s="24"/>
      <c r="AMO843" s="24"/>
      <c r="AMP843" s="24"/>
      <c r="AMQ843" s="24"/>
      <c r="AMR843" s="24"/>
      <c r="AMS843" s="24"/>
      <c r="AMT843" s="24"/>
      <c r="AMU843" s="24"/>
      <c r="AMV843" s="24"/>
      <c r="AMW843" s="24"/>
      <c r="AMX843" s="24"/>
      <c r="AMY843" s="24"/>
      <c r="AMZ843" s="24"/>
      <c r="ANA843" s="24"/>
      <c r="ANB843" s="24"/>
      <c r="ANC843" s="24"/>
      <c r="AND843" s="24"/>
      <c r="ANE843" s="24"/>
      <c r="ANF843" s="24"/>
      <c r="ANG843" s="24"/>
      <c r="ANH843" s="24"/>
      <c r="ANI843" s="24"/>
      <c r="ANJ843" s="24"/>
      <c r="ANK843" s="24"/>
      <c r="ANL843" s="24"/>
      <c r="ANM843" s="24"/>
      <c r="ANN843" s="24"/>
      <c r="ANO843" s="24"/>
      <c r="ANP843" s="24"/>
      <c r="ANQ843" s="24"/>
      <c r="ANR843" s="24"/>
      <c r="ANS843" s="24"/>
      <c r="ANT843" s="24"/>
      <c r="ANU843" s="24"/>
      <c r="ANV843" s="24"/>
      <c r="ANW843" s="24"/>
      <c r="ANX843" s="24"/>
      <c r="ANY843" s="24"/>
      <c r="ANZ843" s="24"/>
      <c r="AOA843" s="24"/>
      <c r="AOB843" s="24"/>
      <c r="AOC843" s="24"/>
      <c r="AOD843" s="24"/>
      <c r="AOE843" s="24"/>
      <c r="AOF843" s="24"/>
      <c r="AOG843" s="24"/>
      <c r="AOH843" s="24"/>
      <c r="AOI843" s="24"/>
      <c r="AOJ843" s="24"/>
      <c r="AOK843" s="24"/>
      <c r="AOL843" s="24"/>
      <c r="AOM843" s="24"/>
      <c r="AON843" s="24"/>
      <c r="AOO843" s="24"/>
      <c r="AOP843" s="24"/>
      <c r="AOQ843" s="24"/>
      <c r="AOR843" s="24"/>
      <c r="AOS843" s="24"/>
      <c r="AOT843" s="24"/>
      <c r="AOU843" s="24"/>
      <c r="AOV843" s="24"/>
      <c r="AOW843" s="24"/>
      <c r="AOX843" s="24"/>
      <c r="AOY843" s="24"/>
      <c r="AOZ843" s="24"/>
      <c r="APA843" s="24"/>
      <c r="APB843" s="24"/>
      <c r="APC843" s="24"/>
      <c r="APD843" s="24"/>
      <c r="APE843" s="24"/>
      <c r="APF843" s="24"/>
      <c r="APG843" s="24"/>
      <c r="APH843" s="24"/>
      <c r="API843" s="24"/>
      <c r="APJ843" s="24"/>
      <c r="APK843" s="24"/>
      <c r="APL843" s="24"/>
      <c r="APM843" s="24"/>
      <c r="APN843" s="24"/>
      <c r="APO843" s="24"/>
      <c r="APP843" s="24"/>
      <c r="APQ843" s="24"/>
      <c r="APR843" s="24"/>
      <c r="APS843" s="24"/>
      <c r="APT843" s="24"/>
      <c r="APU843" s="24"/>
      <c r="APV843" s="24"/>
      <c r="APW843" s="24"/>
      <c r="APX843" s="24"/>
      <c r="APY843" s="24"/>
      <c r="APZ843" s="24"/>
      <c r="AQA843" s="24"/>
      <c r="AQB843" s="24"/>
      <c r="AQC843" s="24"/>
      <c r="AQD843" s="24"/>
      <c r="AQE843" s="24"/>
      <c r="AQF843" s="24"/>
      <c r="AQG843" s="24"/>
      <c r="AQH843" s="24"/>
      <c r="AQI843" s="24"/>
      <c r="AQJ843" s="24"/>
      <c r="AQK843" s="24"/>
      <c r="AQL843" s="24"/>
      <c r="AQM843" s="24"/>
      <c r="AQN843" s="24"/>
      <c r="AQO843" s="24"/>
      <c r="AQP843" s="24"/>
      <c r="AQQ843" s="24"/>
      <c r="AQR843" s="24"/>
      <c r="AQS843" s="24"/>
      <c r="AQT843" s="24"/>
      <c r="AQU843" s="24"/>
      <c r="AQV843" s="24"/>
      <c r="AQW843" s="24"/>
      <c r="AQX843" s="24"/>
      <c r="AQY843" s="24"/>
      <c r="AQZ843" s="24"/>
      <c r="ARA843" s="24"/>
      <c r="ARB843" s="24"/>
      <c r="ARC843" s="24"/>
      <c r="ARD843" s="24"/>
      <c r="ARE843" s="24"/>
      <c r="ARF843" s="24"/>
      <c r="ARG843" s="24"/>
      <c r="ARH843" s="24"/>
      <c r="ARI843" s="24"/>
      <c r="ARJ843" s="24"/>
      <c r="ARK843" s="24"/>
      <c r="ARL843" s="24"/>
      <c r="ARM843" s="24"/>
      <c r="ARN843" s="24"/>
      <c r="ARO843" s="24"/>
      <c r="ARP843" s="24"/>
      <c r="ARQ843" s="24"/>
      <c r="ARR843" s="24"/>
      <c r="ARS843" s="24"/>
      <c r="ART843" s="24"/>
      <c r="ARU843" s="24"/>
      <c r="ARV843" s="24"/>
      <c r="ARW843" s="24"/>
      <c r="ARX843" s="24"/>
      <c r="ARY843" s="24"/>
      <c r="ARZ843" s="24"/>
      <c r="ASA843" s="24"/>
      <c r="ASB843" s="24"/>
      <c r="ASC843" s="24"/>
      <c r="ASD843" s="24"/>
      <c r="ASE843" s="24"/>
      <c r="ASF843" s="24"/>
      <c r="ASG843" s="24"/>
      <c r="ASH843" s="24"/>
      <c r="ASI843" s="24"/>
      <c r="ASJ843" s="24"/>
      <c r="ASK843" s="24"/>
      <c r="ASL843" s="24"/>
      <c r="ASM843" s="24"/>
      <c r="ASN843" s="24"/>
      <c r="ASO843" s="24"/>
      <c r="ASP843" s="24"/>
      <c r="ASQ843" s="24"/>
      <c r="ASR843" s="24"/>
      <c r="ASS843" s="24"/>
      <c r="AST843" s="24"/>
      <c r="ASU843" s="24"/>
      <c r="ASV843" s="24"/>
      <c r="ASW843" s="24"/>
      <c r="ASX843" s="24"/>
      <c r="ASY843" s="24"/>
      <c r="ASZ843" s="24"/>
      <c r="ATA843" s="24"/>
      <c r="ATB843" s="24"/>
      <c r="ATC843" s="24"/>
      <c r="ATD843" s="24"/>
      <c r="ATE843" s="24"/>
      <c r="ATF843" s="24"/>
      <c r="ATG843" s="24"/>
      <c r="ATH843" s="24"/>
      <c r="ATI843" s="24"/>
      <c r="ATJ843" s="24"/>
      <c r="ATK843" s="24"/>
      <c r="ATL843" s="24"/>
      <c r="ATM843" s="24"/>
      <c r="ATN843" s="24"/>
      <c r="ATO843" s="24"/>
      <c r="ATP843" s="24"/>
      <c r="ATQ843" s="24"/>
      <c r="ATR843" s="24"/>
      <c r="ATS843" s="24"/>
      <c r="ATT843" s="24"/>
      <c r="ATU843" s="24"/>
      <c r="ATV843" s="24"/>
      <c r="ATW843" s="24"/>
      <c r="ATX843" s="24"/>
      <c r="ATY843" s="24"/>
      <c r="ATZ843" s="24"/>
      <c r="AUA843" s="24"/>
      <c r="AUB843" s="24"/>
      <c r="AUC843" s="24"/>
      <c r="AUD843" s="24"/>
      <c r="AUE843" s="24"/>
      <c r="AUF843" s="24"/>
      <c r="AUG843" s="24"/>
      <c r="AUH843" s="24"/>
      <c r="AUI843" s="24"/>
      <c r="AUJ843" s="24"/>
      <c r="AUK843" s="24"/>
      <c r="AUL843" s="24"/>
      <c r="AUM843" s="24"/>
      <c r="AUN843" s="24"/>
      <c r="AUO843" s="24"/>
      <c r="AUP843" s="24"/>
      <c r="AUQ843" s="24"/>
      <c r="AUR843" s="24"/>
      <c r="AUS843" s="24"/>
      <c r="AUT843" s="24"/>
      <c r="AUU843" s="24"/>
      <c r="AUV843" s="24"/>
      <c r="AUW843" s="24"/>
      <c r="AUX843" s="24"/>
      <c r="AUY843" s="24"/>
      <c r="AUZ843" s="24"/>
      <c r="AVA843" s="24"/>
      <c r="AVB843" s="24"/>
      <c r="AVC843" s="24"/>
      <c r="AVD843" s="24"/>
      <c r="AVE843" s="24"/>
      <c r="AVF843" s="24"/>
      <c r="AVG843" s="24"/>
      <c r="AVH843" s="24"/>
      <c r="AVI843" s="24"/>
      <c r="AVJ843" s="24"/>
      <c r="AVK843" s="24"/>
      <c r="AVL843" s="24"/>
      <c r="AVM843" s="24"/>
      <c r="AVN843" s="24"/>
      <c r="AVO843" s="24"/>
      <c r="AVP843" s="24"/>
      <c r="AVQ843" s="24"/>
      <c r="AVR843" s="24"/>
      <c r="AVS843" s="24"/>
      <c r="AVT843" s="24"/>
      <c r="AVU843" s="24"/>
      <c r="AVV843" s="24"/>
      <c r="AVW843" s="24"/>
      <c r="AVX843" s="24"/>
      <c r="AVY843" s="24"/>
      <c r="AVZ843" s="24"/>
      <c r="AWA843" s="24"/>
      <c r="AWB843" s="24"/>
      <c r="AWC843" s="24"/>
      <c r="AWD843" s="24"/>
      <c r="AWE843" s="24"/>
      <c r="AWF843" s="24"/>
      <c r="AWG843" s="24"/>
      <c r="AWH843" s="24"/>
      <c r="AWI843" s="24"/>
      <c r="AWJ843" s="24"/>
      <c r="AWK843" s="24"/>
      <c r="AWL843" s="24"/>
      <c r="AWM843" s="24"/>
      <c r="AWN843" s="24"/>
      <c r="AWO843" s="24"/>
      <c r="AWP843" s="24"/>
      <c r="AWQ843" s="24"/>
      <c r="AWR843" s="24"/>
      <c r="AWS843" s="24"/>
      <c r="AWT843" s="24"/>
      <c r="AWU843" s="24"/>
      <c r="AWV843" s="24"/>
      <c r="AWW843" s="24"/>
      <c r="AWX843" s="24"/>
      <c r="AWY843" s="24"/>
      <c r="AWZ843" s="24"/>
      <c r="AXA843" s="24"/>
      <c r="AXB843" s="24"/>
      <c r="AXC843" s="24"/>
      <c r="AXD843" s="24"/>
      <c r="AXE843" s="24"/>
      <c r="AXF843" s="24"/>
      <c r="AXG843" s="24"/>
      <c r="AXH843" s="24"/>
      <c r="AXI843" s="24"/>
      <c r="AXJ843" s="24"/>
      <c r="AXK843" s="24"/>
      <c r="AXL843" s="24"/>
      <c r="AXM843" s="24"/>
      <c r="AXN843" s="24"/>
      <c r="AXO843" s="24"/>
      <c r="AXP843" s="24"/>
      <c r="AXQ843" s="24"/>
      <c r="AXR843" s="24"/>
      <c r="AXS843" s="24"/>
      <c r="AXT843" s="24"/>
      <c r="AXU843" s="24"/>
      <c r="AXV843" s="24"/>
      <c r="AXW843" s="24"/>
      <c r="AXX843" s="24"/>
      <c r="AXY843" s="24"/>
      <c r="AXZ843" s="24"/>
      <c r="AYA843" s="24"/>
      <c r="AYB843" s="24"/>
      <c r="AYC843" s="24"/>
      <c r="AYD843" s="24"/>
      <c r="AYE843" s="24"/>
      <c r="AYF843" s="24"/>
      <c r="AYG843" s="24"/>
      <c r="AYH843" s="24"/>
      <c r="AYI843" s="24"/>
      <c r="AYJ843" s="24"/>
      <c r="AYK843" s="24"/>
      <c r="AYL843" s="24"/>
      <c r="AYM843" s="24"/>
      <c r="AYN843" s="24"/>
      <c r="AYO843" s="24"/>
      <c r="AYP843" s="24"/>
      <c r="AYQ843" s="24"/>
      <c r="AYR843" s="24"/>
      <c r="AYS843" s="24"/>
      <c r="AYT843" s="24"/>
      <c r="AYU843" s="24"/>
      <c r="AYV843" s="24"/>
      <c r="AYW843" s="24"/>
      <c r="AYX843" s="24"/>
      <c r="AYY843" s="24"/>
      <c r="AYZ843" s="24"/>
      <c r="AZA843" s="24"/>
      <c r="AZB843" s="24"/>
      <c r="AZC843" s="24"/>
      <c r="AZD843" s="24"/>
      <c r="AZE843" s="24"/>
      <c r="AZF843" s="24"/>
      <c r="AZG843" s="24"/>
      <c r="AZH843" s="24"/>
      <c r="AZI843" s="24"/>
      <c r="AZJ843" s="24"/>
      <c r="AZK843" s="24"/>
      <c r="AZL843" s="24"/>
      <c r="AZM843" s="24"/>
      <c r="AZN843" s="24"/>
      <c r="AZO843" s="24"/>
      <c r="AZP843" s="24"/>
      <c r="AZQ843" s="24"/>
      <c r="AZR843" s="24"/>
      <c r="AZS843" s="24"/>
      <c r="AZT843" s="24"/>
      <c r="AZU843" s="24"/>
      <c r="AZV843" s="24"/>
      <c r="AZW843" s="24"/>
      <c r="AZX843" s="24"/>
      <c r="AZY843" s="24"/>
      <c r="AZZ843" s="24"/>
      <c r="BAA843" s="24"/>
      <c r="BAB843" s="24"/>
      <c r="BAC843" s="24"/>
      <c r="BAD843" s="24"/>
      <c r="BAE843" s="24"/>
      <c r="BAF843" s="24"/>
      <c r="BAG843" s="24"/>
      <c r="BAH843" s="24"/>
      <c r="BAI843" s="24"/>
      <c r="BAJ843" s="24"/>
      <c r="BAK843" s="24"/>
      <c r="BAL843" s="24"/>
      <c r="BAM843" s="24"/>
      <c r="BAN843" s="24"/>
      <c r="BAO843" s="24"/>
      <c r="BAP843" s="24"/>
      <c r="BAQ843" s="24"/>
      <c r="BAR843" s="24"/>
      <c r="BAS843" s="24"/>
      <c r="BAT843" s="24"/>
      <c r="BAU843" s="24"/>
      <c r="BAV843" s="24"/>
      <c r="BAW843" s="24"/>
      <c r="BAX843" s="24"/>
      <c r="BAY843" s="24"/>
      <c r="BAZ843" s="24"/>
      <c r="BBA843" s="24"/>
      <c r="BBB843" s="24"/>
      <c r="BBC843" s="24"/>
      <c r="BBD843" s="24"/>
      <c r="BBE843" s="24"/>
      <c r="BBF843" s="24"/>
      <c r="BBG843" s="24"/>
      <c r="BBH843" s="24"/>
      <c r="BBI843" s="24"/>
      <c r="BBJ843" s="24"/>
      <c r="BBK843" s="24"/>
      <c r="BBL843" s="24"/>
      <c r="BBM843" s="24"/>
      <c r="BBN843" s="24"/>
      <c r="BBO843" s="24"/>
      <c r="BBP843" s="24"/>
      <c r="BBQ843" s="24"/>
      <c r="BBR843" s="24"/>
      <c r="BBS843" s="24"/>
      <c r="BBT843" s="24"/>
      <c r="BBU843" s="24"/>
      <c r="BBV843" s="24"/>
      <c r="BBW843" s="24"/>
      <c r="BBX843" s="24"/>
      <c r="BBY843" s="24"/>
      <c r="BBZ843" s="24"/>
      <c r="BCA843" s="24"/>
      <c r="BCB843" s="24"/>
      <c r="BCC843" s="24"/>
      <c r="BCD843" s="24"/>
      <c r="BCE843" s="24"/>
      <c r="BCF843" s="24"/>
      <c r="BCG843" s="24"/>
      <c r="BCH843" s="24"/>
      <c r="BCI843" s="24"/>
      <c r="BCJ843" s="24"/>
      <c r="BCK843" s="24"/>
      <c r="BCL843" s="24"/>
      <c r="BCM843" s="24"/>
      <c r="BCN843" s="24"/>
      <c r="BCO843" s="24"/>
      <c r="BCP843" s="24"/>
      <c r="BCQ843" s="24"/>
      <c r="BCR843" s="24"/>
      <c r="BCS843" s="24"/>
      <c r="BCT843" s="24"/>
      <c r="BCU843" s="24"/>
      <c r="BCV843" s="24"/>
      <c r="BCW843" s="24"/>
      <c r="BCX843" s="24"/>
      <c r="BCY843" s="24"/>
      <c r="BCZ843" s="24"/>
      <c r="BDA843" s="24"/>
      <c r="BDB843" s="24"/>
      <c r="BDC843" s="24"/>
      <c r="BDD843" s="24"/>
      <c r="BDE843" s="24"/>
      <c r="BDF843" s="24"/>
      <c r="BDG843" s="24"/>
      <c r="BDH843" s="24"/>
      <c r="BDI843" s="24"/>
      <c r="BDJ843" s="24"/>
      <c r="BDK843" s="24"/>
      <c r="BDL843" s="24"/>
      <c r="BDM843" s="24"/>
      <c r="BDN843" s="24"/>
      <c r="BDO843" s="24"/>
      <c r="BDP843" s="24"/>
      <c r="BDQ843" s="24"/>
      <c r="BDR843" s="24"/>
      <c r="BDS843" s="24"/>
      <c r="BDT843" s="24"/>
      <c r="BDU843" s="24"/>
      <c r="BDV843" s="24"/>
      <c r="BDW843" s="24"/>
      <c r="BDX843" s="24"/>
      <c r="BDY843" s="24"/>
      <c r="BDZ843" s="24"/>
      <c r="BEA843" s="24"/>
      <c r="BEB843" s="24"/>
      <c r="BEC843" s="24"/>
      <c r="BED843" s="24"/>
      <c r="BEE843" s="24"/>
      <c r="BEF843" s="24"/>
      <c r="BEG843" s="24"/>
      <c r="BEH843" s="24"/>
      <c r="BEI843" s="24"/>
      <c r="BEJ843" s="24"/>
      <c r="BEK843" s="24"/>
      <c r="BEL843" s="24"/>
      <c r="BEM843" s="24"/>
      <c r="BEN843" s="24"/>
      <c r="BEO843" s="24"/>
      <c r="BEP843" s="24"/>
      <c r="BEQ843" s="24"/>
      <c r="BER843" s="24"/>
      <c r="BES843" s="24"/>
      <c r="BET843" s="24"/>
      <c r="BEU843" s="24"/>
      <c r="BEV843" s="24"/>
      <c r="BEW843" s="24"/>
      <c r="BEX843" s="24"/>
      <c r="BEY843" s="24"/>
      <c r="BEZ843" s="24"/>
      <c r="BFA843" s="24"/>
      <c r="BFB843" s="24"/>
      <c r="BFC843" s="24"/>
      <c r="BFD843" s="24"/>
      <c r="BFE843" s="24"/>
      <c r="BFF843" s="24"/>
      <c r="BFG843" s="24"/>
      <c r="BFH843" s="24"/>
      <c r="BFI843" s="24"/>
      <c r="BFJ843" s="24"/>
      <c r="BFK843" s="24"/>
      <c r="BFL843" s="24"/>
      <c r="BFM843" s="24"/>
      <c r="BFN843" s="24"/>
      <c r="BFO843" s="24"/>
      <c r="BFP843" s="24"/>
      <c r="BFQ843" s="24"/>
      <c r="BFR843" s="24"/>
      <c r="BFS843" s="24"/>
      <c r="BFT843" s="24"/>
      <c r="BFU843" s="24"/>
      <c r="BFV843" s="24"/>
      <c r="BFW843" s="24"/>
      <c r="BFX843" s="24"/>
      <c r="BFY843" s="24"/>
      <c r="BFZ843" s="24"/>
      <c r="BGA843" s="24"/>
      <c r="BGB843" s="24"/>
      <c r="BGC843" s="24"/>
      <c r="BGD843" s="24"/>
      <c r="BGE843" s="24"/>
      <c r="BGF843" s="24"/>
      <c r="BGG843" s="24"/>
      <c r="BGH843" s="24"/>
      <c r="BGI843" s="24"/>
      <c r="BGJ843" s="24"/>
      <c r="BGK843" s="24"/>
      <c r="BGL843" s="24"/>
      <c r="BGM843" s="24"/>
      <c r="BGN843" s="24"/>
      <c r="BGO843" s="24"/>
      <c r="BGP843" s="24"/>
      <c r="BGQ843" s="24"/>
      <c r="BGR843" s="24"/>
      <c r="BGS843" s="24"/>
      <c r="BGT843" s="24"/>
      <c r="BGU843" s="24"/>
      <c r="BGV843" s="24"/>
      <c r="BGW843" s="24"/>
      <c r="BGX843" s="24"/>
      <c r="BGY843" s="24"/>
      <c r="BGZ843" s="24"/>
      <c r="BHA843" s="24"/>
      <c r="BHB843" s="24"/>
      <c r="BHC843" s="24"/>
      <c r="BHD843" s="24"/>
      <c r="BHE843" s="24"/>
      <c r="BHF843" s="24"/>
      <c r="BHG843" s="24"/>
      <c r="BHH843" s="24"/>
      <c r="BHI843" s="24"/>
      <c r="BHJ843" s="24"/>
      <c r="BHK843" s="24"/>
      <c r="BHL843" s="24"/>
      <c r="BHM843" s="24"/>
      <c r="BHN843" s="24"/>
      <c r="BHO843" s="24"/>
      <c r="BHP843" s="24"/>
      <c r="BHQ843" s="24"/>
      <c r="BHR843" s="24"/>
      <c r="BHS843" s="24"/>
      <c r="BHT843" s="24"/>
      <c r="BHU843" s="24"/>
      <c r="BHV843" s="24"/>
      <c r="BHW843" s="24"/>
      <c r="BHX843" s="24"/>
      <c r="BHY843" s="24"/>
      <c r="BHZ843" s="24"/>
      <c r="BIA843" s="24"/>
      <c r="BIB843" s="24"/>
      <c r="BIC843" s="24"/>
      <c r="BID843" s="24"/>
      <c r="BIE843" s="24"/>
      <c r="BIF843" s="24"/>
      <c r="BIG843" s="24"/>
      <c r="BIH843" s="24"/>
      <c r="BII843" s="24"/>
      <c r="BIJ843" s="24"/>
      <c r="BIK843" s="24"/>
      <c r="BIL843" s="24"/>
      <c r="BIM843" s="24"/>
      <c r="BIN843" s="24"/>
      <c r="BIO843" s="24"/>
      <c r="BIP843" s="24"/>
      <c r="BIQ843" s="24"/>
      <c r="BIR843" s="24"/>
      <c r="BIS843" s="24"/>
      <c r="BIT843" s="24"/>
      <c r="BIU843" s="24"/>
      <c r="BIV843" s="24"/>
      <c r="BIW843" s="24"/>
      <c r="BIX843" s="24"/>
      <c r="BIY843" s="24"/>
      <c r="BIZ843" s="24"/>
      <c r="BJA843" s="24"/>
      <c r="BJB843" s="24"/>
      <c r="BJC843" s="24"/>
      <c r="BJD843" s="24"/>
      <c r="BJE843" s="24"/>
      <c r="BJF843" s="24"/>
      <c r="BJG843" s="24"/>
      <c r="BJH843" s="24"/>
      <c r="BJI843" s="24"/>
      <c r="BJJ843" s="24"/>
      <c r="BJK843" s="24"/>
      <c r="BJL843" s="24"/>
    </row>
    <row r="844" spans="2:1624" ht="24.95" hidden="1" customHeight="1" x14ac:dyDescent="0.25">
      <c r="C844" s="129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  <c r="FV844" s="24"/>
      <c r="FW844" s="24"/>
      <c r="FX844" s="24"/>
      <c r="FY844" s="24"/>
      <c r="FZ844" s="24"/>
      <c r="GA844" s="24"/>
      <c r="GB844" s="24"/>
      <c r="GC844" s="24"/>
      <c r="GD844" s="24"/>
      <c r="GE844" s="24"/>
      <c r="GF844" s="24"/>
      <c r="GG844" s="24"/>
      <c r="GH844" s="24"/>
      <c r="GI844" s="24"/>
      <c r="GJ844" s="24"/>
      <c r="GK844" s="24"/>
      <c r="GL844" s="24"/>
      <c r="GM844" s="24"/>
      <c r="GN844" s="24"/>
      <c r="GO844" s="24"/>
      <c r="GP844" s="24"/>
      <c r="GQ844" s="24"/>
      <c r="GR844" s="24"/>
      <c r="GS844" s="24"/>
      <c r="GT844" s="24"/>
      <c r="GU844" s="24"/>
      <c r="GV844" s="24"/>
      <c r="GW844" s="24"/>
      <c r="GX844" s="24"/>
      <c r="GY844" s="24"/>
      <c r="GZ844" s="24"/>
      <c r="HA844" s="24"/>
      <c r="HB844" s="24"/>
      <c r="HC844" s="24"/>
      <c r="HD844" s="24"/>
      <c r="HE844" s="24"/>
      <c r="HF844" s="24"/>
      <c r="HG844" s="24"/>
      <c r="HH844" s="24"/>
      <c r="HI844" s="24"/>
      <c r="HJ844" s="24"/>
      <c r="HK844" s="24"/>
      <c r="HL844" s="24"/>
      <c r="HM844" s="24"/>
      <c r="HN844" s="24"/>
      <c r="HO844" s="24"/>
      <c r="HP844" s="24"/>
      <c r="HQ844" s="24"/>
      <c r="HR844" s="24"/>
      <c r="HS844" s="24"/>
      <c r="HT844" s="24"/>
      <c r="HU844" s="24"/>
      <c r="HV844" s="24"/>
      <c r="HW844" s="24"/>
      <c r="HX844" s="24"/>
      <c r="HY844" s="24"/>
      <c r="HZ844" s="24"/>
      <c r="IA844" s="24"/>
      <c r="IB844" s="24"/>
      <c r="IC844" s="24"/>
      <c r="ID844" s="24"/>
      <c r="IE844" s="24"/>
      <c r="IF844" s="24"/>
      <c r="IG844" s="24"/>
      <c r="IH844" s="24"/>
      <c r="II844" s="24"/>
      <c r="IJ844" s="24"/>
      <c r="IK844" s="24"/>
      <c r="IL844" s="24"/>
      <c r="IM844" s="24"/>
      <c r="IN844" s="24"/>
      <c r="IO844" s="24"/>
      <c r="IP844" s="24"/>
      <c r="IQ844" s="24"/>
      <c r="IR844" s="24"/>
      <c r="IS844" s="24"/>
      <c r="IT844" s="24"/>
      <c r="IU844" s="24"/>
      <c r="IV844" s="24"/>
      <c r="IW844" s="24"/>
      <c r="IX844" s="24"/>
      <c r="IY844" s="24"/>
      <c r="IZ844" s="24"/>
      <c r="JA844" s="24"/>
      <c r="JB844" s="24"/>
      <c r="JC844" s="24"/>
      <c r="JD844" s="24"/>
      <c r="JE844" s="24"/>
      <c r="JF844" s="24"/>
      <c r="JG844" s="24"/>
      <c r="JH844" s="24"/>
      <c r="JI844" s="24"/>
      <c r="JJ844" s="24"/>
      <c r="JK844" s="24"/>
      <c r="JL844" s="24"/>
      <c r="JM844" s="24"/>
      <c r="JN844" s="24"/>
      <c r="JO844" s="24"/>
      <c r="JP844" s="24"/>
      <c r="JQ844" s="24"/>
      <c r="JR844" s="24"/>
      <c r="JS844" s="24"/>
      <c r="JT844" s="24"/>
      <c r="JU844" s="24"/>
      <c r="JV844" s="24"/>
      <c r="JW844" s="24"/>
      <c r="JX844" s="24"/>
      <c r="JY844" s="24"/>
      <c r="JZ844" s="24"/>
      <c r="KA844" s="24"/>
      <c r="KB844" s="24"/>
      <c r="KC844" s="24"/>
      <c r="KD844" s="24"/>
      <c r="KE844" s="24"/>
      <c r="KF844" s="24"/>
      <c r="KG844" s="24"/>
      <c r="KH844" s="24"/>
      <c r="KI844" s="24"/>
      <c r="KJ844" s="24"/>
      <c r="KK844" s="24"/>
      <c r="KL844" s="24"/>
      <c r="KM844" s="24"/>
      <c r="KN844" s="24"/>
      <c r="KO844" s="24"/>
      <c r="KP844" s="24"/>
      <c r="KQ844" s="24"/>
      <c r="KR844" s="24"/>
      <c r="KS844" s="24"/>
      <c r="KT844" s="24"/>
      <c r="KU844" s="24"/>
      <c r="KV844" s="24"/>
      <c r="KW844" s="24"/>
      <c r="KX844" s="24"/>
      <c r="KY844" s="24"/>
      <c r="KZ844" s="24"/>
      <c r="LA844" s="24"/>
      <c r="LB844" s="24"/>
      <c r="LC844" s="24"/>
      <c r="LD844" s="24"/>
      <c r="LE844" s="24"/>
      <c r="LF844" s="24"/>
      <c r="LG844" s="24"/>
      <c r="LH844" s="24"/>
      <c r="LI844" s="24"/>
      <c r="LJ844" s="24"/>
      <c r="LK844" s="24"/>
      <c r="LL844" s="24"/>
      <c r="LM844" s="24"/>
      <c r="LN844" s="24"/>
      <c r="LO844" s="24"/>
      <c r="LP844" s="24"/>
      <c r="LQ844" s="24"/>
      <c r="LR844" s="24"/>
      <c r="LS844" s="24"/>
      <c r="LT844" s="24"/>
      <c r="LU844" s="24"/>
      <c r="LV844" s="24"/>
      <c r="LW844" s="24"/>
      <c r="LX844" s="24"/>
      <c r="LY844" s="24"/>
      <c r="LZ844" s="24"/>
      <c r="MA844" s="24"/>
      <c r="MB844" s="24"/>
      <c r="MC844" s="24"/>
      <c r="MD844" s="24"/>
      <c r="ME844" s="24"/>
      <c r="MF844" s="24"/>
      <c r="MG844" s="24"/>
      <c r="MH844" s="24"/>
      <c r="MI844" s="24"/>
      <c r="MJ844" s="24"/>
      <c r="MK844" s="24"/>
      <c r="ML844" s="24"/>
      <c r="MM844" s="24"/>
      <c r="MN844" s="24"/>
      <c r="MO844" s="24"/>
      <c r="MP844" s="24"/>
      <c r="MQ844" s="24"/>
      <c r="MR844" s="24"/>
      <c r="MS844" s="24"/>
      <c r="MT844" s="24"/>
      <c r="MU844" s="24"/>
      <c r="MV844" s="24"/>
      <c r="MW844" s="24"/>
      <c r="MX844" s="24"/>
      <c r="MY844" s="24"/>
      <c r="MZ844" s="24"/>
      <c r="NA844" s="24"/>
      <c r="NB844" s="24"/>
      <c r="NC844" s="24"/>
      <c r="ND844" s="24"/>
      <c r="NE844" s="24"/>
      <c r="NF844" s="24"/>
      <c r="NG844" s="24"/>
      <c r="NH844" s="24"/>
      <c r="NI844" s="24"/>
      <c r="NJ844" s="24"/>
      <c r="NK844" s="24"/>
      <c r="NL844" s="24"/>
      <c r="NM844" s="24"/>
      <c r="NN844" s="24"/>
      <c r="NO844" s="24"/>
      <c r="NP844" s="24"/>
      <c r="NQ844" s="24"/>
      <c r="NR844" s="24"/>
      <c r="NS844" s="24"/>
      <c r="NT844" s="24"/>
      <c r="NU844" s="24"/>
      <c r="NV844" s="24"/>
      <c r="NW844" s="24"/>
      <c r="NX844" s="24"/>
      <c r="NY844" s="24"/>
      <c r="NZ844" s="24"/>
      <c r="OA844" s="24"/>
      <c r="OB844" s="24"/>
      <c r="OC844" s="24"/>
      <c r="OD844" s="24"/>
      <c r="OE844" s="24"/>
      <c r="OF844" s="24"/>
      <c r="OG844" s="24"/>
      <c r="OH844" s="24"/>
      <c r="OI844" s="24"/>
      <c r="OJ844" s="24"/>
      <c r="OK844" s="24"/>
      <c r="OL844" s="24"/>
      <c r="OM844" s="24"/>
      <c r="ON844" s="24"/>
      <c r="OO844" s="24"/>
      <c r="OP844" s="24"/>
      <c r="OQ844" s="24"/>
      <c r="OR844" s="24"/>
      <c r="OS844" s="24"/>
      <c r="OT844" s="24"/>
      <c r="OU844" s="24"/>
      <c r="OV844" s="24"/>
      <c r="OW844" s="24"/>
      <c r="OX844" s="24"/>
      <c r="OY844" s="24"/>
      <c r="OZ844" s="24"/>
      <c r="PA844" s="24"/>
      <c r="PB844" s="24"/>
      <c r="PC844" s="24"/>
      <c r="PD844" s="24"/>
      <c r="PE844" s="24"/>
      <c r="PF844" s="24"/>
      <c r="PG844" s="24"/>
      <c r="PH844" s="24"/>
      <c r="PI844" s="24"/>
      <c r="PJ844" s="24"/>
      <c r="PK844" s="24"/>
      <c r="PL844" s="24"/>
      <c r="PM844" s="24"/>
      <c r="PN844" s="24"/>
      <c r="PO844" s="24"/>
      <c r="PP844" s="24"/>
      <c r="PQ844" s="24"/>
      <c r="PR844" s="24"/>
      <c r="PS844" s="24"/>
      <c r="PT844" s="24"/>
      <c r="PU844" s="24"/>
      <c r="PV844" s="24"/>
      <c r="PW844" s="24"/>
      <c r="PX844" s="24"/>
      <c r="PY844" s="24"/>
      <c r="PZ844" s="24"/>
      <c r="QA844" s="24"/>
      <c r="QB844" s="24"/>
      <c r="QC844" s="24"/>
      <c r="QD844" s="24"/>
      <c r="QE844" s="24"/>
      <c r="QF844" s="24"/>
      <c r="QG844" s="24"/>
      <c r="QH844" s="24"/>
      <c r="QI844" s="24"/>
      <c r="QJ844" s="24"/>
      <c r="QK844" s="24"/>
      <c r="QL844" s="24"/>
      <c r="QM844" s="24"/>
      <c r="QN844" s="24"/>
      <c r="QO844" s="24"/>
      <c r="QP844" s="24"/>
      <c r="QQ844" s="24"/>
      <c r="QR844" s="24"/>
      <c r="QS844" s="24"/>
      <c r="QT844" s="24"/>
      <c r="QU844" s="24"/>
      <c r="QV844" s="24"/>
      <c r="QW844" s="24"/>
      <c r="QX844" s="24"/>
      <c r="QY844" s="24"/>
      <c r="QZ844" s="24"/>
      <c r="RA844" s="24"/>
      <c r="RB844" s="24"/>
      <c r="RC844" s="24"/>
      <c r="RD844" s="24"/>
      <c r="RE844" s="24"/>
      <c r="RF844" s="24"/>
      <c r="RG844" s="24"/>
      <c r="RH844" s="24"/>
      <c r="RI844" s="24"/>
      <c r="RJ844" s="24"/>
      <c r="RK844" s="24"/>
      <c r="RL844" s="24"/>
      <c r="RM844" s="24"/>
      <c r="RN844" s="24"/>
      <c r="RO844" s="24"/>
      <c r="RP844" s="24"/>
      <c r="RQ844" s="24"/>
      <c r="RR844" s="24"/>
      <c r="RS844" s="24"/>
      <c r="RT844" s="24"/>
      <c r="RU844" s="24"/>
      <c r="RV844" s="24"/>
      <c r="RW844" s="24"/>
      <c r="RX844" s="24"/>
      <c r="RY844" s="24"/>
      <c r="RZ844" s="24"/>
      <c r="SA844" s="24"/>
      <c r="SB844" s="24"/>
      <c r="SC844" s="24"/>
      <c r="SD844" s="24"/>
      <c r="SE844" s="24"/>
      <c r="SF844" s="24"/>
      <c r="SG844" s="24"/>
      <c r="SH844" s="24"/>
      <c r="SI844" s="24"/>
      <c r="SJ844" s="24"/>
      <c r="SK844" s="24"/>
      <c r="SL844" s="24"/>
      <c r="SM844" s="24"/>
      <c r="SN844" s="24"/>
      <c r="SO844" s="24"/>
      <c r="SP844" s="24"/>
      <c r="SQ844" s="24"/>
      <c r="SR844" s="24"/>
      <c r="SS844" s="24"/>
      <c r="ST844" s="24"/>
      <c r="SU844" s="24"/>
      <c r="SV844" s="24"/>
      <c r="SW844" s="24"/>
      <c r="SX844" s="24"/>
      <c r="SY844" s="24"/>
      <c r="SZ844" s="24"/>
      <c r="TA844" s="24"/>
      <c r="TB844" s="24"/>
      <c r="TC844" s="24"/>
      <c r="TD844" s="24"/>
      <c r="TE844" s="24"/>
      <c r="TF844" s="24"/>
      <c r="TG844" s="24"/>
      <c r="TH844" s="24"/>
      <c r="TI844" s="24"/>
      <c r="TJ844" s="24"/>
      <c r="TK844" s="24"/>
      <c r="TL844" s="24"/>
      <c r="TM844" s="24"/>
      <c r="TN844" s="24"/>
      <c r="TO844" s="24"/>
      <c r="TP844" s="24"/>
      <c r="TQ844" s="24"/>
      <c r="TR844" s="24"/>
      <c r="TS844" s="24"/>
      <c r="TT844" s="24"/>
      <c r="TU844" s="24"/>
      <c r="TV844" s="24"/>
      <c r="TW844" s="24"/>
      <c r="TX844" s="24"/>
      <c r="TY844" s="24"/>
      <c r="TZ844" s="24"/>
      <c r="UA844" s="24"/>
      <c r="UB844" s="24"/>
      <c r="UC844" s="24"/>
      <c r="UD844" s="24"/>
      <c r="UE844" s="24"/>
      <c r="UF844" s="24"/>
      <c r="UG844" s="24"/>
      <c r="UH844" s="24"/>
      <c r="UI844" s="24"/>
      <c r="UJ844" s="24"/>
      <c r="UK844" s="24"/>
      <c r="UL844" s="24"/>
      <c r="UM844" s="24"/>
      <c r="UN844" s="24"/>
      <c r="UO844" s="24"/>
      <c r="UP844" s="24"/>
      <c r="UQ844" s="24"/>
      <c r="UR844" s="24"/>
      <c r="US844" s="24"/>
      <c r="UT844" s="24"/>
      <c r="UU844" s="24"/>
      <c r="UV844" s="24"/>
      <c r="UW844" s="24"/>
      <c r="UX844" s="24"/>
      <c r="UY844" s="24"/>
      <c r="UZ844" s="24"/>
      <c r="VA844" s="24"/>
      <c r="VB844" s="24"/>
      <c r="VC844" s="24"/>
      <c r="VD844" s="24"/>
      <c r="VE844" s="24"/>
      <c r="VF844" s="24"/>
      <c r="VG844" s="24"/>
      <c r="VH844" s="24"/>
      <c r="VI844" s="24"/>
      <c r="VJ844" s="24"/>
      <c r="VK844" s="24"/>
      <c r="VL844" s="24"/>
      <c r="VM844" s="24"/>
      <c r="VN844" s="24"/>
      <c r="VO844" s="24"/>
      <c r="VP844" s="24"/>
      <c r="VQ844" s="24"/>
      <c r="VR844" s="24"/>
      <c r="VS844" s="24"/>
      <c r="VT844" s="24"/>
      <c r="VU844" s="24"/>
      <c r="VV844" s="24"/>
      <c r="VW844" s="24"/>
      <c r="VX844" s="24"/>
      <c r="VY844" s="24"/>
      <c r="VZ844" s="24"/>
      <c r="WA844" s="24"/>
      <c r="WB844" s="24"/>
      <c r="WC844" s="24"/>
      <c r="WD844" s="24"/>
      <c r="WE844" s="24"/>
      <c r="WF844" s="24"/>
      <c r="WG844" s="24"/>
      <c r="WH844" s="24"/>
      <c r="WI844" s="24"/>
      <c r="WJ844" s="24"/>
      <c r="WK844" s="24"/>
      <c r="WL844" s="24"/>
      <c r="WM844" s="24"/>
      <c r="WN844" s="24"/>
      <c r="WO844" s="24"/>
      <c r="WP844" s="24"/>
      <c r="WQ844" s="24"/>
      <c r="WR844" s="24"/>
      <c r="WS844" s="24"/>
      <c r="WT844" s="24"/>
      <c r="WU844" s="24"/>
      <c r="WV844" s="24"/>
      <c r="WW844" s="24"/>
      <c r="WX844" s="24"/>
      <c r="WY844" s="24"/>
      <c r="WZ844" s="24"/>
      <c r="XA844" s="24"/>
      <c r="XB844" s="24"/>
      <c r="XC844" s="24"/>
      <c r="XD844" s="24"/>
      <c r="XE844" s="24"/>
      <c r="XF844" s="24"/>
      <c r="XG844" s="24"/>
      <c r="XH844" s="24"/>
      <c r="XI844" s="24"/>
      <c r="XJ844" s="24"/>
      <c r="XK844" s="24"/>
      <c r="XL844" s="24"/>
      <c r="XM844" s="24"/>
      <c r="XN844" s="24"/>
      <c r="XO844" s="24"/>
      <c r="XP844" s="24"/>
      <c r="XQ844" s="24"/>
      <c r="XR844" s="24"/>
      <c r="XS844" s="24"/>
      <c r="XT844" s="24"/>
      <c r="XU844" s="24"/>
      <c r="XV844" s="24"/>
      <c r="XW844" s="24"/>
      <c r="XX844" s="24"/>
      <c r="XY844" s="24"/>
      <c r="XZ844" s="24"/>
      <c r="YA844" s="24"/>
      <c r="YB844" s="24"/>
      <c r="YC844" s="24"/>
      <c r="YD844" s="24"/>
      <c r="YE844" s="24"/>
      <c r="YF844" s="24"/>
      <c r="YG844" s="24"/>
      <c r="YH844" s="24"/>
      <c r="YI844" s="24"/>
      <c r="YJ844" s="24"/>
      <c r="YK844" s="24"/>
      <c r="YL844" s="24"/>
      <c r="YM844" s="24"/>
      <c r="YN844" s="24"/>
      <c r="YO844" s="24"/>
      <c r="YP844" s="24"/>
      <c r="YQ844" s="24"/>
      <c r="YR844" s="24"/>
      <c r="YS844" s="24"/>
      <c r="YT844" s="24"/>
      <c r="YU844" s="24"/>
      <c r="YV844" s="24"/>
      <c r="YW844" s="24"/>
      <c r="YX844" s="24"/>
      <c r="YY844" s="24"/>
      <c r="YZ844" s="24"/>
      <c r="ZA844" s="24"/>
      <c r="ZB844" s="24"/>
      <c r="ZC844" s="24"/>
      <c r="ZD844" s="24"/>
      <c r="ZE844" s="24"/>
      <c r="ZF844" s="24"/>
      <c r="ZG844" s="24"/>
      <c r="ZH844" s="24"/>
      <c r="ZI844" s="24"/>
      <c r="ZJ844" s="24"/>
      <c r="ZK844" s="24"/>
      <c r="ZL844" s="24"/>
      <c r="ZM844" s="24"/>
      <c r="ZN844" s="24"/>
      <c r="ZO844" s="24"/>
      <c r="ZP844" s="24"/>
      <c r="ZQ844" s="24"/>
      <c r="ZR844" s="24"/>
      <c r="ZS844" s="24"/>
      <c r="ZT844" s="24"/>
      <c r="ZU844" s="24"/>
      <c r="ZV844" s="24"/>
      <c r="ZW844" s="24"/>
      <c r="ZX844" s="24"/>
      <c r="ZY844" s="24"/>
      <c r="ZZ844" s="24"/>
      <c r="AAA844" s="24"/>
      <c r="AAB844" s="24"/>
      <c r="AAC844" s="24"/>
      <c r="AAD844" s="24"/>
      <c r="AAE844" s="24"/>
      <c r="AAF844" s="24"/>
      <c r="AAG844" s="24"/>
      <c r="AAH844" s="24"/>
      <c r="AAI844" s="24"/>
      <c r="AAJ844" s="24"/>
      <c r="AAK844" s="24"/>
      <c r="AAL844" s="24"/>
      <c r="AAM844" s="24"/>
      <c r="AAN844" s="24"/>
      <c r="AAO844" s="24"/>
      <c r="AAP844" s="24"/>
      <c r="AAQ844" s="24"/>
      <c r="AAR844" s="24"/>
      <c r="AAS844" s="24"/>
      <c r="AAT844" s="24"/>
      <c r="AAU844" s="24"/>
      <c r="AAV844" s="24"/>
      <c r="AAW844" s="24"/>
      <c r="AAX844" s="24"/>
      <c r="AAY844" s="24"/>
      <c r="AAZ844" s="24"/>
      <c r="ABA844" s="24"/>
      <c r="ABB844" s="24"/>
      <c r="ABC844" s="24"/>
      <c r="ABD844" s="24"/>
      <c r="ABE844" s="24"/>
      <c r="ABF844" s="24"/>
      <c r="ABG844" s="24"/>
      <c r="ABH844" s="24"/>
      <c r="ABI844" s="24"/>
      <c r="ABJ844" s="24"/>
      <c r="ABK844" s="24"/>
      <c r="ABL844" s="24"/>
      <c r="ABM844" s="24"/>
      <c r="ABN844" s="24"/>
      <c r="ABO844" s="24"/>
      <c r="ABP844" s="24"/>
      <c r="ABQ844" s="24"/>
      <c r="ABR844" s="24"/>
      <c r="ABS844" s="24"/>
      <c r="ABT844" s="24"/>
      <c r="ABU844" s="24"/>
      <c r="ABV844" s="24"/>
      <c r="ABW844" s="24"/>
      <c r="ABX844" s="24"/>
      <c r="ABY844" s="24"/>
      <c r="ABZ844" s="24"/>
      <c r="ACA844" s="24"/>
      <c r="ACB844" s="24"/>
      <c r="ACC844" s="24"/>
      <c r="ACD844" s="24"/>
      <c r="ACE844" s="24"/>
      <c r="ACF844" s="24"/>
      <c r="ACG844" s="24"/>
      <c r="ACH844" s="24"/>
      <c r="ACI844" s="24"/>
      <c r="ACJ844" s="24"/>
      <c r="ACK844" s="24"/>
      <c r="ACL844" s="24"/>
      <c r="ACM844" s="24"/>
      <c r="ACN844" s="24"/>
      <c r="ACO844" s="24"/>
      <c r="ACP844" s="24"/>
      <c r="ACQ844" s="24"/>
      <c r="ACR844" s="24"/>
      <c r="ACS844" s="24"/>
      <c r="ACT844" s="24"/>
      <c r="ACU844" s="24"/>
      <c r="ACV844" s="24"/>
      <c r="ACW844" s="24"/>
      <c r="ACX844" s="24"/>
      <c r="ACY844" s="24"/>
      <c r="ACZ844" s="24"/>
      <c r="ADA844" s="24"/>
      <c r="ADB844" s="24"/>
      <c r="ADC844" s="24"/>
      <c r="ADD844" s="24"/>
      <c r="ADE844" s="24"/>
      <c r="ADF844" s="24"/>
      <c r="ADG844" s="24"/>
      <c r="ADH844" s="24"/>
      <c r="ADI844" s="24"/>
      <c r="ADJ844" s="24"/>
      <c r="ADK844" s="24"/>
      <c r="ADL844" s="24"/>
      <c r="ADM844" s="24"/>
      <c r="ADN844" s="24"/>
      <c r="ADO844" s="24"/>
      <c r="ADP844" s="24"/>
      <c r="ADQ844" s="24"/>
      <c r="ADR844" s="24"/>
      <c r="ADS844" s="24"/>
      <c r="ADT844" s="24"/>
      <c r="ADU844" s="24"/>
      <c r="ADV844" s="24"/>
      <c r="ADW844" s="24"/>
      <c r="ADX844" s="24"/>
      <c r="ADY844" s="24"/>
      <c r="ADZ844" s="24"/>
      <c r="AEA844" s="24"/>
      <c r="AEB844" s="24"/>
      <c r="AEC844" s="24"/>
      <c r="AED844" s="24"/>
      <c r="AEE844" s="24"/>
      <c r="AEF844" s="24"/>
      <c r="AEG844" s="24"/>
      <c r="AEH844" s="24"/>
      <c r="AEI844" s="24"/>
      <c r="AEJ844" s="24"/>
      <c r="AEK844" s="24"/>
      <c r="AEL844" s="24"/>
      <c r="AEM844" s="24"/>
      <c r="AEN844" s="24"/>
      <c r="AEO844" s="24"/>
      <c r="AEP844" s="24"/>
      <c r="AEQ844" s="24"/>
      <c r="AER844" s="24"/>
      <c r="AES844" s="24"/>
      <c r="AET844" s="24"/>
      <c r="AEU844" s="24"/>
      <c r="AEV844" s="24"/>
      <c r="AEW844" s="24"/>
      <c r="AEX844" s="24"/>
      <c r="AEY844" s="24"/>
      <c r="AEZ844" s="24"/>
      <c r="AFA844" s="24"/>
      <c r="AFB844" s="24"/>
      <c r="AFC844" s="24"/>
      <c r="AFD844" s="24"/>
      <c r="AFE844" s="24"/>
      <c r="AFF844" s="24"/>
      <c r="AFG844" s="24"/>
      <c r="AFH844" s="24"/>
      <c r="AFI844" s="24"/>
      <c r="AFJ844" s="24"/>
      <c r="AFK844" s="24"/>
      <c r="AFL844" s="24"/>
      <c r="AFM844" s="24"/>
      <c r="AFN844" s="24"/>
      <c r="AFO844" s="24"/>
      <c r="AFP844" s="24"/>
      <c r="AFQ844" s="24"/>
      <c r="AFR844" s="24"/>
      <c r="AFS844" s="24"/>
      <c r="AFT844" s="24"/>
      <c r="AFU844" s="24"/>
      <c r="AFV844" s="24"/>
      <c r="AFW844" s="24"/>
      <c r="AFX844" s="24"/>
      <c r="AFY844" s="24"/>
      <c r="AFZ844" s="24"/>
      <c r="AGA844" s="24"/>
      <c r="AGB844" s="24"/>
      <c r="AGC844" s="24"/>
      <c r="AGD844" s="24"/>
      <c r="AGE844" s="24"/>
      <c r="AGF844" s="24"/>
      <c r="AGG844" s="24"/>
      <c r="AGH844" s="24"/>
      <c r="AGI844" s="24"/>
      <c r="AGJ844" s="24"/>
      <c r="AGK844" s="24"/>
      <c r="AGL844" s="24"/>
      <c r="AGM844" s="24"/>
      <c r="AGN844" s="24"/>
      <c r="AGO844" s="24"/>
      <c r="AGP844" s="24"/>
      <c r="AGQ844" s="24"/>
      <c r="AGR844" s="24"/>
      <c r="AGS844" s="24"/>
      <c r="AGT844" s="24"/>
      <c r="AGU844" s="24"/>
      <c r="AGV844" s="24"/>
      <c r="AGW844" s="24"/>
      <c r="AGX844" s="24"/>
      <c r="AGY844" s="24"/>
      <c r="AGZ844" s="24"/>
      <c r="AHA844" s="24"/>
      <c r="AHB844" s="24"/>
      <c r="AHC844" s="24"/>
      <c r="AHD844" s="24"/>
      <c r="AHE844" s="24"/>
      <c r="AHF844" s="24"/>
      <c r="AHG844" s="24"/>
      <c r="AHH844" s="24"/>
      <c r="AHI844" s="24"/>
      <c r="AHJ844" s="24"/>
      <c r="AHK844" s="24"/>
      <c r="AHL844" s="24"/>
      <c r="AHM844" s="24"/>
      <c r="AHN844" s="24"/>
      <c r="AHO844" s="24"/>
      <c r="AHP844" s="24"/>
      <c r="AHQ844" s="24"/>
      <c r="AHR844" s="24"/>
      <c r="AHS844" s="24"/>
      <c r="AHT844" s="24"/>
      <c r="AHU844" s="24"/>
      <c r="AHV844" s="24"/>
      <c r="AHW844" s="24"/>
      <c r="AHX844" s="24"/>
      <c r="AHY844" s="24"/>
      <c r="AHZ844" s="24"/>
      <c r="AIA844" s="24"/>
      <c r="AIB844" s="24"/>
      <c r="AIC844" s="24"/>
      <c r="AID844" s="24"/>
      <c r="AIE844" s="24"/>
      <c r="AIF844" s="24"/>
      <c r="AIG844" s="24"/>
      <c r="AIH844" s="24"/>
      <c r="AII844" s="24"/>
      <c r="AIJ844" s="24"/>
      <c r="AIK844" s="24"/>
      <c r="AIL844" s="24"/>
      <c r="AIM844" s="24"/>
      <c r="AIN844" s="24"/>
      <c r="AIO844" s="24"/>
      <c r="AIP844" s="24"/>
      <c r="AIQ844" s="24"/>
      <c r="AIR844" s="24"/>
      <c r="AIS844" s="24"/>
      <c r="AIT844" s="24"/>
      <c r="AIU844" s="24"/>
      <c r="AIV844" s="24"/>
      <c r="AIW844" s="24"/>
      <c r="AIX844" s="24"/>
      <c r="AIY844" s="24"/>
      <c r="AIZ844" s="24"/>
      <c r="AJA844" s="24"/>
      <c r="AJB844" s="24"/>
      <c r="AJC844" s="24"/>
      <c r="AJD844" s="24"/>
      <c r="AJE844" s="24"/>
      <c r="AJF844" s="24"/>
      <c r="AJG844" s="24"/>
      <c r="AJH844" s="24"/>
      <c r="AJI844" s="24"/>
      <c r="AJJ844" s="24"/>
      <c r="AJK844" s="24"/>
      <c r="AJL844" s="24"/>
      <c r="AJM844" s="24"/>
      <c r="AJN844" s="24"/>
      <c r="AJO844" s="24"/>
      <c r="AJP844" s="24"/>
      <c r="AJQ844" s="24"/>
      <c r="AJR844" s="24"/>
      <c r="AJS844" s="24"/>
      <c r="AJT844" s="24"/>
      <c r="AJU844" s="24"/>
      <c r="AJV844" s="24"/>
      <c r="AJW844" s="24"/>
      <c r="AJX844" s="24"/>
      <c r="AJY844" s="24"/>
      <c r="AJZ844" s="24"/>
      <c r="AKA844" s="24"/>
      <c r="AKB844" s="24"/>
      <c r="AKC844" s="24"/>
      <c r="AKD844" s="24"/>
      <c r="AKE844" s="24"/>
      <c r="AKF844" s="24"/>
      <c r="AKG844" s="24"/>
      <c r="AKH844" s="24"/>
      <c r="AKI844" s="24"/>
      <c r="AKJ844" s="24"/>
      <c r="AKK844" s="24"/>
      <c r="AKL844" s="24"/>
      <c r="AKM844" s="24"/>
      <c r="AKN844" s="24"/>
      <c r="AKO844" s="24"/>
      <c r="AKP844" s="24"/>
      <c r="AKQ844" s="24"/>
      <c r="AKR844" s="24"/>
      <c r="AKS844" s="24"/>
      <c r="AKT844" s="24"/>
      <c r="AKU844" s="24"/>
      <c r="AKV844" s="24"/>
      <c r="AKW844" s="24"/>
      <c r="AKX844" s="24"/>
      <c r="AKY844" s="24"/>
      <c r="AKZ844" s="24"/>
      <c r="ALA844" s="24"/>
      <c r="ALB844" s="24"/>
      <c r="ALC844" s="24"/>
      <c r="ALD844" s="24"/>
      <c r="ALE844" s="24"/>
      <c r="ALF844" s="24"/>
      <c r="ALG844" s="24"/>
      <c r="ALH844" s="24"/>
      <c r="ALI844" s="24"/>
      <c r="ALJ844" s="24"/>
      <c r="ALK844" s="24"/>
      <c r="ALL844" s="24"/>
      <c r="ALM844" s="24"/>
      <c r="ALN844" s="24"/>
      <c r="ALO844" s="24"/>
      <c r="ALP844" s="24"/>
      <c r="ALQ844" s="24"/>
      <c r="ALR844" s="24"/>
      <c r="ALS844" s="24"/>
      <c r="ALT844" s="24"/>
      <c r="ALU844" s="24"/>
      <c r="ALV844" s="24"/>
      <c r="ALW844" s="24"/>
      <c r="ALX844" s="24"/>
      <c r="ALY844" s="24"/>
      <c r="ALZ844" s="24"/>
      <c r="AMA844" s="24"/>
      <c r="AMB844" s="24"/>
      <c r="AMC844" s="24"/>
      <c r="AMD844" s="24"/>
      <c r="AME844" s="24"/>
      <c r="AMF844" s="24"/>
      <c r="AMG844" s="24"/>
      <c r="AMH844" s="24"/>
      <c r="AMI844" s="24"/>
      <c r="AMJ844" s="24"/>
      <c r="AMK844" s="24"/>
      <c r="AML844" s="24"/>
      <c r="AMM844" s="24"/>
      <c r="AMN844" s="24"/>
      <c r="AMO844" s="24"/>
      <c r="AMP844" s="24"/>
      <c r="AMQ844" s="24"/>
      <c r="AMR844" s="24"/>
      <c r="AMS844" s="24"/>
      <c r="AMT844" s="24"/>
      <c r="AMU844" s="24"/>
      <c r="AMV844" s="24"/>
      <c r="AMW844" s="24"/>
      <c r="AMX844" s="24"/>
      <c r="AMY844" s="24"/>
      <c r="AMZ844" s="24"/>
      <c r="ANA844" s="24"/>
      <c r="ANB844" s="24"/>
      <c r="ANC844" s="24"/>
      <c r="AND844" s="24"/>
      <c r="ANE844" s="24"/>
      <c r="ANF844" s="24"/>
      <c r="ANG844" s="24"/>
      <c r="ANH844" s="24"/>
      <c r="ANI844" s="24"/>
      <c r="ANJ844" s="24"/>
      <c r="ANK844" s="24"/>
      <c r="ANL844" s="24"/>
      <c r="ANM844" s="24"/>
      <c r="ANN844" s="24"/>
      <c r="ANO844" s="24"/>
      <c r="ANP844" s="24"/>
      <c r="ANQ844" s="24"/>
      <c r="ANR844" s="24"/>
      <c r="ANS844" s="24"/>
      <c r="ANT844" s="24"/>
      <c r="ANU844" s="24"/>
      <c r="ANV844" s="24"/>
      <c r="ANW844" s="24"/>
      <c r="ANX844" s="24"/>
      <c r="ANY844" s="24"/>
      <c r="ANZ844" s="24"/>
      <c r="AOA844" s="24"/>
      <c r="AOB844" s="24"/>
      <c r="AOC844" s="24"/>
      <c r="AOD844" s="24"/>
      <c r="AOE844" s="24"/>
      <c r="AOF844" s="24"/>
      <c r="AOG844" s="24"/>
      <c r="AOH844" s="24"/>
      <c r="AOI844" s="24"/>
      <c r="AOJ844" s="24"/>
      <c r="AOK844" s="24"/>
      <c r="AOL844" s="24"/>
      <c r="AOM844" s="24"/>
      <c r="AON844" s="24"/>
      <c r="AOO844" s="24"/>
      <c r="AOP844" s="24"/>
      <c r="AOQ844" s="24"/>
      <c r="AOR844" s="24"/>
      <c r="AOS844" s="24"/>
      <c r="AOT844" s="24"/>
      <c r="AOU844" s="24"/>
      <c r="AOV844" s="24"/>
      <c r="AOW844" s="24"/>
      <c r="AOX844" s="24"/>
      <c r="AOY844" s="24"/>
      <c r="AOZ844" s="24"/>
      <c r="APA844" s="24"/>
      <c r="APB844" s="24"/>
      <c r="APC844" s="24"/>
      <c r="APD844" s="24"/>
      <c r="APE844" s="24"/>
      <c r="APF844" s="24"/>
      <c r="APG844" s="24"/>
      <c r="APH844" s="24"/>
      <c r="API844" s="24"/>
      <c r="APJ844" s="24"/>
      <c r="APK844" s="24"/>
      <c r="APL844" s="24"/>
      <c r="APM844" s="24"/>
      <c r="APN844" s="24"/>
      <c r="APO844" s="24"/>
      <c r="APP844" s="24"/>
      <c r="APQ844" s="24"/>
      <c r="APR844" s="24"/>
      <c r="APS844" s="24"/>
      <c r="APT844" s="24"/>
      <c r="APU844" s="24"/>
      <c r="APV844" s="24"/>
      <c r="APW844" s="24"/>
      <c r="APX844" s="24"/>
      <c r="APY844" s="24"/>
      <c r="APZ844" s="24"/>
      <c r="AQA844" s="24"/>
      <c r="AQB844" s="24"/>
      <c r="AQC844" s="24"/>
      <c r="AQD844" s="24"/>
      <c r="AQE844" s="24"/>
      <c r="AQF844" s="24"/>
      <c r="AQG844" s="24"/>
      <c r="AQH844" s="24"/>
      <c r="AQI844" s="24"/>
      <c r="AQJ844" s="24"/>
      <c r="AQK844" s="24"/>
      <c r="AQL844" s="24"/>
      <c r="AQM844" s="24"/>
      <c r="AQN844" s="24"/>
      <c r="AQO844" s="24"/>
      <c r="AQP844" s="24"/>
      <c r="AQQ844" s="24"/>
      <c r="AQR844" s="24"/>
      <c r="AQS844" s="24"/>
      <c r="AQT844" s="24"/>
      <c r="AQU844" s="24"/>
      <c r="AQV844" s="24"/>
      <c r="AQW844" s="24"/>
      <c r="AQX844" s="24"/>
      <c r="AQY844" s="24"/>
      <c r="AQZ844" s="24"/>
      <c r="ARA844" s="24"/>
      <c r="ARB844" s="24"/>
      <c r="ARC844" s="24"/>
      <c r="ARD844" s="24"/>
      <c r="ARE844" s="24"/>
      <c r="ARF844" s="24"/>
      <c r="ARG844" s="24"/>
      <c r="ARH844" s="24"/>
      <c r="ARI844" s="24"/>
      <c r="ARJ844" s="24"/>
      <c r="ARK844" s="24"/>
      <c r="ARL844" s="24"/>
      <c r="ARM844" s="24"/>
      <c r="ARN844" s="24"/>
      <c r="ARO844" s="24"/>
      <c r="ARP844" s="24"/>
      <c r="ARQ844" s="24"/>
      <c r="ARR844" s="24"/>
      <c r="ARS844" s="24"/>
      <c r="ART844" s="24"/>
      <c r="ARU844" s="24"/>
      <c r="ARV844" s="24"/>
      <c r="ARW844" s="24"/>
      <c r="ARX844" s="24"/>
      <c r="ARY844" s="24"/>
      <c r="ARZ844" s="24"/>
      <c r="ASA844" s="24"/>
      <c r="ASB844" s="24"/>
      <c r="ASC844" s="24"/>
      <c r="ASD844" s="24"/>
      <c r="ASE844" s="24"/>
      <c r="ASF844" s="24"/>
      <c r="ASG844" s="24"/>
      <c r="ASH844" s="24"/>
      <c r="ASI844" s="24"/>
      <c r="ASJ844" s="24"/>
      <c r="ASK844" s="24"/>
      <c r="ASL844" s="24"/>
      <c r="ASM844" s="24"/>
      <c r="ASN844" s="24"/>
      <c r="ASO844" s="24"/>
      <c r="ASP844" s="24"/>
      <c r="ASQ844" s="24"/>
      <c r="ASR844" s="24"/>
      <c r="ASS844" s="24"/>
      <c r="AST844" s="24"/>
      <c r="ASU844" s="24"/>
      <c r="ASV844" s="24"/>
      <c r="ASW844" s="24"/>
      <c r="ASX844" s="24"/>
      <c r="ASY844" s="24"/>
      <c r="ASZ844" s="24"/>
      <c r="ATA844" s="24"/>
      <c r="ATB844" s="24"/>
      <c r="ATC844" s="24"/>
      <c r="ATD844" s="24"/>
      <c r="ATE844" s="24"/>
      <c r="ATF844" s="24"/>
      <c r="ATG844" s="24"/>
      <c r="ATH844" s="24"/>
      <c r="ATI844" s="24"/>
      <c r="ATJ844" s="24"/>
      <c r="ATK844" s="24"/>
      <c r="ATL844" s="24"/>
      <c r="ATM844" s="24"/>
      <c r="ATN844" s="24"/>
      <c r="ATO844" s="24"/>
      <c r="ATP844" s="24"/>
      <c r="ATQ844" s="24"/>
      <c r="ATR844" s="24"/>
      <c r="ATS844" s="24"/>
      <c r="ATT844" s="24"/>
      <c r="ATU844" s="24"/>
      <c r="ATV844" s="24"/>
      <c r="ATW844" s="24"/>
      <c r="ATX844" s="24"/>
      <c r="ATY844" s="24"/>
      <c r="ATZ844" s="24"/>
      <c r="AUA844" s="24"/>
      <c r="AUB844" s="24"/>
      <c r="AUC844" s="24"/>
      <c r="AUD844" s="24"/>
      <c r="AUE844" s="24"/>
      <c r="AUF844" s="24"/>
      <c r="AUG844" s="24"/>
      <c r="AUH844" s="24"/>
      <c r="AUI844" s="24"/>
      <c r="AUJ844" s="24"/>
      <c r="AUK844" s="24"/>
      <c r="AUL844" s="24"/>
      <c r="AUM844" s="24"/>
      <c r="AUN844" s="24"/>
      <c r="AUO844" s="24"/>
      <c r="AUP844" s="24"/>
      <c r="AUQ844" s="24"/>
      <c r="AUR844" s="24"/>
      <c r="AUS844" s="24"/>
      <c r="AUT844" s="24"/>
      <c r="AUU844" s="24"/>
      <c r="AUV844" s="24"/>
      <c r="AUW844" s="24"/>
      <c r="AUX844" s="24"/>
      <c r="AUY844" s="24"/>
      <c r="AUZ844" s="24"/>
      <c r="AVA844" s="24"/>
      <c r="AVB844" s="24"/>
      <c r="AVC844" s="24"/>
      <c r="AVD844" s="24"/>
      <c r="AVE844" s="24"/>
      <c r="AVF844" s="24"/>
      <c r="AVG844" s="24"/>
      <c r="AVH844" s="24"/>
      <c r="AVI844" s="24"/>
      <c r="AVJ844" s="24"/>
      <c r="AVK844" s="24"/>
      <c r="AVL844" s="24"/>
      <c r="AVM844" s="24"/>
      <c r="AVN844" s="24"/>
      <c r="AVO844" s="24"/>
      <c r="AVP844" s="24"/>
      <c r="AVQ844" s="24"/>
      <c r="AVR844" s="24"/>
      <c r="AVS844" s="24"/>
      <c r="AVT844" s="24"/>
      <c r="AVU844" s="24"/>
      <c r="AVV844" s="24"/>
      <c r="AVW844" s="24"/>
      <c r="AVX844" s="24"/>
      <c r="AVY844" s="24"/>
      <c r="AVZ844" s="24"/>
      <c r="AWA844" s="24"/>
      <c r="AWB844" s="24"/>
      <c r="AWC844" s="24"/>
      <c r="AWD844" s="24"/>
      <c r="AWE844" s="24"/>
      <c r="AWF844" s="24"/>
      <c r="AWG844" s="24"/>
      <c r="AWH844" s="24"/>
      <c r="AWI844" s="24"/>
      <c r="AWJ844" s="24"/>
      <c r="AWK844" s="24"/>
      <c r="AWL844" s="24"/>
      <c r="AWM844" s="24"/>
      <c r="AWN844" s="24"/>
      <c r="AWO844" s="24"/>
      <c r="AWP844" s="24"/>
      <c r="AWQ844" s="24"/>
      <c r="AWR844" s="24"/>
      <c r="AWS844" s="24"/>
      <c r="AWT844" s="24"/>
      <c r="AWU844" s="24"/>
      <c r="AWV844" s="24"/>
      <c r="AWW844" s="24"/>
      <c r="AWX844" s="24"/>
      <c r="AWY844" s="24"/>
      <c r="AWZ844" s="24"/>
      <c r="AXA844" s="24"/>
      <c r="AXB844" s="24"/>
      <c r="AXC844" s="24"/>
      <c r="AXD844" s="24"/>
      <c r="AXE844" s="24"/>
      <c r="AXF844" s="24"/>
      <c r="AXG844" s="24"/>
      <c r="AXH844" s="24"/>
      <c r="AXI844" s="24"/>
      <c r="AXJ844" s="24"/>
      <c r="AXK844" s="24"/>
      <c r="AXL844" s="24"/>
      <c r="AXM844" s="24"/>
      <c r="AXN844" s="24"/>
      <c r="AXO844" s="24"/>
      <c r="AXP844" s="24"/>
      <c r="AXQ844" s="24"/>
      <c r="AXR844" s="24"/>
      <c r="AXS844" s="24"/>
      <c r="AXT844" s="24"/>
      <c r="AXU844" s="24"/>
      <c r="AXV844" s="24"/>
      <c r="AXW844" s="24"/>
      <c r="AXX844" s="24"/>
      <c r="AXY844" s="24"/>
      <c r="AXZ844" s="24"/>
      <c r="AYA844" s="24"/>
      <c r="AYB844" s="24"/>
      <c r="AYC844" s="24"/>
      <c r="AYD844" s="24"/>
      <c r="AYE844" s="24"/>
      <c r="AYF844" s="24"/>
      <c r="AYG844" s="24"/>
      <c r="AYH844" s="24"/>
      <c r="AYI844" s="24"/>
      <c r="AYJ844" s="24"/>
      <c r="AYK844" s="24"/>
      <c r="AYL844" s="24"/>
      <c r="AYM844" s="24"/>
      <c r="AYN844" s="24"/>
      <c r="AYO844" s="24"/>
      <c r="AYP844" s="24"/>
      <c r="AYQ844" s="24"/>
      <c r="AYR844" s="24"/>
      <c r="AYS844" s="24"/>
      <c r="AYT844" s="24"/>
      <c r="AYU844" s="24"/>
      <c r="AYV844" s="24"/>
      <c r="AYW844" s="24"/>
      <c r="AYX844" s="24"/>
      <c r="AYY844" s="24"/>
      <c r="AYZ844" s="24"/>
      <c r="AZA844" s="24"/>
      <c r="AZB844" s="24"/>
      <c r="AZC844" s="24"/>
      <c r="AZD844" s="24"/>
      <c r="AZE844" s="24"/>
      <c r="AZF844" s="24"/>
      <c r="AZG844" s="24"/>
      <c r="AZH844" s="24"/>
      <c r="AZI844" s="24"/>
      <c r="AZJ844" s="24"/>
      <c r="AZK844" s="24"/>
      <c r="AZL844" s="24"/>
      <c r="AZM844" s="24"/>
      <c r="AZN844" s="24"/>
      <c r="AZO844" s="24"/>
      <c r="AZP844" s="24"/>
      <c r="AZQ844" s="24"/>
      <c r="AZR844" s="24"/>
      <c r="AZS844" s="24"/>
      <c r="AZT844" s="24"/>
      <c r="AZU844" s="24"/>
      <c r="AZV844" s="24"/>
      <c r="AZW844" s="24"/>
      <c r="AZX844" s="24"/>
      <c r="AZY844" s="24"/>
      <c r="AZZ844" s="24"/>
      <c r="BAA844" s="24"/>
      <c r="BAB844" s="24"/>
      <c r="BAC844" s="24"/>
      <c r="BAD844" s="24"/>
      <c r="BAE844" s="24"/>
      <c r="BAF844" s="24"/>
      <c r="BAG844" s="24"/>
      <c r="BAH844" s="24"/>
      <c r="BAI844" s="24"/>
      <c r="BAJ844" s="24"/>
      <c r="BAK844" s="24"/>
      <c r="BAL844" s="24"/>
      <c r="BAM844" s="24"/>
      <c r="BAN844" s="24"/>
      <c r="BAO844" s="24"/>
      <c r="BAP844" s="24"/>
      <c r="BAQ844" s="24"/>
      <c r="BAR844" s="24"/>
      <c r="BAS844" s="24"/>
      <c r="BAT844" s="24"/>
      <c r="BAU844" s="24"/>
      <c r="BAV844" s="24"/>
      <c r="BAW844" s="24"/>
      <c r="BAX844" s="24"/>
      <c r="BAY844" s="24"/>
      <c r="BAZ844" s="24"/>
      <c r="BBA844" s="24"/>
      <c r="BBB844" s="24"/>
      <c r="BBC844" s="24"/>
      <c r="BBD844" s="24"/>
      <c r="BBE844" s="24"/>
      <c r="BBF844" s="24"/>
      <c r="BBG844" s="24"/>
      <c r="BBH844" s="24"/>
      <c r="BBI844" s="24"/>
      <c r="BBJ844" s="24"/>
      <c r="BBK844" s="24"/>
      <c r="BBL844" s="24"/>
      <c r="BBM844" s="24"/>
      <c r="BBN844" s="24"/>
      <c r="BBO844" s="24"/>
      <c r="BBP844" s="24"/>
      <c r="BBQ844" s="24"/>
      <c r="BBR844" s="24"/>
      <c r="BBS844" s="24"/>
      <c r="BBT844" s="24"/>
      <c r="BBU844" s="24"/>
      <c r="BBV844" s="24"/>
      <c r="BBW844" s="24"/>
      <c r="BBX844" s="24"/>
      <c r="BBY844" s="24"/>
      <c r="BBZ844" s="24"/>
      <c r="BCA844" s="24"/>
      <c r="BCB844" s="24"/>
      <c r="BCC844" s="24"/>
      <c r="BCD844" s="24"/>
      <c r="BCE844" s="24"/>
      <c r="BCF844" s="24"/>
      <c r="BCG844" s="24"/>
      <c r="BCH844" s="24"/>
      <c r="BCI844" s="24"/>
      <c r="BCJ844" s="24"/>
      <c r="BCK844" s="24"/>
      <c r="BCL844" s="24"/>
      <c r="BCM844" s="24"/>
      <c r="BCN844" s="24"/>
      <c r="BCO844" s="24"/>
      <c r="BCP844" s="24"/>
      <c r="BCQ844" s="24"/>
      <c r="BCR844" s="24"/>
      <c r="BCS844" s="24"/>
      <c r="BCT844" s="24"/>
      <c r="BCU844" s="24"/>
      <c r="BCV844" s="24"/>
      <c r="BCW844" s="24"/>
      <c r="BCX844" s="24"/>
      <c r="BCY844" s="24"/>
      <c r="BCZ844" s="24"/>
      <c r="BDA844" s="24"/>
      <c r="BDB844" s="24"/>
      <c r="BDC844" s="24"/>
      <c r="BDD844" s="24"/>
      <c r="BDE844" s="24"/>
      <c r="BDF844" s="24"/>
      <c r="BDG844" s="24"/>
      <c r="BDH844" s="24"/>
      <c r="BDI844" s="24"/>
      <c r="BDJ844" s="24"/>
      <c r="BDK844" s="24"/>
      <c r="BDL844" s="24"/>
      <c r="BDM844" s="24"/>
      <c r="BDN844" s="24"/>
      <c r="BDO844" s="24"/>
      <c r="BDP844" s="24"/>
      <c r="BDQ844" s="24"/>
      <c r="BDR844" s="24"/>
      <c r="BDS844" s="24"/>
      <c r="BDT844" s="24"/>
      <c r="BDU844" s="24"/>
      <c r="BDV844" s="24"/>
      <c r="BDW844" s="24"/>
      <c r="BDX844" s="24"/>
      <c r="BDY844" s="24"/>
      <c r="BDZ844" s="24"/>
      <c r="BEA844" s="24"/>
      <c r="BEB844" s="24"/>
      <c r="BEC844" s="24"/>
      <c r="BED844" s="24"/>
      <c r="BEE844" s="24"/>
      <c r="BEF844" s="24"/>
      <c r="BEG844" s="24"/>
      <c r="BEH844" s="24"/>
      <c r="BEI844" s="24"/>
      <c r="BEJ844" s="24"/>
      <c r="BEK844" s="24"/>
      <c r="BEL844" s="24"/>
      <c r="BEM844" s="24"/>
      <c r="BEN844" s="24"/>
      <c r="BEO844" s="24"/>
      <c r="BEP844" s="24"/>
      <c r="BEQ844" s="24"/>
      <c r="BER844" s="24"/>
      <c r="BES844" s="24"/>
      <c r="BET844" s="24"/>
      <c r="BEU844" s="24"/>
      <c r="BEV844" s="24"/>
      <c r="BEW844" s="24"/>
      <c r="BEX844" s="24"/>
      <c r="BEY844" s="24"/>
      <c r="BEZ844" s="24"/>
      <c r="BFA844" s="24"/>
      <c r="BFB844" s="24"/>
      <c r="BFC844" s="24"/>
      <c r="BFD844" s="24"/>
      <c r="BFE844" s="24"/>
      <c r="BFF844" s="24"/>
      <c r="BFG844" s="24"/>
      <c r="BFH844" s="24"/>
      <c r="BFI844" s="24"/>
      <c r="BFJ844" s="24"/>
      <c r="BFK844" s="24"/>
      <c r="BFL844" s="24"/>
      <c r="BFM844" s="24"/>
      <c r="BFN844" s="24"/>
      <c r="BFO844" s="24"/>
      <c r="BFP844" s="24"/>
      <c r="BFQ844" s="24"/>
      <c r="BFR844" s="24"/>
      <c r="BFS844" s="24"/>
      <c r="BFT844" s="24"/>
      <c r="BFU844" s="24"/>
      <c r="BFV844" s="24"/>
      <c r="BFW844" s="24"/>
      <c r="BFX844" s="24"/>
      <c r="BFY844" s="24"/>
      <c r="BFZ844" s="24"/>
      <c r="BGA844" s="24"/>
      <c r="BGB844" s="24"/>
      <c r="BGC844" s="24"/>
      <c r="BGD844" s="24"/>
      <c r="BGE844" s="24"/>
      <c r="BGF844" s="24"/>
      <c r="BGG844" s="24"/>
      <c r="BGH844" s="24"/>
      <c r="BGI844" s="24"/>
      <c r="BGJ844" s="24"/>
      <c r="BGK844" s="24"/>
      <c r="BGL844" s="24"/>
      <c r="BGM844" s="24"/>
      <c r="BGN844" s="24"/>
      <c r="BGO844" s="24"/>
      <c r="BGP844" s="24"/>
      <c r="BGQ844" s="24"/>
      <c r="BGR844" s="24"/>
      <c r="BGS844" s="24"/>
      <c r="BGT844" s="24"/>
      <c r="BGU844" s="24"/>
      <c r="BGV844" s="24"/>
      <c r="BGW844" s="24"/>
      <c r="BGX844" s="24"/>
      <c r="BGY844" s="24"/>
      <c r="BGZ844" s="24"/>
      <c r="BHA844" s="24"/>
      <c r="BHB844" s="24"/>
      <c r="BHC844" s="24"/>
      <c r="BHD844" s="24"/>
      <c r="BHE844" s="24"/>
      <c r="BHF844" s="24"/>
      <c r="BHG844" s="24"/>
      <c r="BHH844" s="24"/>
      <c r="BHI844" s="24"/>
      <c r="BHJ844" s="24"/>
      <c r="BHK844" s="24"/>
      <c r="BHL844" s="24"/>
      <c r="BHM844" s="24"/>
      <c r="BHN844" s="24"/>
      <c r="BHO844" s="24"/>
      <c r="BHP844" s="24"/>
      <c r="BHQ844" s="24"/>
      <c r="BHR844" s="24"/>
      <c r="BHS844" s="24"/>
      <c r="BHT844" s="24"/>
      <c r="BHU844" s="24"/>
      <c r="BHV844" s="24"/>
      <c r="BHW844" s="24"/>
      <c r="BHX844" s="24"/>
      <c r="BHY844" s="24"/>
      <c r="BHZ844" s="24"/>
      <c r="BIA844" s="24"/>
      <c r="BIB844" s="24"/>
      <c r="BIC844" s="24"/>
      <c r="BID844" s="24"/>
      <c r="BIE844" s="24"/>
      <c r="BIF844" s="24"/>
      <c r="BIG844" s="24"/>
      <c r="BIH844" s="24"/>
      <c r="BII844" s="24"/>
      <c r="BIJ844" s="24"/>
      <c r="BIK844" s="24"/>
      <c r="BIL844" s="24"/>
      <c r="BIM844" s="24"/>
      <c r="BIN844" s="24"/>
      <c r="BIO844" s="24"/>
      <c r="BIP844" s="24"/>
      <c r="BIQ844" s="24"/>
      <c r="BIR844" s="24"/>
      <c r="BIS844" s="24"/>
      <c r="BIT844" s="24"/>
      <c r="BIU844" s="24"/>
      <c r="BIV844" s="24"/>
      <c r="BIW844" s="24"/>
      <c r="BIX844" s="24"/>
      <c r="BIY844" s="24"/>
      <c r="BIZ844" s="24"/>
      <c r="BJA844" s="24"/>
      <c r="BJB844" s="24"/>
      <c r="BJC844" s="24"/>
      <c r="BJD844" s="24"/>
      <c r="BJE844" s="24"/>
      <c r="BJF844" s="24"/>
      <c r="BJG844" s="24"/>
      <c r="BJH844" s="24"/>
      <c r="BJI844" s="24"/>
      <c r="BJJ844" s="24"/>
      <c r="BJK844" s="24"/>
      <c r="BJL844" s="24"/>
    </row>
    <row r="845" spans="2:1624" ht="24.95" hidden="1" customHeight="1" x14ac:dyDescent="0.25">
      <c r="C845" s="129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  <c r="FJ845" s="24"/>
      <c r="FK845" s="24"/>
      <c r="FL845" s="24"/>
      <c r="FM845" s="24"/>
      <c r="FN845" s="24"/>
      <c r="FO845" s="24"/>
      <c r="FP845" s="24"/>
      <c r="FQ845" s="24"/>
      <c r="FR845" s="24"/>
      <c r="FS845" s="24"/>
      <c r="FT845" s="24"/>
      <c r="FU845" s="24"/>
      <c r="FV845" s="24"/>
      <c r="FW845" s="24"/>
      <c r="FX845" s="24"/>
      <c r="FY845" s="24"/>
      <c r="FZ845" s="24"/>
      <c r="GA845" s="24"/>
      <c r="GB845" s="24"/>
      <c r="GC845" s="24"/>
      <c r="GD845" s="24"/>
      <c r="GE845" s="24"/>
      <c r="GF845" s="24"/>
      <c r="GG845" s="24"/>
      <c r="GH845" s="24"/>
      <c r="GI845" s="24"/>
      <c r="GJ845" s="24"/>
      <c r="GK845" s="24"/>
      <c r="GL845" s="24"/>
      <c r="GM845" s="24"/>
      <c r="GN845" s="24"/>
      <c r="GO845" s="24"/>
      <c r="GP845" s="24"/>
      <c r="GQ845" s="24"/>
      <c r="GR845" s="24"/>
      <c r="GS845" s="24"/>
      <c r="GT845" s="24"/>
      <c r="GU845" s="24"/>
      <c r="GV845" s="24"/>
      <c r="GW845" s="24"/>
      <c r="GX845" s="24"/>
      <c r="GY845" s="24"/>
      <c r="GZ845" s="24"/>
      <c r="HA845" s="24"/>
      <c r="HB845" s="24"/>
      <c r="HC845" s="24"/>
      <c r="HD845" s="24"/>
      <c r="HE845" s="24"/>
      <c r="HF845" s="24"/>
      <c r="HG845" s="24"/>
      <c r="HH845" s="24"/>
      <c r="HI845" s="24"/>
      <c r="HJ845" s="24"/>
      <c r="HK845" s="24"/>
      <c r="HL845" s="24"/>
      <c r="HM845" s="24"/>
      <c r="HN845" s="24"/>
      <c r="HO845" s="24"/>
      <c r="HP845" s="24"/>
      <c r="HQ845" s="24"/>
      <c r="HR845" s="24"/>
      <c r="HS845" s="24"/>
      <c r="HT845" s="24"/>
      <c r="HU845" s="24"/>
      <c r="HV845" s="24"/>
      <c r="HW845" s="24"/>
      <c r="HX845" s="24"/>
      <c r="HY845" s="24"/>
      <c r="HZ845" s="24"/>
      <c r="IA845" s="24"/>
      <c r="IB845" s="24"/>
      <c r="IC845" s="24"/>
      <c r="ID845" s="24"/>
      <c r="IE845" s="24"/>
      <c r="IF845" s="24"/>
      <c r="IG845" s="24"/>
      <c r="IH845" s="24"/>
      <c r="II845" s="24"/>
      <c r="IJ845" s="24"/>
      <c r="IK845" s="24"/>
      <c r="IL845" s="24"/>
      <c r="IM845" s="24"/>
      <c r="IN845" s="24"/>
      <c r="IO845" s="24"/>
      <c r="IP845" s="24"/>
      <c r="IQ845" s="24"/>
      <c r="IR845" s="24"/>
      <c r="IS845" s="24"/>
      <c r="IT845" s="24"/>
      <c r="IU845" s="24"/>
      <c r="IV845" s="24"/>
      <c r="IW845" s="24"/>
      <c r="IX845" s="24"/>
      <c r="IY845" s="24"/>
      <c r="IZ845" s="24"/>
      <c r="JA845" s="24"/>
      <c r="JB845" s="24"/>
      <c r="JC845" s="24"/>
      <c r="JD845" s="24"/>
      <c r="JE845" s="24"/>
      <c r="JF845" s="24"/>
      <c r="JG845" s="24"/>
      <c r="JH845" s="24"/>
      <c r="JI845" s="24"/>
      <c r="JJ845" s="24"/>
      <c r="JK845" s="24"/>
      <c r="JL845" s="24"/>
      <c r="JM845" s="24"/>
      <c r="JN845" s="24"/>
      <c r="JO845" s="24"/>
      <c r="JP845" s="24"/>
      <c r="JQ845" s="24"/>
      <c r="JR845" s="24"/>
      <c r="JS845" s="24"/>
      <c r="JT845" s="24"/>
      <c r="JU845" s="24"/>
      <c r="JV845" s="24"/>
      <c r="JW845" s="24"/>
      <c r="JX845" s="24"/>
      <c r="JY845" s="24"/>
      <c r="JZ845" s="24"/>
      <c r="KA845" s="24"/>
      <c r="KB845" s="24"/>
      <c r="KC845" s="24"/>
      <c r="KD845" s="24"/>
      <c r="KE845" s="24"/>
      <c r="KF845" s="24"/>
      <c r="KG845" s="24"/>
      <c r="KH845" s="24"/>
      <c r="KI845" s="24"/>
      <c r="KJ845" s="24"/>
      <c r="KK845" s="24"/>
      <c r="KL845" s="24"/>
      <c r="KM845" s="24"/>
      <c r="KN845" s="24"/>
      <c r="KO845" s="24"/>
      <c r="KP845" s="24"/>
      <c r="KQ845" s="24"/>
      <c r="KR845" s="24"/>
      <c r="KS845" s="24"/>
      <c r="KT845" s="24"/>
      <c r="KU845" s="24"/>
      <c r="KV845" s="24"/>
      <c r="KW845" s="24"/>
      <c r="KX845" s="24"/>
      <c r="KY845" s="24"/>
      <c r="KZ845" s="24"/>
      <c r="LA845" s="24"/>
      <c r="LB845" s="24"/>
      <c r="LC845" s="24"/>
      <c r="LD845" s="24"/>
      <c r="LE845" s="24"/>
      <c r="LF845" s="24"/>
      <c r="LG845" s="24"/>
      <c r="LH845" s="24"/>
      <c r="LI845" s="24"/>
      <c r="LJ845" s="24"/>
      <c r="LK845" s="24"/>
      <c r="LL845" s="24"/>
      <c r="LM845" s="24"/>
      <c r="LN845" s="24"/>
      <c r="LO845" s="24"/>
      <c r="LP845" s="24"/>
      <c r="LQ845" s="24"/>
      <c r="LR845" s="24"/>
      <c r="LS845" s="24"/>
      <c r="LT845" s="24"/>
      <c r="LU845" s="24"/>
      <c r="LV845" s="24"/>
      <c r="LW845" s="24"/>
      <c r="LX845" s="24"/>
      <c r="LY845" s="24"/>
      <c r="LZ845" s="24"/>
      <c r="MA845" s="24"/>
      <c r="MB845" s="24"/>
      <c r="MC845" s="24"/>
      <c r="MD845" s="24"/>
      <c r="ME845" s="24"/>
      <c r="MF845" s="24"/>
      <c r="MG845" s="24"/>
      <c r="MH845" s="24"/>
      <c r="MI845" s="24"/>
      <c r="MJ845" s="24"/>
      <c r="MK845" s="24"/>
      <c r="ML845" s="24"/>
      <c r="MM845" s="24"/>
      <c r="MN845" s="24"/>
      <c r="MO845" s="24"/>
      <c r="MP845" s="24"/>
      <c r="MQ845" s="24"/>
      <c r="MR845" s="24"/>
      <c r="MS845" s="24"/>
      <c r="MT845" s="24"/>
      <c r="MU845" s="24"/>
      <c r="MV845" s="24"/>
      <c r="MW845" s="24"/>
      <c r="MX845" s="24"/>
      <c r="MY845" s="24"/>
      <c r="MZ845" s="24"/>
      <c r="NA845" s="24"/>
      <c r="NB845" s="24"/>
      <c r="NC845" s="24"/>
      <c r="ND845" s="24"/>
      <c r="NE845" s="24"/>
      <c r="NF845" s="24"/>
      <c r="NG845" s="24"/>
      <c r="NH845" s="24"/>
      <c r="NI845" s="24"/>
      <c r="NJ845" s="24"/>
      <c r="NK845" s="24"/>
      <c r="NL845" s="24"/>
      <c r="NM845" s="24"/>
      <c r="NN845" s="24"/>
      <c r="NO845" s="24"/>
      <c r="NP845" s="24"/>
      <c r="NQ845" s="24"/>
      <c r="NR845" s="24"/>
      <c r="NS845" s="24"/>
      <c r="NT845" s="24"/>
      <c r="NU845" s="24"/>
      <c r="NV845" s="24"/>
      <c r="NW845" s="24"/>
      <c r="NX845" s="24"/>
      <c r="NY845" s="24"/>
      <c r="NZ845" s="24"/>
      <c r="OA845" s="24"/>
      <c r="OB845" s="24"/>
      <c r="OC845" s="24"/>
      <c r="OD845" s="24"/>
      <c r="OE845" s="24"/>
      <c r="OF845" s="24"/>
      <c r="OG845" s="24"/>
      <c r="OH845" s="24"/>
      <c r="OI845" s="24"/>
      <c r="OJ845" s="24"/>
      <c r="OK845" s="24"/>
      <c r="OL845" s="24"/>
      <c r="OM845" s="24"/>
      <c r="ON845" s="24"/>
      <c r="OO845" s="24"/>
      <c r="OP845" s="24"/>
      <c r="OQ845" s="24"/>
      <c r="OR845" s="24"/>
      <c r="OS845" s="24"/>
      <c r="OT845" s="24"/>
      <c r="OU845" s="24"/>
      <c r="OV845" s="24"/>
      <c r="OW845" s="24"/>
      <c r="OX845" s="24"/>
      <c r="OY845" s="24"/>
      <c r="OZ845" s="24"/>
      <c r="PA845" s="24"/>
      <c r="PB845" s="24"/>
      <c r="PC845" s="24"/>
      <c r="PD845" s="24"/>
      <c r="PE845" s="24"/>
      <c r="PF845" s="24"/>
      <c r="PG845" s="24"/>
      <c r="PH845" s="24"/>
      <c r="PI845" s="24"/>
      <c r="PJ845" s="24"/>
      <c r="PK845" s="24"/>
      <c r="PL845" s="24"/>
      <c r="PM845" s="24"/>
      <c r="PN845" s="24"/>
      <c r="PO845" s="24"/>
      <c r="PP845" s="24"/>
      <c r="PQ845" s="24"/>
      <c r="PR845" s="24"/>
      <c r="PS845" s="24"/>
      <c r="PT845" s="24"/>
      <c r="PU845" s="24"/>
      <c r="PV845" s="24"/>
      <c r="PW845" s="24"/>
      <c r="PX845" s="24"/>
      <c r="PY845" s="24"/>
      <c r="PZ845" s="24"/>
      <c r="QA845" s="24"/>
      <c r="QB845" s="24"/>
      <c r="QC845" s="24"/>
      <c r="QD845" s="24"/>
      <c r="QE845" s="24"/>
      <c r="QF845" s="24"/>
      <c r="QG845" s="24"/>
      <c r="QH845" s="24"/>
      <c r="QI845" s="24"/>
      <c r="QJ845" s="24"/>
      <c r="QK845" s="24"/>
      <c r="QL845" s="24"/>
      <c r="QM845" s="24"/>
      <c r="QN845" s="24"/>
      <c r="QO845" s="24"/>
      <c r="QP845" s="24"/>
      <c r="QQ845" s="24"/>
      <c r="QR845" s="24"/>
      <c r="QS845" s="24"/>
      <c r="QT845" s="24"/>
      <c r="QU845" s="24"/>
      <c r="QV845" s="24"/>
      <c r="QW845" s="24"/>
      <c r="QX845" s="24"/>
      <c r="QY845" s="24"/>
      <c r="QZ845" s="24"/>
      <c r="RA845" s="24"/>
      <c r="RB845" s="24"/>
      <c r="RC845" s="24"/>
      <c r="RD845" s="24"/>
      <c r="RE845" s="24"/>
      <c r="RF845" s="24"/>
      <c r="RG845" s="24"/>
      <c r="RH845" s="24"/>
      <c r="RI845" s="24"/>
      <c r="RJ845" s="24"/>
      <c r="RK845" s="24"/>
      <c r="RL845" s="24"/>
      <c r="RM845" s="24"/>
      <c r="RN845" s="24"/>
      <c r="RO845" s="24"/>
      <c r="RP845" s="24"/>
      <c r="RQ845" s="24"/>
      <c r="RR845" s="24"/>
      <c r="RS845" s="24"/>
      <c r="RT845" s="24"/>
      <c r="RU845" s="24"/>
      <c r="RV845" s="24"/>
      <c r="RW845" s="24"/>
      <c r="RX845" s="24"/>
      <c r="RY845" s="24"/>
      <c r="RZ845" s="24"/>
      <c r="SA845" s="24"/>
      <c r="SB845" s="24"/>
      <c r="SC845" s="24"/>
      <c r="SD845" s="24"/>
      <c r="SE845" s="24"/>
      <c r="SF845" s="24"/>
      <c r="SG845" s="24"/>
      <c r="SH845" s="24"/>
      <c r="SI845" s="24"/>
      <c r="SJ845" s="24"/>
      <c r="SK845" s="24"/>
      <c r="SL845" s="24"/>
      <c r="SM845" s="24"/>
      <c r="SN845" s="24"/>
      <c r="SO845" s="24"/>
      <c r="SP845" s="24"/>
      <c r="SQ845" s="24"/>
      <c r="SR845" s="24"/>
      <c r="SS845" s="24"/>
      <c r="ST845" s="24"/>
      <c r="SU845" s="24"/>
      <c r="SV845" s="24"/>
      <c r="SW845" s="24"/>
      <c r="SX845" s="24"/>
      <c r="SY845" s="24"/>
      <c r="SZ845" s="24"/>
      <c r="TA845" s="24"/>
      <c r="TB845" s="24"/>
      <c r="TC845" s="24"/>
      <c r="TD845" s="24"/>
      <c r="TE845" s="24"/>
      <c r="TF845" s="24"/>
      <c r="TG845" s="24"/>
      <c r="TH845" s="24"/>
      <c r="TI845" s="24"/>
      <c r="TJ845" s="24"/>
      <c r="TK845" s="24"/>
      <c r="TL845" s="24"/>
      <c r="TM845" s="24"/>
      <c r="TN845" s="24"/>
      <c r="TO845" s="24"/>
      <c r="TP845" s="24"/>
      <c r="TQ845" s="24"/>
      <c r="TR845" s="24"/>
      <c r="TS845" s="24"/>
      <c r="TT845" s="24"/>
      <c r="TU845" s="24"/>
      <c r="TV845" s="24"/>
      <c r="TW845" s="24"/>
      <c r="TX845" s="24"/>
      <c r="TY845" s="24"/>
      <c r="TZ845" s="24"/>
      <c r="UA845" s="24"/>
      <c r="UB845" s="24"/>
      <c r="UC845" s="24"/>
      <c r="UD845" s="24"/>
      <c r="UE845" s="24"/>
      <c r="UF845" s="24"/>
      <c r="UG845" s="24"/>
      <c r="UH845" s="24"/>
      <c r="UI845" s="24"/>
      <c r="UJ845" s="24"/>
      <c r="UK845" s="24"/>
      <c r="UL845" s="24"/>
      <c r="UM845" s="24"/>
      <c r="UN845" s="24"/>
      <c r="UO845" s="24"/>
      <c r="UP845" s="24"/>
      <c r="UQ845" s="24"/>
      <c r="UR845" s="24"/>
      <c r="US845" s="24"/>
      <c r="UT845" s="24"/>
      <c r="UU845" s="24"/>
      <c r="UV845" s="24"/>
      <c r="UW845" s="24"/>
      <c r="UX845" s="24"/>
      <c r="UY845" s="24"/>
      <c r="UZ845" s="24"/>
      <c r="VA845" s="24"/>
      <c r="VB845" s="24"/>
      <c r="VC845" s="24"/>
      <c r="VD845" s="24"/>
      <c r="VE845" s="24"/>
      <c r="VF845" s="24"/>
      <c r="VG845" s="24"/>
      <c r="VH845" s="24"/>
      <c r="VI845" s="24"/>
      <c r="VJ845" s="24"/>
      <c r="VK845" s="24"/>
      <c r="VL845" s="24"/>
      <c r="VM845" s="24"/>
      <c r="VN845" s="24"/>
      <c r="VO845" s="24"/>
      <c r="VP845" s="24"/>
      <c r="VQ845" s="24"/>
      <c r="VR845" s="24"/>
      <c r="VS845" s="24"/>
      <c r="VT845" s="24"/>
      <c r="VU845" s="24"/>
      <c r="VV845" s="24"/>
      <c r="VW845" s="24"/>
      <c r="VX845" s="24"/>
      <c r="VY845" s="24"/>
      <c r="VZ845" s="24"/>
      <c r="WA845" s="24"/>
      <c r="WB845" s="24"/>
      <c r="WC845" s="24"/>
      <c r="WD845" s="24"/>
      <c r="WE845" s="24"/>
      <c r="WF845" s="24"/>
      <c r="WG845" s="24"/>
      <c r="WH845" s="24"/>
      <c r="WI845" s="24"/>
      <c r="WJ845" s="24"/>
      <c r="WK845" s="24"/>
      <c r="WL845" s="24"/>
      <c r="WM845" s="24"/>
      <c r="WN845" s="24"/>
      <c r="WO845" s="24"/>
      <c r="WP845" s="24"/>
      <c r="WQ845" s="24"/>
      <c r="WR845" s="24"/>
      <c r="WS845" s="24"/>
      <c r="WT845" s="24"/>
      <c r="WU845" s="24"/>
      <c r="WV845" s="24"/>
      <c r="WW845" s="24"/>
      <c r="WX845" s="24"/>
      <c r="WY845" s="24"/>
      <c r="WZ845" s="24"/>
      <c r="XA845" s="24"/>
      <c r="XB845" s="24"/>
      <c r="XC845" s="24"/>
      <c r="XD845" s="24"/>
      <c r="XE845" s="24"/>
      <c r="XF845" s="24"/>
      <c r="XG845" s="24"/>
      <c r="XH845" s="24"/>
      <c r="XI845" s="24"/>
      <c r="XJ845" s="24"/>
      <c r="XK845" s="24"/>
      <c r="XL845" s="24"/>
      <c r="XM845" s="24"/>
      <c r="XN845" s="24"/>
      <c r="XO845" s="24"/>
      <c r="XP845" s="24"/>
      <c r="XQ845" s="24"/>
      <c r="XR845" s="24"/>
      <c r="XS845" s="24"/>
      <c r="XT845" s="24"/>
      <c r="XU845" s="24"/>
      <c r="XV845" s="24"/>
      <c r="XW845" s="24"/>
      <c r="XX845" s="24"/>
      <c r="XY845" s="24"/>
      <c r="XZ845" s="24"/>
      <c r="YA845" s="24"/>
      <c r="YB845" s="24"/>
      <c r="YC845" s="24"/>
      <c r="YD845" s="24"/>
      <c r="YE845" s="24"/>
      <c r="YF845" s="24"/>
      <c r="YG845" s="24"/>
      <c r="YH845" s="24"/>
      <c r="YI845" s="24"/>
      <c r="YJ845" s="24"/>
      <c r="YK845" s="24"/>
      <c r="YL845" s="24"/>
      <c r="YM845" s="24"/>
      <c r="YN845" s="24"/>
      <c r="YO845" s="24"/>
      <c r="YP845" s="24"/>
      <c r="YQ845" s="24"/>
      <c r="YR845" s="24"/>
      <c r="YS845" s="24"/>
      <c r="YT845" s="24"/>
      <c r="YU845" s="24"/>
      <c r="YV845" s="24"/>
      <c r="YW845" s="24"/>
      <c r="YX845" s="24"/>
      <c r="YY845" s="24"/>
      <c r="YZ845" s="24"/>
      <c r="ZA845" s="24"/>
      <c r="ZB845" s="24"/>
      <c r="ZC845" s="24"/>
      <c r="ZD845" s="24"/>
      <c r="ZE845" s="24"/>
      <c r="ZF845" s="24"/>
      <c r="ZG845" s="24"/>
      <c r="ZH845" s="24"/>
      <c r="ZI845" s="24"/>
      <c r="ZJ845" s="24"/>
      <c r="ZK845" s="24"/>
      <c r="ZL845" s="24"/>
      <c r="ZM845" s="24"/>
      <c r="ZN845" s="24"/>
      <c r="ZO845" s="24"/>
      <c r="ZP845" s="24"/>
      <c r="ZQ845" s="24"/>
      <c r="ZR845" s="24"/>
      <c r="ZS845" s="24"/>
      <c r="ZT845" s="24"/>
      <c r="ZU845" s="24"/>
      <c r="ZV845" s="24"/>
      <c r="ZW845" s="24"/>
      <c r="ZX845" s="24"/>
      <c r="ZY845" s="24"/>
      <c r="ZZ845" s="24"/>
      <c r="AAA845" s="24"/>
      <c r="AAB845" s="24"/>
      <c r="AAC845" s="24"/>
      <c r="AAD845" s="24"/>
      <c r="AAE845" s="24"/>
      <c r="AAF845" s="24"/>
      <c r="AAG845" s="24"/>
      <c r="AAH845" s="24"/>
      <c r="AAI845" s="24"/>
      <c r="AAJ845" s="24"/>
      <c r="AAK845" s="24"/>
      <c r="AAL845" s="24"/>
      <c r="AAM845" s="24"/>
      <c r="AAN845" s="24"/>
      <c r="AAO845" s="24"/>
      <c r="AAP845" s="24"/>
      <c r="AAQ845" s="24"/>
      <c r="AAR845" s="24"/>
      <c r="AAS845" s="24"/>
      <c r="AAT845" s="24"/>
      <c r="AAU845" s="24"/>
      <c r="AAV845" s="24"/>
      <c r="AAW845" s="24"/>
      <c r="AAX845" s="24"/>
      <c r="AAY845" s="24"/>
      <c r="AAZ845" s="24"/>
      <c r="ABA845" s="24"/>
      <c r="ABB845" s="24"/>
      <c r="ABC845" s="24"/>
      <c r="ABD845" s="24"/>
      <c r="ABE845" s="24"/>
      <c r="ABF845" s="24"/>
      <c r="ABG845" s="24"/>
      <c r="ABH845" s="24"/>
      <c r="ABI845" s="24"/>
      <c r="ABJ845" s="24"/>
      <c r="ABK845" s="24"/>
      <c r="ABL845" s="24"/>
      <c r="ABM845" s="24"/>
      <c r="ABN845" s="24"/>
      <c r="ABO845" s="24"/>
      <c r="ABP845" s="24"/>
      <c r="ABQ845" s="24"/>
      <c r="ABR845" s="24"/>
      <c r="ABS845" s="24"/>
      <c r="ABT845" s="24"/>
      <c r="ABU845" s="24"/>
      <c r="ABV845" s="24"/>
      <c r="ABW845" s="24"/>
      <c r="ABX845" s="24"/>
      <c r="ABY845" s="24"/>
      <c r="ABZ845" s="24"/>
      <c r="ACA845" s="24"/>
      <c r="ACB845" s="24"/>
      <c r="ACC845" s="24"/>
      <c r="ACD845" s="24"/>
      <c r="ACE845" s="24"/>
      <c r="ACF845" s="24"/>
      <c r="ACG845" s="24"/>
      <c r="ACH845" s="24"/>
      <c r="ACI845" s="24"/>
      <c r="ACJ845" s="24"/>
      <c r="ACK845" s="24"/>
      <c r="ACL845" s="24"/>
      <c r="ACM845" s="24"/>
      <c r="ACN845" s="24"/>
      <c r="ACO845" s="24"/>
      <c r="ACP845" s="24"/>
      <c r="ACQ845" s="24"/>
      <c r="ACR845" s="24"/>
      <c r="ACS845" s="24"/>
      <c r="ACT845" s="24"/>
      <c r="ACU845" s="24"/>
      <c r="ACV845" s="24"/>
      <c r="ACW845" s="24"/>
      <c r="ACX845" s="24"/>
      <c r="ACY845" s="24"/>
      <c r="ACZ845" s="24"/>
      <c r="ADA845" s="24"/>
      <c r="ADB845" s="24"/>
      <c r="ADC845" s="24"/>
      <c r="ADD845" s="24"/>
      <c r="ADE845" s="24"/>
      <c r="ADF845" s="24"/>
      <c r="ADG845" s="24"/>
      <c r="ADH845" s="24"/>
      <c r="ADI845" s="24"/>
      <c r="ADJ845" s="24"/>
      <c r="ADK845" s="24"/>
      <c r="ADL845" s="24"/>
      <c r="ADM845" s="24"/>
      <c r="ADN845" s="24"/>
      <c r="ADO845" s="24"/>
      <c r="ADP845" s="24"/>
      <c r="ADQ845" s="24"/>
      <c r="ADR845" s="24"/>
      <c r="ADS845" s="24"/>
      <c r="ADT845" s="24"/>
      <c r="ADU845" s="24"/>
      <c r="ADV845" s="24"/>
      <c r="ADW845" s="24"/>
      <c r="ADX845" s="24"/>
      <c r="ADY845" s="24"/>
      <c r="ADZ845" s="24"/>
      <c r="AEA845" s="24"/>
      <c r="AEB845" s="24"/>
      <c r="AEC845" s="24"/>
      <c r="AED845" s="24"/>
      <c r="AEE845" s="24"/>
      <c r="AEF845" s="24"/>
      <c r="AEG845" s="24"/>
      <c r="AEH845" s="24"/>
      <c r="AEI845" s="24"/>
      <c r="AEJ845" s="24"/>
      <c r="AEK845" s="24"/>
      <c r="AEL845" s="24"/>
      <c r="AEM845" s="24"/>
      <c r="AEN845" s="24"/>
      <c r="AEO845" s="24"/>
      <c r="AEP845" s="24"/>
      <c r="AEQ845" s="24"/>
      <c r="AER845" s="24"/>
      <c r="AES845" s="24"/>
      <c r="AET845" s="24"/>
      <c r="AEU845" s="24"/>
      <c r="AEV845" s="24"/>
      <c r="AEW845" s="24"/>
      <c r="AEX845" s="24"/>
      <c r="AEY845" s="24"/>
      <c r="AEZ845" s="24"/>
      <c r="AFA845" s="24"/>
      <c r="AFB845" s="24"/>
      <c r="AFC845" s="24"/>
      <c r="AFD845" s="24"/>
      <c r="AFE845" s="24"/>
      <c r="AFF845" s="24"/>
      <c r="AFG845" s="24"/>
      <c r="AFH845" s="24"/>
      <c r="AFI845" s="24"/>
      <c r="AFJ845" s="24"/>
      <c r="AFK845" s="24"/>
      <c r="AFL845" s="24"/>
      <c r="AFM845" s="24"/>
      <c r="AFN845" s="24"/>
      <c r="AFO845" s="24"/>
      <c r="AFP845" s="24"/>
      <c r="AFQ845" s="24"/>
      <c r="AFR845" s="24"/>
      <c r="AFS845" s="24"/>
      <c r="AFT845" s="24"/>
      <c r="AFU845" s="24"/>
      <c r="AFV845" s="24"/>
      <c r="AFW845" s="24"/>
      <c r="AFX845" s="24"/>
      <c r="AFY845" s="24"/>
      <c r="AFZ845" s="24"/>
      <c r="AGA845" s="24"/>
      <c r="AGB845" s="24"/>
      <c r="AGC845" s="24"/>
      <c r="AGD845" s="24"/>
      <c r="AGE845" s="24"/>
      <c r="AGF845" s="24"/>
      <c r="AGG845" s="24"/>
      <c r="AGH845" s="24"/>
      <c r="AGI845" s="24"/>
      <c r="AGJ845" s="24"/>
      <c r="AGK845" s="24"/>
      <c r="AGL845" s="24"/>
      <c r="AGM845" s="24"/>
      <c r="AGN845" s="24"/>
      <c r="AGO845" s="24"/>
      <c r="AGP845" s="24"/>
      <c r="AGQ845" s="24"/>
      <c r="AGR845" s="24"/>
      <c r="AGS845" s="24"/>
      <c r="AGT845" s="24"/>
      <c r="AGU845" s="24"/>
      <c r="AGV845" s="24"/>
      <c r="AGW845" s="24"/>
      <c r="AGX845" s="24"/>
      <c r="AGY845" s="24"/>
      <c r="AGZ845" s="24"/>
      <c r="AHA845" s="24"/>
      <c r="AHB845" s="24"/>
      <c r="AHC845" s="24"/>
      <c r="AHD845" s="24"/>
      <c r="AHE845" s="24"/>
      <c r="AHF845" s="24"/>
      <c r="AHG845" s="24"/>
      <c r="AHH845" s="24"/>
      <c r="AHI845" s="24"/>
      <c r="AHJ845" s="24"/>
      <c r="AHK845" s="24"/>
      <c r="AHL845" s="24"/>
      <c r="AHM845" s="24"/>
      <c r="AHN845" s="24"/>
      <c r="AHO845" s="24"/>
      <c r="AHP845" s="24"/>
      <c r="AHQ845" s="24"/>
      <c r="AHR845" s="24"/>
      <c r="AHS845" s="24"/>
      <c r="AHT845" s="24"/>
      <c r="AHU845" s="24"/>
      <c r="AHV845" s="24"/>
      <c r="AHW845" s="24"/>
      <c r="AHX845" s="24"/>
      <c r="AHY845" s="24"/>
      <c r="AHZ845" s="24"/>
      <c r="AIA845" s="24"/>
      <c r="AIB845" s="24"/>
      <c r="AIC845" s="24"/>
      <c r="AID845" s="24"/>
      <c r="AIE845" s="24"/>
      <c r="AIF845" s="24"/>
      <c r="AIG845" s="24"/>
      <c r="AIH845" s="24"/>
      <c r="AII845" s="24"/>
      <c r="AIJ845" s="24"/>
      <c r="AIK845" s="24"/>
      <c r="AIL845" s="24"/>
      <c r="AIM845" s="24"/>
      <c r="AIN845" s="24"/>
      <c r="AIO845" s="24"/>
      <c r="AIP845" s="24"/>
      <c r="AIQ845" s="24"/>
      <c r="AIR845" s="24"/>
      <c r="AIS845" s="24"/>
      <c r="AIT845" s="24"/>
      <c r="AIU845" s="24"/>
      <c r="AIV845" s="24"/>
      <c r="AIW845" s="24"/>
      <c r="AIX845" s="24"/>
      <c r="AIY845" s="24"/>
      <c r="AIZ845" s="24"/>
      <c r="AJA845" s="24"/>
      <c r="AJB845" s="24"/>
      <c r="AJC845" s="24"/>
      <c r="AJD845" s="24"/>
      <c r="AJE845" s="24"/>
      <c r="AJF845" s="24"/>
      <c r="AJG845" s="24"/>
      <c r="AJH845" s="24"/>
      <c r="AJI845" s="24"/>
      <c r="AJJ845" s="24"/>
      <c r="AJK845" s="24"/>
      <c r="AJL845" s="24"/>
      <c r="AJM845" s="24"/>
      <c r="AJN845" s="24"/>
      <c r="AJO845" s="24"/>
      <c r="AJP845" s="24"/>
      <c r="AJQ845" s="24"/>
      <c r="AJR845" s="24"/>
      <c r="AJS845" s="24"/>
      <c r="AJT845" s="24"/>
      <c r="AJU845" s="24"/>
      <c r="AJV845" s="24"/>
      <c r="AJW845" s="24"/>
      <c r="AJX845" s="24"/>
      <c r="AJY845" s="24"/>
      <c r="AJZ845" s="24"/>
      <c r="AKA845" s="24"/>
      <c r="AKB845" s="24"/>
      <c r="AKC845" s="24"/>
      <c r="AKD845" s="24"/>
      <c r="AKE845" s="24"/>
      <c r="AKF845" s="24"/>
      <c r="AKG845" s="24"/>
      <c r="AKH845" s="24"/>
      <c r="AKI845" s="24"/>
      <c r="AKJ845" s="24"/>
      <c r="AKK845" s="24"/>
      <c r="AKL845" s="24"/>
      <c r="AKM845" s="24"/>
      <c r="AKN845" s="24"/>
      <c r="AKO845" s="24"/>
      <c r="AKP845" s="24"/>
      <c r="AKQ845" s="24"/>
      <c r="AKR845" s="24"/>
      <c r="AKS845" s="24"/>
      <c r="AKT845" s="24"/>
      <c r="AKU845" s="24"/>
      <c r="AKV845" s="24"/>
      <c r="AKW845" s="24"/>
      <c r="AKX845" s="24"/>
      <c r="AKY845" s="24"/>
      <c r="AKZ845" s="24"/>
      <c r="ALA845" s="24"/>
      <c r="ALB845" s="24"/>
      <c r="ALC845" s="24"/>
      <c r="ALD845" s="24"/>
      <c r="ALE845" s="24"/>
      <c r="ALF845" s="24"/>
      <c r="ALG845" s="24"/>
      <c r="ALH845" s="24"/>
      <c r="ALI845" s="24"/>
      <c r="ALJ845" s="24"/>
      <c r="ALK845" s="24"/>
      <c r="ALL845" s="24"/>
      <c r="ALM845" s="24"/>
      <c r="ALN845" s="24"/>
      <c r="ALO845" s="24"/>
      <c r="ALP845" s="24"/>
      <c r="ALQ845" s="24"/>
      <c r="ALR845" s="24"/>
      <c r="ALS845" s="24"/>
      <c r="ALT845" s="24"/>
      <c r="ALU845" s="24"/>
      <c r="ALV845" s="24"/>
      <c r="ALW845" s="24"/>
      <c r="ALX845" s="24"/>
      <c r="ALY845" s="24"/>
      <c r="ALZ845" s="24"/>
      <c r="AMA845" s="24"/>
      <c r="AMB845" s="24"/>
      <c r="AMC845" s="24"/>
      <c r="AMD845" s="24"/>
      <c r="AME845" s="24"/>
      <c r="AMF845" s="24"/>
      <c r="AMG845" s="24"/>
      <c r="AMH845" s="24"/>
      <c r="AMI845" s="24"/>
      <c r="AMJ845" s="24"/>
      <c r="AMK845" s="24"/>
      <c r="AML845" s="24"/>
      <c r="AMM845" s="24"/>
      <c r="AMN845" s="24"/>
      <c r="AMO845" s="24"/>
      <c r="AMP845" s="24"/>
      <c r="AMQ845" s="24"/>
      <c r="AMR845" s="24"/>
      <c r="AMS845" s="24"/>
      <c r="AMT845" s="24"/>
      <c r="AMU845" s="24"/>
      <c r="AMV845" s="24"/>
      <c r="AMW845" s="24"/>
      <c r="AMX845" s="24"/>
      <c r="AMY845" s="24"/>
      <c r="AMZ845" s="24"/>
      <c r="ANA845" s="24"/>
      <c r="ANB845" s="24"/>
      <c r="ANC845" s="24"/>
      <c r="AND845" s="24"/>
      <c r="ANE845" s="24"/>
      <c r="ANF845" s="24"/>
      <c r="ANG845" s="24"/>
      <c r="ANH845" s="24"/>
      <c r="ANI845" s="24"/>
      <c r="ANJ845" s="24"/>
      <c r="ANK845" s="24"/>
      <c r="ANL845" s="24"/>
      <c r="ANM845" s="24"/>
      <c r="ANN845" s="24"/>
      <c r="ANO845" s="24"/>
      <c r="ANP845" s="24"/>
      <c r="ANQ845" s="24"/>
      <c r="ANR845" s="24"/>
      <c r="ANS845" s="24"/>
      <c r="ANT845" s="24"/>
      <c r="ANU845" s="24"/>
      <c r="ANV845" s="24"/>
      <c r="ANW845" s="24"/>
      <c r="ANX845" s="24"/>
      <c r="ANY845" s="24"/>
      <c r="ANZ845" s="24"/>
      <c r="AOA845" s="24"/>
      <c r="AOB845" s="24"/>
      <c r="AOC845" s="24"/>
      <c r="AOD845" s="24"/>
      <c r="AOE845" s="24"/>
      <c r="AOF845" s="24"/>
      <c r="AOG845" s="24"/>
      <c r="AOH845" s="24"/>
      <c r="AOI845" s="24"/>
      <c r="AOJ845" s="24"/>
      <c r="AOK845" s="24"/>
      <c r="AOL845" s="24"/>
      <c r="AOM845" s="24"/>
      <c r="AON845" s="24"/>
      <c r="AOO845" s="24"/>
      <c r="AOP845" s="24"/>
      <c r="AOQ845" s="24"/>
      <c r="AOR845" s="24"/>
      <c r="AOS845" s="24"/>
      <c r="AOT845" s="24"/>
      <c r="AOU845" s="24"/>
      <c r="AOV845" s="24"/>
      <c r="AOW845" s="24"/>
      <c r="AOX845" s="24"/>
      <c r="AOY845" s="24"/>
      <c r="AOZ845" s="24"/>
      <c r="APA845" s="24"/>
      <c r="APB845" s="24"/>
      <c r="APC845" s="24"/>
      <c r="APD845" s="24"/>
      <c r="APE845" s="24"/>
      <c r="APF845" s="24"/>
      <c r="APG845" s="24"/>
      <c r="APH845" s="24"/>
      <c r="API845" s="24"/>
      <c r="APJ845" s="24"/>
      <c r="APK845" s="24"/>
      <c r="APL845" s="24"/>
      <c r="APM845" s="24"/>
      <c r="APN845" s="24"/>
      <c r="APO845" s="24"/>
      <c r="APP845" s="24"/>
      <c r="APQ845" s="24"/>
      <c r="APR845" s="24"/>
      <c r="APS845" s="24"/>
      <c r="APT845" s="24"/>
      <c r="APU845" s="24"/>
      <c r="APV845" s="24"/>
      <c r="APW845" s="24"/>
      <c r="APX845" s="24"/>
      <c r="APY845" s="24"/>
      <c r="APZ845" s="24"/>
      <c r="AQA845" s="24"/>
      <c r="AQB845" s="24"/>
      <c r="AQC845" s="24"/>
      <c r="AQD845" s="24"/>
      <c r="AQE845" s="24"/>
      <c r="AQF845" s="24"/>
      <c r="AQG845" s="24"/>
      <c r="AQH845" s="24"/>
      <c r="AQI845" s="24"/>
      <c r="AQJ845" s="24"/>
      <c r="AQK845" s="24"/>
      <c r="AQL845" s="24"/>
      <c r="AQM845" s="24"/>
      <c r="AQN845" s="24"/>
      <c r="AQO845" s="24"/>
      <c r="AQP845" s="24"/>
      <c r="AQQ845" s="24"/>
      <c r="AQR845" s="24"/>
      <c r="AQS845" s="24"/>
      <c r="AQT845" s="24"/>
      <c r="AQU845" s="24"/>
      <c r="AQV845" s="24"/>
      <c r="AQW845" s="24"/>
      <c r="AQX845" s="24"/>
      <c r="AQY845" s="24"/>
      <c r="AQZ845" s="24"/>
      <c r="ARA845" s="24"/>
      <c r="ARB845" s="24"/>
      <c r="ARC845" s="24"/>
      <c r="ARD845" s="24"/>
      <c r="ARE845" s="24"/>
      <c r="ARF845" s="24"/>
      <c r="ARG845" s="24"/>
      <c r="ARH845" s="24"/>
      <c r="ARI845" s="24"/>
      <c r="ARJ845" s="24"/>
      <c r="ARK845" s="24"/>
      <c r="ARL845" s="24"/>
      <c r="ARM845" s="24"/>
      <c r="ARN845" s="24"/>
      <c r="ARO845" s="24"/>
      <c r="ARP845" s="24"/>
      <c r="ARQ845" s="24"/>
      <c r="ARR845" s="24"/>
      <c r="ARS845" s="24"/>
      <c r="ART845" s="24"/>
      <c r="ARU845" s="24"/>
      <c r="ARV845" s="24"/>
      <c r="ARW845" s="24"/>
      <c r="ARX845" s="24"/>
      <c r="ARY845" s="24"/>
      <c r="ARZ845" s="24"/>
      <c r="ASA845" s="24"/>
      <c r="ASB845" s="24"/>
      <c r="ASC845" s="24"/>
      <c r="ASD845" s="24"/>
      <c r="ASE845" s="24"/>
      <c r="ASF845" s="24"/>
      <c r="ASG845" s="24"/>
      <c r="ASH845" s="24"/>
      <c r="ASI845" s="24"/>
      <c r="ASJ845" s="24"/>
      <c r="ASK845" s="24"/>
      <c r="ASL845" s="24"/>
      <c r="ASM845" s="24"/>
      <c r="ASN845" s="24"/>
      <c r="ASO845" s="24"/>
      <c r="ASP845" s="24"/>
      <c r="ASQ845" s="24"/>
      <c r="ASR845" s="24"/>
      <c r="ASS845" s="24"/>
      <c r="AST845" s="24"/>
      <c r="ASU845" s="24"/>
      <c r="ASV845" s="24"/>
      <c r="ASW845" s="24"/>
      <c r="ASX845" s="24"/>
      <c r="ASY845" s="24"/>
      <c r="ASZ845" s="24"/>
      <c r="ATA845" s="24"/>
      <c r="ATB845" s="24"/>
      <c r="ATC845" s="24"/>
      <c r="ATD845" s="24"/>
      <c r="ATE845" s="24"/>
      <c r="ATF845" s="24"/>
      <c r="ATG845" s="24"/>
      <c r="ATH845" s="24"/>
      <c r="ATI845" s="24"/>
      <c r="ATJ845" s="24"/>
      <c r="ATK845" s="24"/>
      <c r="ATL845" s="24"/>
      <c r="ATM845" s="24"/>
      <c r="ATN845" s="24"/>
      <c r="ATO845" s="24"/>
      <c r="ATP845" s="24"/>
      <c r="ATQ845" s="24"/>
      <c r="ATR845" s="24"/>
      <c r="ATS845" s="24"/>
      <c r="ATT845" s="24"/>
      <c r="ATU845" s="24"/>
      <c r="ATV845" s="24"/>
      <c r="ATW845" s="24"/>
      <c r="ATX845" s="24"/>
      <c r="ATY845" s="24"/>
      <c r="ATZ845" s="24"/>
      <c r="AUA845" s="24"/>
      <c r="AUB845" s="24"/>
      <c r="AUC845" s="24"/>
      <c r="AUD845" s="24"/>
      <c r="AUE845" s="24"/>
      <c r="AUF845" s="24"/>
      <c r="AUG845" s="24"/>
      <c r="AUH845" s="24"/>
      <c r="AUI845" s="24"/>
      <c r="AUJ845" s="24"/>
      <c r="AUK845" s="24"/>
      <c r="AUL845" s="24"/>
      <c r="AUM845" s="24"/>
      <c r="AUN845" s="24"/>
      <c r="AUO845" s="24"/>
      <c r="AUP845" s="24"/>
      <c r="AUQ845" s="24"/>
      <c r="AUR845" s="24"/>
      <c r="AUS845" s="24"/>
      <c r="AUT845" s="24"/>
      <c r="AUU845" s="24"/>
      <c r="AUV845" s="24"/>
      <c r="AUW845" s="24"/>
      <c r="AUX845" s="24"/>
      <c r="AUY845" s="24"/>
      <c r="AUZ845" s="24"/>
      <c r="AVA845" s="24"/>
      <c r="AVB845" s="24"/>
      <c r="AVC845" s="24"/>
      <c r="AVD845" s="24"/>
      <c r="AVE845" s="24"/>
      <c r="AVF845" s="24"/>
      <c r="AVG845" s="24"/>
      <c r="AVH845" s="24"/>
      <c r="AVI845" s="24"/>
      <c r="AVJ845" s="24"/>
      <c r="AVK845" s="24"/>
      <c r="AVL845" s="24"/>
      <c r="AVM845" s="24"/>
      <c r="AVN845" s="24"/>
      <c r="AVO845" s="24"/>
      <c r="AVP845" s="24"/>
      <c r="AVQ845" s="24"/>
      <c r="AVR845" s="24"/>
      <c r="AVS845" s="24"/>
      <c r="AVT845" s="24"/>
      <c r="AVU845" s="24"/>
      <c r="AVV845" s="24"/>
      <c r="AVW845" s="24"/>
      <c r="AVX845" s="24"/>
      <c r="AVY845" s="24"/>
      <c r="AVZ845" s="24"/>
      <c r="AWA845" s="24"/>
      <c r="AWB845" s="24"/>
      <c r="AWC845" s="24"/>
      <c r="AWD845" s="24"/>
      <c r="AWE845" s="24"/>
      <c r="AWF845" s="24"/>
      <c r="AWG845" s="24"/>
      <c r="AWH845" s="24"/>
      <c r="AWI845" s="24"/>
      <c r="AWJ845" s="24"/>
      <c r="AWK845" s="24"/>
      <c r="AWL845" s="24"/>
      <c r="AWM845" s="24"/>
      <c r="AWN845" s="24"/>
      <c r="AWO845" s="24"/>
      <c r="AWP845" s="24"/>
      <c r="AWQ845" s="24"/>
      <c r="AWR845" s="24"/>
      <c r="AWS845" s="24"/>
      <c r="AWT845" s="24"/>
      <c r="AWU845" s="24"/>
      <c r="AWV845" s="24"/>
      <c r="AWW845" s="24"/>
      <c r="AWX845" s="24"/>
      <c r="AWY845" s="24"/>
      <c r="AWZ845" s="24"/>
      <c r="AXA845" s="24"/>
      <c r="AXB845" s="24"/>
      <c r="AXC845" s="24"/>
      <c r="AXD845" s="24"/>
      <c r="AXE845" s="24"/>
      <c r="AXF845" s="24"/>
      <c r="AXG845" s="24"/>
      <c r="AXH845" s="24"/>
      <c r="AXI845" s="24"/>
      <c r="AXJ845" s="24"/>
      <c r="AXK845" s="24"/>
      <c r="AXL845" s="24"/>
      <c r="AXM845" s="24"/>
      <c r="AXN845" s="24"/>
      <c r="AXO845" s="24"/>
      <c r="AXP845" s="24"/>
      <c r="AXQ845" s="24"/>
      <c r="AXR845" s="24"/>
      <c r="AXS845" s="24"/>
      <c r="AXT845" s="24"/>
      <c r="AXU845" s="24"/>
      <c r="AXV845" s="24"/>
      <c r="AXW845" s="24"/>
      <c r="AXX845" s="24"/>
      <c r="AXY845" s="24"/>
      <c r="AXZ845" s="24"/>
      <c r="AYA845" s="24"/>
      <c r="AYB845" s="24"/>
      <c r="AYC845" s="24"/>
      <c r="AYD845" s="24"/>
      <c r="AYE845" s="24"/>
      <c r="AYF845" s="24"/>
      <c r="AYG845" s="24"/>
      <c r="AYH845" s="24"/>
      <c r="AYI845" s="24"/>
      <c r="AYJ845" s="24"/>
      <c r="AYK845" s="24"/>
      <c r="AYL845" s="24"/>
      <c r="AYM845" s="24"/>
      <c r="AYN845" s="24"/>
      <c r="AYO845" s="24"/>
      <c r="AYP845" s="24"/>
      <c r="AYQ845" s="24"/>
      <c r="AYR845" s="24"/>
      <c r="AYS845" s="24"/>
      <c r="AYT845" s="24"/>
      <c r="AYU845" s="24"/>
      <c r="AYV845" s="24"/>
      <c r="AYW845" s="24"/>
      <c r="AYX845" s="24"/>
      <c r="AYY845" s="24"/>
      <c r="AYZ845" s="24"/>
      <c r="AZA845" s="24"/>
      <c r="AZB845" s="24"/>
      <c r="AZC845" s="24"/>
      <c r="AZD845" s="24"/>
      <c r="AZE845" s="24"/>
      <c r="AZF845" s="24"/>
      <c r="AZG845" s="24"/>
      <c r="AZH845" s="24"/>
      <c r="AZI845" s="24"/>
      <c r="AZJ845" s="24"/>
      <c r="AZK845" s="24"/>
      <c r="AZL845" s="24"/>
      <c r="AZM845" s="24"/>
      <c r="AZN845" s="24"/>
      <c r="AZO845" s="24"/>
      <c r="AZP845" s="24"/>
      <c r="AZQ845" s="24"/>
      <c r="AZR845" s="24"/>
      <c r="AZS845" s="24"/>
      <c r="AZT845" s="24"/>
      <c r="AZU845" s="24"/>
      <c r="AZV845" s="24"/>
      <c r="AZW845" s="24"/>
      <c r="AZX845" s="24"/>
      <c r="AZY845" s="24"/>
      <c r="AZZ845" s="24"/>
      <c r="BAA845" s="24"/>
      <c r="BAB845" s="24"/>
      <c r="BAC845" s="24"/>
      <c r="BAD845" s="24"/>
      <c r="BAE845" s="24"/>
      <c r="BAF845" s="24"/>
      <c r="BAG845" s="24"/>
      <c r="BAH845" s="24"/>
      <c r="BAI845" s="24"/>
      <c r="BAJ845" s="24"/>
      <c r="BAK845" s="24"/>
      <c r="BAL845" s="24"/>
      <c r="BAM845" s="24"/>
      <c r="BAN845" s="24"/>
      <c r="BAO845" s="24"/>
      <c r="BAP845" s="24"/>
      <c r="BAQ845" s="24"/>
      <c r="BAR845" s="24"/>
      <c r="BAS845" s="24"/>
      <c r="BAT845" s="24"/>
      <c r="BAU845" s="24"/>
      <c r="BAV845" s="24"/>
      <c r="BAW845" s="24"/>
      <c r="BAX845" s="24"/>
      <c r="BAY845" s="24"/>
      <c r="BAZ845" s="24"/>
      <c r="BBA845" s="24"/>
      <c r="BBB845" s="24"/>
      <c r="BBC845" s="24"/>
      <c r="BBD845" s="24"/>
      <c r="BBE845" s="24"/>
      <c r="BBF845" s="24"/>
      <c r="BBG845" s="24"/>
      <c r="BBH845" s="24"/>
      <c r="BBI845" s="24"/>
      <c r="BBJ845" s="24"/>
      <c r="BBK845" s="24"/>
      <c r="BBL845" s="24"/>
      <c r="BBM845" s="24"/>
      <c r="BBN845" s="24"/>
      <c r="BBO845" s="24"/>
      <c r="BBP845" s="24"/>
      <c r="BBQ845" s="24"/>
      <c r="BBR845" s="24"/>
      <c r="BBS845" s="24"/>
      <c r="BBT845" s="24"/>
      <c r="BBU845" s="24"/>
      <c r="BBV845" s="24"/>
      <c r="BBW845" s="24"/>
      <c r="BBX845" s="24"/>
      <c r="BBY845" s="24"/>
      <c r="BBZ845" s="24"/>
      <c r="BCA845" s="24"/>
      <c r="BCB845" s="24"/>
      <c r="BCC845" s="24"/>
      <c r="BCD845" s="24"/>
      <c r="BCE845" s="24"/>
      <c r="BCF845" s="24"/>
      <c r="BCG845" s="24"/>
      <c r="BCH845" s="24"/>
      <c r="BCI845" s="24"/>
      <c r="BCJ845" s="24"/>
      <c r="BCK845" s="24"/>
      <c r="BCL845" s="24"/>
      <c r="BCM845" s="24"/>
      <c r="BCN845" s="24"/>
      <c r="BCO845" s="24"/>
      <c r="BCP845" s="24"/>
      <c r="BCQ845" s="24"/>
      <c r="BCR845" s="24"/>
      <c r="BCS845" s="24"/>
      <c r="BCT845" s="24"/>
      <c r="BCU845" s="24"/>
      <c r="BCV845" s="24"/>
      <c r="BCW845" s="24"/>
      <c r="BCX845" s="24"/>
      <c r="BCY845" s="24"/>
      <c r="BCZ845" s="24"/>
      <c r="BDA845" s="24"/>
      <c r="BDB845" s="24"/>
      <c r="BDC845" s="24"/>
      <c r="BDD845" s="24"/>
      <c r="BDE845" s="24"/>
      <c r="BDF845" s="24"/>
      <c r="BDG845" s="24"/>
      <c r="BDH845" s="24"/>
      <c r="BDI845" s="24"/>
      <c r="BDJ845" s="24"/>
      <c r="BDK845" s="24"/>
      <c r="BDL845" s="24"/>
      <c r="BDM845" s="24"/>
      <c r="BDN845" s="24"/>
      <c r="BDO845" s="24"/>
      <c r="BDP845" s="24"/>
      <c r="BDQ845" s="24"/>
      <c r="BDR845" s="24"/>
      <c r="BDS845" s="24"/>
      <c r="BDT845" s="24"/>
      <c r="BDU845" s="24"/>
      <c r="BDV845" s="24"/>
      <c r="BDW845" s="24"/>
      <c r="BDX845" s="24"/>
      <c r="BDY845" s="24"/>
      <c r="BDZ845" s="24"/>
      <c r="BEA845" s="24"/>
      <c r="BEB845" s="24"/>
      <c r="BEC845" s="24"/>
      <c r="BED845" s="24"/>
      <c r="BEE845" s="24"/>
      <c r="BEF845" s="24"/>
      <c r="BEG845" s="24"/>
      <c r="BEH845" s="24"/>
      <c r="BEI845" s="24"/>
      <c r="BEJ845" s="24"/>
      <c r="BEK845" s="24"/>
      <c r="BEL845" s="24"/>
      <c r="BEM845" s="24"/>
      <c r="BEN845" s="24"/>
      <c r="BEO845" s="24"/>
      <c r="BEP845" s="24"/>
      <c r="BEQ845" s="24"/>
      <c r="BER845" s="24"/>
      <c r="BES845" s="24"/>
      <c r="BET845" s="24"/>
      <c r="BEU845" s="24"/>
      <c r="BEV845" s="24"/>
      <c r="BEW845" s="24"/>
      <c r="BEX845" s="24"/>
      <c r="BEY845" s="24"/>
      <c r="BEZ845" s="24"/>
      <c r="BFA845" s="24"/>
      <c r="BFB845" s="24"/>
      <c r="BFC845" s="24"/>
      <c r="BFD845" s="24"/>
      <c r="BFE845" s="24"/>
      <c r="BFF845" s="24"/>
      <c r="BFG845" s="24"/>
      <c r="BFH845" s="24"/>
      <c r="BFI845" s="24"/>
      <c r="BFJ845" s="24"/>
      <c r="BFK845" s="24"/>
      <c r="BFL845" s="24"/>
      <c r="BFM845" s="24"/>
      <c r="BFN845" s="24"/>
      <c r="BFO845" s="24"/>
      <c r="BFP845" s="24"/>
      <c r="BFQ845" s="24"/>
      <c r="BFR845" s="24"/>
      <c r="BFS845" s="24"/>
      <c r="BFT845" s="24"/>
      <c r="BFU845" s="24"/>
      <c r="BFV845" s="24"/>
      <c r="BFW845" s="24"/>
      <c r="BFX845" s="24"/>
      <c r="BFY845" s="24"/>
      <c r="BFZ845" s="24"/>
      <c r="BGA845" s="24"/>
      <c r="BGB845" s="24"/>
      <c r="BGC845" s="24"/>
      <c r="BGD845" s="24"/>
      <c r="BGE845" s="24"/>
      <c r="BGF845" s="24"/>
      <c r="BGG845" s="24"/>
      <c r="BGH845" s="24"/>
      <c r="BGI845" s="24"/>
      <c r="BGJ845" s="24"/>
      <c r="BGK845" s="24"/>
      <c r="BGL845" s="24"/>
      <c r="BGM845" s="24"/>
      <c r="BGN845" s="24"/>
      <c r="BGO845" s="24"/>
      <c r="BGP845" s="24"/>
      <c r="BGQ845" s="24"/>
      <c r="BGR845" s="24"/>
      <c r="BGS845" s="24"/>
      <c r="BGT845" s="24"/>
      <c r="BGU845" s="24"/>
      <c r="BGV845" s="24"/>
      <c r="BGW845" s="24"/>
      <c r="BGX845" s="24"/>
      <c r="BGY845" s="24"/>
      <c r="BGZ845" s="24"/>
      <c r="BHA845" s="24"/>
      <c r="BHB845" s="24"/>
      <c r="BHC845" s="24"/>
      <c r="BHD845" s="24"/>
      <c r="BHE845" s="24"/>
      <c r="BHF845" s="24"/>
      <c r="BHG845" s="24"/>
      <c r="BHH845" s="24"/>
      <c r="BHI845" s="24"/>
      <c r="BHJ845" s="24"/>
      <c r="BHK845" s="24"/>
      <c r="BHL845" s="24"/>
      <c r="BHM845" s="24"/>
      <c r="BHN845" s="24"/>
      <c r="BHO845" s="24"/>
      <c r="BHP845" s="24"/>
      <c r="BHQ845" s="24"/>
      <c r="BHR845" s="24"/>
      <c r="BHS845" s="24"/>
      <c r="BHT845" s="24"/>
      <c r="BHU845" s="24"/>
      <c r="BHV845" s="24"/>
      <c r="BHW845" s="24"/>
      <c r="BHX845" s="24"/>
      <c r="BHY845" s="24"/>
      <c r="BHZ845" s="24"/>
      <c r="BIA845" s="24"/>
      <c r="BIB845" s="24"/>
      <c r="BIC845" s="24"/>
      <c r="BID845" s="24"/>
      <c r="BIE845" s="24"/>
      <c r="BIF845" s="24"/>
      <c r="BIG845" s="24"/>
      <c r="BIH845" s="24"/>
      <c r="BII845" s="24"/>
      <c r="BIJ845" s="24"/>
      <c r="BIK845" s="24"/>
      <c r="BIL845" s="24"/>
      <c r="BIM845" s="24"/>
      <c r="BIN845" s="24"/>
      <c r="BIO845" s="24"/>
      <c r="BIP845" s="24"/>
      <c r="BIQ845" s="24"/>
      <c r="BIR845" s="24"/>
      <c r="BIS845" s="24"/>
      <c r="BIT845" s="24"/>
      <c r="BIU845" s="24"/>
      <c r="BIV845" s="24"/>
      <c r="BIW845" s="24"/>
      <c r="BIX845" s="24"/>
      <c r="BIY845" s="24"/>
      <c r="BIZ845" s="24"/>
      <c r="BJA845" s="24"/>
      <c r="BJB845" s="24"/>
      <c r="BJC845" s="24"/>
      <c r="BJD845" s="24"/>
      <c r="BJE845" s="24"/>
      <c r="BJF845" s="24"/>
      <c r="BJG845" s="24"/>
      <c r="BJH845" s="24"/>
      <c r="BJI845" s="24"/>
      <c r="BJJ845" s="24"/>
      <c r="BJK845" s="24"/>
      <c r="BJL845" s="24"/>
    </row>
    <row r="846" spans="2:1624" ht="24.95" hidden="1" customHeight="1" x14ac:dyDescent="0.25">
      <c r="C846" s="129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  <c r="FJ846" s="24"/>
      <c r="FK846" s="24"/>
      <c r="FL846" s="24"/>
      <c r="FM846" s="24"/>
      <c r="FN846" s="24"/>
      <c r="FO846" s="24"/>
      <c r="FP846" s="24"/>
      <c r="FQ846" s="24"/>
      <c r="FR846" s="24"/>
      <c r="FS846" s="24"/>
      <c r="FT846" s="24"/>
      <c r="FU846" s="24"/>
      <c r="FV846" s="24"/>
      <c r="FW846" s="24"/>
      <c r="FX846" s="24"/>
      <c r="FY846" s="24"/>
      <c r="FZ846" s="24"/>
      <c r="GA846" s="24"/>
      <c r="GB846" s="24"/>
      <c r="GC846" s="24"/>
      <c r="GD846" s="24"/>
      <c r="GE846" s="24"/>
      <c r="GF846" s="24"/>
      <c r="GG846" s="24"/>
      <c r="GH846" s="24"/>
      <c r="GI846" s="24"/>
      <c r="GJ846" s="24"/>
      <c r="GK846" s="24"/>
      <c r="GL846" s="24"/>
      <c r="GM846" s="24"/>
      <c r="GN846" s="24"/>
      <c r="GO846" s="24"/>
      <c r="GP846" s="24"/>
      <c r="GQ846" s="24"/>
      <c r="GR846" s="24"/>
      <c r="GS846" s="24"/>
      <c r="GT846" s="24"/>
      <c r="GU846" s="24"/>
      <c r="GV846" s="24"/>
      <c r="GW846" s="24"/>
      <c r="GX846" s="24"/>
      <c r="GY846" s="24"/>
      <c r="GZ846" s="24"/>
      <c r="HA846" s="24"/>
      <c r="HB846" s="24"/>
      <c r="HC846" s="24"/>
      <c r="HD846" s="24"/>
      <c r="HE846" s="24"/>
      <c r="HF846" s="24"/>
      <c r="HG846" s="24"/>
      <c r="HH846" s="24"/>
      <c r="HI846" s="24"/>
      <c r="HJ846" s="24"/>
      <c r="HK846" s="24"/>
      <c r="HL846" s="24"/>
      <c r="HM846" s="24"/>
      <c r="HN846" s="24"/>
      <c r="HO846" s="24"/>
      <c r="HP846" s="24"/>
      <c r="HQ846" s="24"/>
      <c r="HR846" s="24"/>
      <c r="HS846" s="24"/>
      <c r="HT846" s="24"/>
      <c r="HU846" s="24"/>
      <c r="HV846" s="24"/>
      <c r="HW846" s="24"/>
      <c r="HX846" s="24"/>
      <c r="HY846" s="24"/>
      <c r="HZ846" s="24"/>
      <c r="IA846" s="24"/>
      <c r="IB846" s="24"/>
      <c r="IC846" s="24"/>
      <c r="ID846" s="24"/>
      <c r="IE846" s="24"/>
      <c r="IF846" s="24"/>
      <c r="IG846" s="24"/>
      <c r="IH846" s="24"/>
      <c r="II846" s="24"/>
      <c r="IJ846" s="24"/>
      <c r="IK846" s="24"/>
      <c r="IL846" s="24"/>
      <c r="IM846" s="24"/>
      <c r="IN846" s="24"/>
      <c r="IO846" s="24"/>
      <c r="IP846" s="24"/>
      <c r="IQ846" s="24"/>
      <c r="IR846" s="24"/>
      <c r="IS846" s="24"/>
      <c r="IT846" s="24"/>
      <c r="IU846" s="24"/>
      <c r="IV846" s="24"/>
      <c r="IW846" s="24"/>
      <c r="IX846" s="24"/>
      <c r="IY846" s="24"/>
      <c r="IZ846" s="24"/>
      <c r="JA846" s="24"/>
      <c r="JB846" s="24"/>
      <c r="JC846" s="24"/>
      <c r="JD846" s="24"/>
      <c r="JE846" s="24"/>
      <c r="JF846" s="24"/>
      <c r="JG846" s="24"/>
      <c r="JH846" s="24"/>
      <c r="JI846" s="24"/>
      <c r="JJ846" s="24"/>
      <c r="JK846" s="24"/>
      <c r="JL846" s="24"/>
      <c r="JM846" s="24"/>
      <c r="JN846" s="24"/>
      <c r="JO846" s="24"/>
      <c r="JP846" s="24"/>
      <c r="JQ846" s="24"/>
      <c r="JR846" s="24"/>
      <c r="JS846" s="24"/>
      <c r="JT846" s="24"/>
      <c r="JU846" s="24"/>
      <c r="JV846" s="24"/>
      <c r="JW846" s="24"/>
      <c r="JX846" s="24"/>
      <c r="JY846" s="24"/>
      <c r="JZ846" s="24"/>
      <c r="KA846" s="24"/>
      <c r="KB846" s="24"/>
      <c r="KC846" s="24"/>
      <c r="KD846" s="24"/>
      <c r="KE846" s="24"/>
      <c r="KF846" s="24"/>
      <c r="KG846" s="24"/>
      <c r="KH846" s="24"/>
      <c r="KI846" s="24"/>
      <c r="KJ846" s="24"/>
      <c r="KK846" s="24"/>
      <c r="KL846" s="24"/>
      <c r="KM846" s="24"/>
      <c r="KN846" s="24"/>
      <c r="KO846" s="24"/>
      <c r="KP846" s="24"/>
      <c r="KQ846" s="24"/>
      <c r="KR846" s="24"/>
      <c r="KS846" s="24"/>
      <c r="KT846" s="24"/>
      <c r="KU846" s="24"/>
      <c r="KV846" s="24"/>
      <c r="KW846" s="24"/>
      <c r="KX846" s="24"/>
      <c r="KY846" s="24"/>
      <c r="KZ846" s="24"/>
      <c r="LA846" s="24"/>
      <c r="LB846" s="24"/>
      <c r="LC846" s="24"/>
      <c r="LD846" s="24"/>
      <c r="LE846" s="24"/>
      <c r="LF846" s="24"/>
      <c r="LG846" s="24"/>
      <c r="LH846" s="24"/>
      <c r="LI846" s="24"/>
      <c r="LJ846" s="24"/>
      <c r="LK846" s="24"/>
      <c r="LL846" s="24"/>
      <c r="LM846" s="24"/>
      <c r="LN846" s="24"/>
      <c r="LO846" s="24"/>
      <c r="LP846" s="24"/>
      <c r="LQ846" s="24"/>
      <c r="LR846" s="24"/>
      <c r="LS846" s="24"/>
      <c r="LT846" s="24"/>
      <c r="LU846" s="24"/>
      <c r="LV846" s="24"/>
      <c r="LW846" s="24"/>
      <c r="LX846" s="24"/>
      <c r="LY846" s="24"/>
      <c r="LZ846" s="24"/>
      <c r="MA846" s="24"/>
      <c r="MB846" s="24"/>
      <c r="MC846" s="24"/>
      <c r="MD846" s="24"/>
      <c r="ME846" s="24"/>
      <c r="MF846" s="24"/>
      <c r="MG846" s="24"/>
      <c r="MH846" s="24"/>
      <c r="MI846" s="24"/>
      <c r="MJ846" s="24"/>
      <c r="MK846" s="24"/>
      <c r="ML846" s="24"/>
      <c r="MM846" s="24"/>
      <c r="MN846" s="24"/>
      <c r="MO846" s="24"/>
      <c r="MP846" s="24"/>
      <c r="MQ846" s="24"/>
      <c r="MR846" s="24"/>
      <c r="MS846" s="24"/>
      <c r="MT846" s="24"/>
      <c r="MU846" s="24"/>
      <c r="MV846" s="24"/>
      <c r="MW846" s="24"/>
      <c r="MX846" s="24"/>
      <c r="MY846" s="24"/>
      <c r="MZ846" s="24"/>
      <c r="NA846" s="24"/>
      <c r="NB846" s="24"/>
      <c r="NC846" s="24"/>
      <c r="ND846" s="24"/>
      <c r="NE846" s="24"/>
      <c r="NF846" s="24"/>
      <c r="NG846" s="24"/>
      <c r="NH846" s="24"/>
      <c r="NI846" s="24"/>
      <c r="NJ846" s="24"/>
      <c r="NK846" s="24"/>
      <c r="NL846" s="24"/>
      <c r="NM846" s="24"/>
      <c r="NN846" s="24"/>
      <c r="NO846" s="24"/>
      <c r="NP846" s="24"/>
      <c r="NQ846" s="24"/>
      <c r="NR846" s="24"/>
      <c r="NS846" s="24"/>
      <c r="NT846" s="24"/>
      <c r="NU846" s="24"/>
      <c r="NV846" s="24"/>
      <c r="NW846" s="24"/>
      <c r="NX846" s="24"/>
      <c r="NY846" s="24"/>
      <c r="NZ846" s="24"/>
      <c r="OA846" s="24"/>
      <c r="OB846" s="24"/>
      <c r="OC846" s="24"/>
      <c r="OD846" s="24"/>
      <c r="OE846" s="24"/>
      <c r="OF846" s="24"/>
      <c r="OG846" s="24"/>
      <c r="OH846" s="24"/>
      <c r="OI846" s="24"/>
      <c r="OJ846" s="24"/>
      <c r="OK846" s="24"/>
      <c r="OL846" s="24"/>
      <c r="OM846" s="24"/>
      <c r="ON846" s="24"/>
      <c r="OO846" s="24"/>
      <c r="OP846" s="24"/>
      <c r="OQ846" s="24"/>
      <c r="OR846" s="24"/>
      <c r="OS846" s="24"/>
      <c r="OT846" s="24"/>
      <c r="OU846" s="24"/>
      <c r="OV846" s="24"/>
      <c r="OW846" s="24"/>
      <c r="OX846" s="24"/>
      <c r="OY846" s="24"/>
      <c r="OZ846" s="24"/>
      <c r="PA846" s="24"/>
      <c r="PB846" s="24"/>
      <c r="PC846" s="24"/>
      <c r="PD846" s="24"/>
      <c r="PE846" s="24"/>
      <c r="PF846" s="24"/>
      <c r="PG846" s="24"/>
      <c r="PH846" s="24"/>
      <c r="PI846" s="24"/>
      <c r="PJ846" s="24"/>
      <c r="PK846" s="24"/>
      <c r="PL846" s="24"/>
      <c r="PM846" s="24"/>
      <c r="PN846" s="24"/>
      <c r="PO846" s="24"/>
      <c r="PP846" s="24"/>
      <c r="PQ846" s="24"/>
      <c r="PR846" s="24"/>
      <c r="PS846" s="24"/>
      <c r="PT846" s="24"/>
      <c r="PU846" s="24"/>
      <c r="PV846" s="24"/>
      <c r="PW846" s="24"/>
      <c r="PX846" s="24"/>
      <c r="PY846" s="24"/>
      <c r="PZ846" s="24"/>
      <c r="QA846" s="24"/>
      <c r="QB846" s="24"/>
      <c r="QC846" s="24"/>
      <c r="QD846" s="24"/>
      <c r="QE846" s="24"/>
      <c r="QF846" s="24"/>
      <c r="QG846" s="24"/>
      <c r="QH846" s="24"/>
      <c r="QI846" s="24"/>
      <c r="QJ846" s="24"/>
      <c r="QK846" s="24"/>
      <c r="QL846" s="24"/>
      <c r="QM846" s="24"/>
      <c r="QN846" s="24"/>
      <c r="QO846" s="24"/>
      <c r="QP846" s="24"/>
      <c r="QQ846" s="24"/>
      <c r="QR846" s="24"/>
      <c r="QS846" s="24"/>
      <c r="QT846" s="24"/>
      <c r="QU846" s="24"/>
      <c r="QV846" s="24"/>
      <c r="QW846" s="24"/>
      <c r="QX846" s="24"/>
      <c r="QY846" s="24"/>
      <c r="QZ846" s="24"/>
      <c r="RA846" s="24"/>
      <c r="RB846" s="24"/>
      <c r="RC846" s="24"/>
      <c r="RD846" s="24"/>
      <c r="RE846" s="24"/>
      <c r="RF846" s="24"/>
      <c r="RG846" s="24"/>
      <c r="RH846" s="24"/>
      <c r="RI846" s="24"/>
      <c r="RJ846" s="24"/>
      <c r="RK846" s="24"/>
      <c r="RL846" s="24"/>
      <c r="RM846" s="24"/>
      <c r="RN846" s="24"/>
      <c r="RO846" s="24"/>
      <c r="RP846" s="24"/>
      <c r="RQ846" s="24"/>
      <c r="RR846" s="24"/>
      <c r="RS846" s="24"/>
      <c r="RT846" s="24"/>
      <c r="RU846" s="24"/>
      <c r="RV846" s="24"/>
      <c r="RW846" s="24"/>
      <c r="RX846" s="24"/>
      <c r="RY846" s="24"/>
      <c r="RZ846" s="24"/>
      <c r="SA846" s="24"/>
      <c r="SB846" s="24"/>
      <c r="SC846" s="24"/>
      <c r="SD846" s="24"/>
      <c r="SE846" s="24"/>
      <c r="SF846" s="24"/>
      <c r="SG846" s="24"/>
      <c r="SH846" s="24"/>
      <c r="SI846" s="24"/>
      <c r="SJ846" s="24"/>
      <c r="SK846" s="24"/>
      <c r="SL846" s="24"/>
      <c r="SM846" s="24"/>
      <c r="SN846" s="24"/>
      <c r="SO846" s="24"/>
      <c r="SP846" s="24"/>
      <c r="SQ846" s="24"/>
      <c r="SR846" s="24"/>
      <c r="SS846" s="24"/>
      <c r="ST846" s="24"/>
      <c r="SU846" s="24"/>
      <c r="SV846" s="24"/>
      <c r="SW846" s="24"/>
      <c r="SX846" s="24"/>
      <c r="SY846" s="24"/>
      <c r="SZ846" s="24"/>
      <c r="TA846" s="24"/>
      <c r="TB846" s="24"/>
      <c r="TC846" s="24"/>
      <c r="TD846" s="24"/>
      <c r="TE846" s="24"/>
      <c r="TF846" s="24"/>
      <c r="TG846" s="24"/>
      <c r="TH846" s="24"/>
      <c r="TI846" s="24"/>
      <c r="TJ846" s="24"/>
      <c r="TK846" s="24"/>
      <c r="TL846" s="24"/>
      <c r="TM846" s="24"/>
      <c r="TN846" s="24"/>
      <c r="TO846" s="24"/>
      <c r="TP846" s="24"/>
      <c r="TQ846" s="24"/>
      <c r="TR846" s="24"/>
      <c r="TS846" s="24"/>
      <c r="TT846" s="24"/>
      <c r="TU846" s="24"/>
      <c r="TV846" s="24"/>
      <c r="TW846" s="24"/>
      <c r="TX846" s="24"/>
      <c r="TY846" s="24"/>
      <c r="TZ846" s="24"/>
      <c r="UA846" s="24"/>
      <c r="UB846" s="24"/>
      <c r="UC846" s="24"/>
      <c r="UD846" s="24"/>
      <c r="UE846" s="24"/>
      <c r="UF846" s="24"/>
      <c r="UG846" s="24"/>
      <c r="UH846" s="24"/>
      <c r="UI846" s="24"/>
      <c r="UJ846" s="24"/>
      <c r="UK846" s="24"/>
      <c r="UL846" s="24"/>
      <c r="UM846" s="24"/>
      <c r="UN846" s="24"/>
      <c r="UO846" s="24"/>
      <c r="UP846" s="24"/>
      <c r="UQ846" s="24"/>
      <c r="UR846" s="24"/>
      <c r="US846" s="24"/>
      <c r="UT846" s="24"/>
      <c r="UU846" s="24"/>
      <c r="UV846" s="24"/>
      <c r="UW846" s="24"/>
      <c r="UX846" s="24"/>
      <c r="UY846" s="24"/>
      <c r="UZ846" s="24"/>
      <c r="VA846" s="24"/>
      <c r="VB846" s="24"/>
      <c r="VC846" s="24"/>
      <c r="VD846" s="24"/>
      <c r="VE846" s="24"/>
      <c r="VF846" s="24"/>
      <c r="VG846" s="24"/>
      <c r="VH846" s="24"/>
      <c r="VI846" s="24"/>
      <c r="VJ846" s="24"/>
      <c r="VK846" s="24"/>
      <c r="VL846" s="24"/>
      <c r="VM846" s="24"/>
      <c r="VN846" s="24"/>
      <c r="VO846" s="24"/>
      <c r="VP846" s="24"/>
      <c r="VQ846" s="24"/>
      <c r="VR846" s="24"/>
      <c r="VS846" s="24"/>
      <c r="VT846" s="24"/>
      <c r="VU846" s="24"/>
      <c r="VV846" s="24"/>
      <c r="VW846" s="24"/>
      <c r="VX846" s="24"/>
      <c r="VY846" s="24"/>
      <c r="VZ846" s="24"/>
      <c r="WA846" s="24"/>
      <c r="WB846" s="24"/>
      <c r="WC846" s="24"/>
      <c r="WD846" s="24"/>
      <c r="WE846" s="24"/>
      <c r="WF846" s="24"/>
      <c r="WG846" s="24"/>
      <c r="WH846" s="24"/>
      <c r="WI846" s="24"/>
      <c r="WJ846" s="24"/>
      <c r="WK846" s="24"/>
      <c r="WL846" s="24"/>
      <c r="WM846" s="24"/>
      <c r="WN846" s="24"/>
      <c r="WO846" s="24"/>
      <c r="WP846" s="24"/>
      <c r="WQ846" s="24"/>
      <c r="WR846" s="24"/>
      <c r="WS846" s="24"/>
      <c r="WT846" s="24"/>
      <c r="WU846" s="24"/>
      <c r="WV846" s="24"/>
      <c r="WW846" s="24"/>
      <c r="WX846" s="24"/>
      <c r="WY846" s="24"/>
      <c r="WZ846" s="24"/>
      <c r="XA846" s="24"/>
      <c r="XB846" s="24"/>
      <c r="XC846" s="24"/>
      <c r="XD846" s="24"/>
      <c r="XE846" s="24"/>
      <c r="XF846" s="24"/>
      <c r="XG846" s="24"/>
      <c r="XH846" s="24"/>
      <c r="XI846" s="24"/>
      <c r="XJ846" s="24"/>
      <c r="XK846" s="24"/>
      <c r="XL846" s="24"/>
      <c r="XM846" s="24"/>
      <c r="XN846" s="24"/>
      <c r="XO846" s="24"/>
      <c r="XP846" s="24"/>
      <c r="XQ846" s="24"/>
      <c r="XR846" s="24"/>
      <c r="XS846" s="24"/>
      <c r="XT846" s="24"/>
      <c r="XU846" s="24"/>
      <c r="XV846" s="24"/>
      <c r="XW846" s="24"/>
      <c r="XX846" s="24"/>
      <c r="XY846" s="24"/>
      <c r="XZ846" s="24"/>
      <c r="YA846" s="24"/>
      <c r="YB846" s="24"/>
      <c r="YC846" s="24"/>
      <c r="YD846" s="24"/>
      <c r="YE846" s="24"/>
      <c r="YF846" s="24"/>
      <c r="YG846" s="24"/>
      <c r="YH846" s="24"/>
      <c r="YI846" s="24"/>
      <c r="YJ846" s="24"/>
      <c r="YK846" s="24"/>
      <c r="YL846" s="24"/>
      <c r="YM846" s="24"/>
      <c r="YN846" s="24"/>
      <c r="YO846" s="24"/>
      <c r="YP846" s="24"/>
      <c r="YQ846" s="24"/>
      <c r="YR846" s="24"/>
      <c r="YS846" s="24"/>
      <c r="YT846" s="24"/>
      <c r="YU846" s="24"/>
      <c r="YV846" s="24"/>
      <c r="YW846" s="24"/>
      <c r="YX846" s="24"/>
      <c r="YY846" s="24"/>
      <c r="YZ846" s="24"/>
      <c r="ZA846" s="24"/>
      <c r="ZB846" s="24"/>
      <c r="ZC846" s="24"/>
      <c r="ZD846" s="24"/>
      <c r="ZE846" s="24"/>
      <c r="ZF846" s="24"/>
      <c r="ZG846" s="24"/>
      <c r="ZH846" s="24"/>
      <c r="ZI846" s="24"/>
      <c r="ZJ846" s="24"/>
      <c r="ZK846" s="24"/>
      <c r="ZL846" s="24"/>
      <c r="ZM846" s="24"/>
      <c r="ZN846" s="24"/>
      <c r="ZO846" s="24"/>
      <c r="ZP846" s="24"/>
      <c r="ZQ846" s="24"/>
      <c r="ZR846" s="24"/>
      <c r="ZS846" s="24"/>
      <c r="ZT846" s="24"/>
      <c r="ZU846" s="24"/>
      <c r="ZV846" s="24"/>
      <c r="ZW846" s="24"/>
      <c r="ZX846" s="24"/>
      <c r="ZY846" s="24"/>
      <c r="ZZ846" s="24"/>
      <c r="AAA846" s="24"/>
      <c r="AAB846" s="24"/>
      <c r="AAC846" s="24"/>
      <c r="AAD846" s="24"/>
      <c r="AAE846" s="24"/>
      <c r="AAF846" s="24"/>
      <c r="AAG846" s="24"/>
      <c r="AAH846" s="24"/>
      <c r="AAI846" s="24"/>
      <c r="AAJ846" s="24"/>
      <c r="AAK846" s="24"/>
      <c r="AAL846" s="24"/>
      <c r="AAM846" s="24"/>
      <c r="AAN846" s="24"/>
      <c r="AAO846" s="24"/>
      <c r="AAP846" s="24"/>
      <c r="AAQ846" s="24"/>
      <c r="AAR846" s="24"/>
      <c r="AAS846" s="24"/>
      <c r="AAT846" s="24"/>
      <c r="AAU846" s="24"/>
      <c r="AAV846" s="24"/>
      <c r="AAW846" s="24"/>
      <c r="AAX846" s="24"/>
      <c r="AAY846" s="24"/>
      <c r="AAZ846" s="24"/>
      <c r="ABA846" s="24"/>
      <c r="ABB846" s="24"/>
      <c r="ABC846" s="24"/>
      <c r="ABD846" s="24"/>
      <c r="ABE846" s="24"/>
      <c r="ABF846" s="24"/>
      <c r="ABG846" s="24"/>
      <c r="ABH846" s="24"/>
      <c r="ABI846" s="24"/>
      <c r="ABJ846" s="24"/>
      <c r="ABK846" s="24"/>
      <c r="ABL846" s="24"/>
      <c r="ABM846" s="24"/>
      <c r="ABN846" s="24"/>
      <c r="ABO846" s="24"/>
      <c r="ABP846" s="24"/>
      <c r="ABQ846" s="24"/>
      <c r="ABR846" s="24"/>
      <c r="ABS846" s="24"/>
      <c r="ABT846" s="24"/>
      <c r="ABU846" s="24"/>
      <c r="ABV846" s="24"/>
      <c r="ABW846" s="24"/>
      <c r="ABX846" s="24"/>
      <c r="ABY846" s="24"/>
      <c r="ABZ846" s="24"/>
      <c r="ACA846" s="24"/>
      <c r="ACB846" s="24"/>
      <c r="ACC846" s="24"/>
      <c r="ACD846" s="24"/>
      <c r="ACE846" s="24"/>
      <c r="ACF846" s="24"/>
      <c r="ACG846" s="24"/>
      <c r="ACH846" s="24"/>
      <c r="ACI846" s="24"/>
      <c r="ACJ846" s="24"/>
      <c r="ACK846" s="24"/>
      <c r="ACL846" s="24"/>
      <c r="ACM846" s="24"/>
      <c r="ACN846" s="24"/>
      <c r="ACO846" s="24"/>
      <c r="ACP846" s="24"/>
      <c r="ACQ846" s="24"/>
      <c r="ACR846" s="24"/>
      <c r="ACS846" s="24"/>
      <c r="ACT846" s="24"/>
      <c r="ACU846" s="24"/>
      <c r="ACV846" s="24"/>
      <c r="ACW846" s="24"/>
      <c r="ACX846" s="24"/>
      <c r="ACY846" s="24"/>
      <c r="ACZ846" s="24"/>
      <c r="ADA846" s="24"/>
      <c r="ADB846" s="24"/>
      <c r="ADC846" s="24"/>
      <c r="ADD846" s="24"/>
      <c r="ADE846" s="24"/>
      <c r="ADF846" s="24"/>
      <c r="ADG846" s="24"/>
      <c r="ADH846" s="24"/>
      <c r="ADI846" s="24"/>
      <c r="ADJ846" s="24"/>
      <c r="ADK846" s="24"/>
      <c r="ADL846" s="24"/>
      <c r="ADM846" s="24"/>
      <c r="ADN846" s="24"/>
      <c r="ADO846" s="24"/>
      <c r="ADP846" s="24"/>
      <c r="ADQ846" s="24"/>
      <c r="ADR846" s="24"/>
      <c r="ADS846" s="24"/>
      <c r="ADT846" s="24"/>
      <c r="ADU846" s="24"/>
      <c r="ADV846" s="24"/>
      <c r="ADW846" s="24"/>
      <c r="ADX846" s="24"/>
      <c r="ADY846" s="24"/>
      <c r="ADZ846" s="24"/>
      <c r="AEA846" s="24"/>
      <c r="AEB846" s="24"/>
      <c r="AEC846" s="24"/>
      <c r="AED846" s="24"/>
      <c r="AEE846" s="24"/>
      <c r="AEF846" s="24"/>
      <c r="AEG846" s="24"/>
      <c r="AEH846" s="24"/>
      <c r="AEI846" s="24"/>
      <c r="AEJ846" s="24"/>
      <c r="AEK846" s="24"/>
      <c r="AEL846" s="24"/>
      <c r="AEM846" s="24"/>
      <c r="AEN846" s="24"/>
      <c r="AEO846" s="24"/>
      <c r="AEP846" s="24"/>
      <c r="AEQ846" s="24"/>
      <c r="AER846" s="24"/>
      <c r="AES846" s="24"/>
      <c r="AET846" s="24"/>
      <c r="AEU846" s="24"/>
      <c r="AEV846" s="24"/>
      <c r="AEW846" s="24"/>
      <c r="AEX846" s="24"/>
      <c r="AEY846" s="24"/>
      <c r="AEZ846" s="24"/>
      <c r="AFA846" s="24"/>
      <c r="AFB846" s="24"/>
      <c r="AFC846" s="24"/>
      <c r="AFD846" s="24"/>
      <c r="AFE846" s="24"/>
      <c r="AFF846" s="24"/>
      <c r="AFG846" s="24"/>
      <c r="AFH846" s="24"/>
      <c r="AFI846" s="24"/>
      <c r="AFJ846" s="24"/>
      <c r="AFK846" s="24"/>
      <c r="AFL846" s="24"/>
      <c r="AFM846" s="24"/>
      <c r="AFN846" s="24"/>
      <c r="AFO846" s="24"/>
      <c r="AFP846" s="24"/>
      <c r="AFQ846" s="24"/>
      <c r="AFR846" s="24"/>
      <c r="AFS846" s="24"/>
      <c r="AFT846" s="24"/>
      <c r="AFU846" s="24"/>
      <c r="AFV846" s="24"/>
      <c r="AFW846" s="24"/>
      <c r="AFX846" s="24"/>
      <c r="AFY846" s="24"/>
      <c r="AFZ846" s="24"/>
      <c r="AGA846" s="24"/>
      <c r="AGB846" s="24"/>
      <c r="AGC846" s="24"/>
      <c r="AGD846" s="24"/>
      <c r="AGE846" s="24"/>
      <c r="AGF846" s="24"/>
      <c r="AGG846" s="24"/>
      <c r="AGH846" s="24"/>
      <c r="AGI846" s="24"/>
      <c r="AGJ846" s="24"/>
      <c r="AGK846" s="24"/>
      <c r="AGL846" s="24"/>
      <c r="AGM846" s="24"/>
      <c r="AGN846" s="24"/>
      <c r="AGO846" s="24"/>
      <c r="AGP846" s="24"/>
      <c r="AGQ846" s="24"/>
      <c r="AGR846" s="24"/>
      <c r="AGS846" s="24"/>
      <c r="AGT846" s="24"/>
      <c r="AGU846" s="24"/>
      <c r="AGV846" s="24"/>
      <c r="AGW846" s="24"/>
      <c r="AGX846" s="24"/>
      <c r="AGY846" s="24"/>
      <c r="AGZ846" s="24"/>
      <c r="AHA846" s="24"/>
      <c r="AHB846" s="24"/>
      <c r="AHC846" s="24"/>
      <c r="AHD846" s="24"/>
      <c r="AHE846" s="24"/>
      <c r="AHF846" s="24"/>
      <c r="AHG846" s="24"/>
      <c r="AHH846" s="24"/>
      <c r="AHI846" s="24"/>
      <c r="AHJ846" s="24"/>
      <c r="AHK846" s="24"/>
      <c r="AHL846" s="24"/>
      <c r="AHM846" s="24"/>
      <c r="AHN846" s="24"/>
      <c r="AHO846" s="24"/>
      <c r="AHP846" s="24"/>
      <c r="AHQ846" s="24"/>
      <c r="AHR846" s="24"/>
      <c r="AHS846" s="24"/>
      <c r="AHT846" s="24"/>
      <c r="AHU846" s="24"/>
      <c r="AHV846" s="24"/>
      <c r="AHW846" s="24"/>
      <c r="AHX846" s="24"/>
      <c r="AHY846" s="24"/>
      <c r="AHZ846" s="24"/>
      <c r="AIA846" s="24"/>
      <c r="AIB846" s="24"/>
      <c r="AIC846" s="24"/>
      <c r="AID846" s="24"/>
      <c r="AIE846" s="24"/>
      <c r="AIF846" s="24"/>
      <c r="AIG846" s="24"/>
      <c r="AIH846" s="24"/>
      <c r="AII846" s="24"/>
      <c r="AIJ846" s="24"/>
      <c r="AIK846" s="24"/>
      <c r="AIL846" s="24"/>
      <c r="AIM846" s="24"/>
      <c r="AIN846" s="24"/>
      <c r="AIO846" s="24"/>
      <c r="AIP846" s="24"/>
      <c r="AIQ846" s="24"/>
      <c r="AIR846" s="24"/>
      <c r="AIS846" s="24"/>
      <c r="AIT846" s="24"/>
      <c r="AIU846" s="24"/>
      <c r="AIV846" s="24"/>
      <c r="AIW846" s="24"/>
      <c r="AIX846" s="24"/>
      <c r="AIY846" s="24"/>
      <c r="AIZ846" s="24"/>
      <c r="AJA846" s="24"/>
      <c r="AJB846" s="24"/>
      <c r="AJC846" s="24"/>
      <c r="AJD846" s="24"/>
      <c r="AJE846" s="24"/>
      <c r="AJF846" s="24"/>
      <c r="AJG846" s="24"/>
      <c r="AJH846" s="24"/>
      <c r="AJI846" s="24"/>
      <c r="AJJ846" s="24"/>
      <c r="AJK846" s="24"/>
      <c r="AJL846" s="24"/>
      <c r="AJM846" s="24"/>
      <c r="AJN846" s="24"/>
      <c r="AJO846" s="24"/>
      <c r="AJP846" s="24"/>
      <c r="AJQ846" s="24"/>
      <c r="AJR846" s="24"/>
      <c r="AJS846" s="24"/>
      <c r="AJT846" s="24"/>
      <c r="AJU846" s="24"/>
      <c r="AJV846" s="24"/>
      <c r="AJW846" s="24"/>
      <c r="AJX846" s="24"/>
      <c r="AJY846" s="24"/>
      <c r="AJZ846" s="24"/>
      <c r="AKA846" s="24"/>
      <c r="AKB846" s="24"/>
      <c r="AKC846" s="24"/>
      <c r="AKD846" s="24"/>
      <c r="AKE846" s="24"/>
      <c r="AKF846" s="24"/>
      <c r="AKG846" s="24"/>
      <c r="AKH846" s="24"/>
      <c r="AKI846" s="24"/>
      <c r="AKJ846" s="24"/>
      <c r="AKK846" s="24"/>
      <c r="AKL846" s="24"/>
      <c r="AKM846" s="24"/>
      <c r="AKN846" s="24"/>
      <c r="AKO846" s="24"/>
      <c r="AKP846" s="24"/>
      <c r="AKQ846" s="24"/>
      <c r="AKR846" s="24"/>
      <c r="AKS846" s="24"/>
      <c r="AKT846" s="24"/>
      <c r="AKU846" s="24"/>
      <c r="AKV846" s="24"/>
      <c r="AKW846" s="24"/>
      <c r="AKX846" s="24"/>
      <c r="AKY846" s="24"/>
      <c r="AKZ846" s="24"/>
      <c r="ALA846" s="24"/>
      <c r="ALB846" s="24"/>
      <c r="ALC846" s="24"/>
      <c r="ALD846" s="24"/>
      <c r="ALE846" s="24"/>
      <c r="ALF846" s="24"/>
      <c r="ALG846" s="24"/>
      <c r="ALH846" s="24"/>
      <c r="ALI846" s="24"/>
      <c r="ALJ846" s="24"/>
      <c r="ALK846" s="24"/>
      <c r="ALL846" s="24"/>
      <c r="ALM846" s="24"/>
      <c r="ALN846" s="24"/>
      <c r="ALO846" s="24"/>
      <c r="ALP846" s="24"/>
      <c r="ALQ846" s="24"/>
      <c r="ALR846" s="24"/>
      <c r="ALS846" s="24"/>
      <c r="ALT846" s="24"/>
      <c r="ALU846" s="24"/>
      <c r="ALV846" s="24"/>
      <c r="ALW846" s="24"/>
      <c r="ALX846" s="24"/>
      <c r="ALY846" s="24"/>
      <c r="ALZ846" s="24"/>
      <c r="AMA846" s="24"/>
      <c r="AMB846" s="24"/>
      <c r="AMC846" s="24"/>
      <c r="AMD846" s="24"/>
      <c r="AME846" s="24"/>
      <c r="AMF846" s="24"/>
      <c r="AMG846" s="24"/>
      <c r="AMH846" s="24"/>
      <c r="AMI846" s="24"/>
      <c r="AMJ846" s="24"/>
      <c r="AMK846" s="24"/>
      <c r="AML846" s="24"/>
      <c r="AMM846" s="24"/>
      <c r="AMN846" s="24"/>
      <c r="AMO846" s="24"/>
      <c r="AMP846" s="24"/>
      <c r="AMQ846" s="24"/>
      <c r="AMR846" s="24"/>
      <c r="AMS846" s="24"/>
      <c r="AMT846" s="24"/>
      <c r="AMU846" s="24"/>
      <c r="AMV846" s="24"/>
      <c r="AMW846" s="24"/>
      <c r="AMX846" s="24"/>
      <c r="AMY846" s="24"/>
      <c r="AMZ846" s="24"/>
      <c r="ANA846" s="24"/>
      <c r="ANB846" s="24"/>
      <c r="ANC846" s="24"/>
      <c r="AND846" s="24"/>
      <c r="ANE846" s="24"/>
      <c r="ANF846" s="24"/>
      <c r="ANG846" s="24"/>
      <c r="ANH846" s="24"/>
      <c r="ANI846" s="24"/>
      <c r="ANJ846" s="24"/>
      <c r="ANK846" s="24"/>
      <c r="ANL846" s="24"/>
      <c r="ANM846" s="24"/>
      <c r="ANN846" s="24"/>
      <c r="ANO846" s="24"/>
      <c r="ANP846" s="24"/>
      <c r="ANQ846" s="24"/>
      <c r="ANR846" s="24"/>
      <c r="ANS846" s="24"/>
      <c r="ANT846" s="24"/>
      <c r="ANU846" s="24"/>
      <c r="ANV846" s="24"/>
      <c r="ANW846" s="24"/>
      <c r="ANX846" s="24"/>
      <c r="ANY846" s="24"/>
      <c r="ANZ846" s="24"/>
      <c r="AOA846" s="24"/>
      <c r="AOB846" s="24"/>
      <c r="AOC846" s="24"/>
      <c r="AOD846" s="24"/>
      <c r="AOE846" s="24"/>
      <c r="AOF846" s="24"/>
      <c r="AOG846" s="24"/>
      <c r="AOH846" s="24"/>
      <c r="AOI846" s="24"/>
      <c r="AOJ846" s="24"/>
      <c r="AOK846" s="24"/>
      <c r="AOL846" s="24"/>
      <c r="AOM846" s="24"/>
      <c r="AON846" s="24"/>
      <c r="AOO846" s="24"/>
      <c r="AOP846" s="24"/>
      <c r="AOQ846" s="24"/>
      <c r="AOR846" s="24"/>
      <c r="AOS846" s="24"/>
      <c r="AOT846" s="24"/>
      <c r="AOU846" s="24"/>
      <c r="AOV846" s="24"/>
      <c r="AOW846" s="24"/>
      <c r="AOX846" s="24"/>
      <c r="AOY846" s="24"/>
      <c r="AOZ846" s="24"/>
      <c r="APA846" s="24"/>
      <c r="APB846" s="24"/>
      <c r="APC846" s="24"/>
      <c r="APD846" s="24"/>
      <c r="APE846" s="24"/>
      <c r="APF846" s="24"/>
      <c r="APG846" s="24"/>
      <c r="APH846" s="24"/>
      <c r="API846" s="24"/>
      <c r="APJ846" s="24"/>
      <c r="APK846" s="24"/>
      <c r="APL846" s="24"/>
      <c r="APM846" s="24"/>
      <c r="APN846" s="24"/>
      <c r="APO846" s="24"/>
      <c r="APP846" s="24"/>
      <c r="APQ846" s="24"/>
      <c r="APR846" s="24"/>
      <c r="APS846" s="24"/>
      <c r="APT846" s="24"/>
      <c r="APU846" s="24"/>
      <c r="APV846" s="24"/>
      <c r="APW846" s="24"/>
      <c r="APX846" s="24"/>
      <c r="APY846" s="24"/>
      <c r="APZ846" s="24"/>
      <c r="AQA846" s="24"/>
      <c r="AQB846" s="24"/>
      <c r="AQC846" s="24"/>
      <c r="AQD846" s="24"/>
      <c r="AQE846" s="24"/>
      <c r="AQF846" s="24"/>
      <c r="AQG846" s="24"/>
      <c r="AQH846" s="24"/>
      <c r="AQI846" s="24"/>
      <c r="AQJ846" s="24"/>
      <c r="AQK846" s="24"/>
      <c r="AQL846" s="24"/>
      <c r="AQM846" s="24"/>
      <c r="AQN846" s="24"/>
      <c r="AQO846" s="24"/>
      <c r="AQP846" s="24"/>
      <c r="AQQ846" s="24"/>
      <c r="AQR846" s="24"/>
      <c r="AQS846" s="24"/>
      <c r="AQT846" s="24"/>
      <c r="AQU846" s="24"/>
      <c r="AQV846" s="24"/>
      <c r="AQW846" s="24"/>
      <c r="AQX846" s="24"/>
      <c r="AQY846" s="24"/>
      <c r="AQZ846" s="24"/>
      <c r="ARA846" s="24"/>
      <c r="ARB846" s="24"/>
      <c r="ARC846" s="24"/>
      <c r="ARD846" s="24"/>
      <c r="ARE846" s="24"/>
      <c r="ARF846" s="24"/>
      <c r="ARG846" s="24"/>
      <c r="ARH846" s="24"/>
      <c r="ARI846" s="24"/>
      <c r="ARJ846" s="24"/>
      <c r="ARK846" s="24"/>
      <c r="ARL846" s="24"/>
      <c r="ARM846" s="24"/>
      <c r="ARN846" s="24"/>
      <c r="ARO846" s="24"/>
      <c r="ARP846" s="24"/>
      <c r="ARQ846" s="24"/>
      <c r="ARR846" s="24"/>
      <c r="ARS846" s="24"/>
      <c r="ART846" s="24"/>
      <c r="ARU846" s="24"/>
      <c r="ARV846" s="24"/>
      <c r="ARW846" s="24"/>
      <c r="ARX846" s="24"/>
      <c r="ARY846" s="24"/>
      <c r="ARZ846" s="24"/>
      <c r="ASA846" s="24"/>
      <c r="ASB846" s="24"/>
      <c r="ASC846" s="24"/>
      <c r="ASD846" s="24"/>
      <c r="ASE846" s="24"/>
      <c r="ASF846" s="24"/>
      <c r="ASG846" s="24"/>
      <c r="ASH846" s="24"/>
      <c r="ASI846" s="24"/>
      <c r="ASJ846" s="24"/>
      <c r="ASK846" s="24"/>
      <c r="ASL846" s="24"/>
      <c r="ASM846" s="24"/>
      <c r="ASN846" s="24"/>
      <c r="ASO846" s="24"/>
      <c r="ASP846" s="24"/>
      <c r="ASQ846" s="24"/>
      <c r="ASR846" s="24"/>
      <c r="ASS846" s="24"/>
      <c r="AST846" s="24"/>
      <c r="ASU846" s="24"/>
      <c r="ASV846" s="24"/>
      <c r="ASW846" s="24"/>
      <c r="ASX846" s="24"/>
      <c r="ASY846" s="24"/>
      <c r="ASZ846" s="24"/>
      <c r="ATA846" s="24"/>
      <c r="ATB846" s="24"/>
      <c r="ATC846" s="24"/>
      <c r="ATD846" s="24"/>
      <c r="ATE846" s="24"/>
      <c r="ATF846" s="24"/>
      <c r="ATG846" s="24"/>
      <c r="ATH846" s="24"/>
      <c r="ATI846" s="24"/>
      <c r="ATJ846" s="24"/>
      <c r="ATK846" s="24"/>
      <c r="ATL846" s="24"/>
      <c r="ATM846" s="24"/>
      <c r="ATN846" s="24"/>
      <c r="ATO846" s="24"/>
      <c r="ATP846" s="24"/>
      <c r="ATQ846" s="24"/>
      <c r="ATR846" s="24"/>
      <c r="ATS846" s="24"/>
      <c r="ATT846" s="24"/>
      <c r="ATU846" s="24"/>
      <c r="ATV846" s="24"/>
      <c r="ATW846" s="24"/>
      <c r="ATX846" s="24"/>
      <c r="ATY846" s="24"/>
      <c r="ATZ846" s="24"/>
      <c r="AUA846" s="24"/>
      <c r="AUB846" s="24"/>
      <c r="AUC846" s="24"/>
      <c r="AUD846" s="24"/>
      <c r="AUE846" s="24"/>
      <c r="AUF846" s="24"/>
      <c r="AUG846" s="24"/>
      <c r="AUH846" s="24"/>
      <c r="AUI846" s="24"/>
      <c r="AUJ846" s="24"/>
      <c r="AUK846" s="24"/>
      <c r="AUL846" s="24"/>
      <c r="AUM846" s="24"/>
      <c r="AUN846" s="24"/>
      <c r="AUO846" s="24"/>
      <c r="AUP846" s="24"/>
      <c r="AUQ846" s="24"/>
      <c r="AUR846" s="24"/>
      <c r="AUS846" s="24"/>
      <c r="AUT846" s="24"/>
      <c r="AUU846" s="24"/>
      <c r="AUV846" s="24"/>
      <c r="AUW846" s="24"/>
      <c r="AUX846" s="24"/>
      <c r="AUY846" s="24"/>
      <c r="AUZ846" s="24"/>
      <c r="AVA846" s="24"/>
      <c r="AVB846" s="24"/>
      <c r="AVC846" s="24"/>
      <c r="AVD846" s="24"/>
      <c r="AVE846" s="24"/>
      <c r="AVF846" s="24"/>
      <c r="AVG846" s="24"/>
      <c r="AVH846" s="24"/>
      <c r="AVI846" s="24"/>
      <c r="AVJ846" s="24"/>
      <c r="AVK846" s="24"/>
      <c r="AVL846" s="24"/>
      <c r="AVM846" s="24"/>
      <c r="AVN846" s="24"/>
      <c r="AVO846" s="24"/>
      <c r="AVP846" s="24"/>
      <c r="AVQ846" s="24"/>
      <c r="AVR846" s="24"/>
      <c r="AVS846" s="24"/>
      <c r="AVT846" s="24"/>
      <c r="AVU846" s="24"/>
      <c r="AVV846" s="24"/>
      <c r="AVW846" s="24"/>
      <c r="AVX846" s="24"/>
      <c r="AVY846" s="24"/>
      <c r="AVZ846" s="24"/>
      <c r="AWA846" s="24"/>
      <c r="AWB846" s="24"/>
      <c r="AWC846" s="24"/>
      <c r="AWD846" s="24"/>
      <c r="AWE846" s="24"/>
      <c r="AWF846" s="24"/>
      <c r="AWG846" s="24"/>
      <c r="AWH846" s="24"/>
      <c r="AWI846" s="24"/>
      <c r="AWJ846" s="24"/>
      <c r="AWK846" s="24"/>
      <c r="AWL846" s="24"/>
      <c r="AWM846" s="24"/>
      <c r="AWN846" s="24"/>
      <c r="AWO846" s="24"/>
      <c r="AWP846" s="24"/>
      <c r="AWQ846" s="24"/>
      <c r="AWR846" s="24"/>
      <c r="AWS846" s="24"/>
      <c r="AWT846" s="24"/>
      <c r="AWU846" s="24"/>
      <c r="AWV846" s="24"/>
      <c r="AWW846" s="24"/>
      <c r="AWX846" s="24"/>
      <c r="AWY846" s="24"/>
      <c r="AWZ846" s="24"/>
      <c r="AXA846" s="24"/>
      <c r="AXB846" s="24"/>
      <c r="AXC846" s="24"/>
      <c r="AXD846" s="24"/>
      <c r="AXE846" s="24"/>
      <c r="AXF846" s="24"/>
      <c r="AXG846" s="24"/>
      <c r="AXH846" s="24"/>
      <c r="AXI846" s="24"/>
      <c r="AXJ846" s="24"/>
      <c r="AXK846" s="24"/>
      <c r="AXL846" s="24"/>
      <c r="AXM846" s="24"/>
      <c r="AXN846" s="24"/>
      <c r="AXO846" s="24"/>
      <c r="AXP846" s="24"/>
      <c r="AXQ846" s="24"/>
      <c r="AXR846" s="24"/>
      <c r="AXS846" s="24"/>
      <c r="AXT846" s="24"/>
      <c r="AXU846" s="24"/>
      <c r="AXV846" s="24"/>
      <c r="AXW846" s="24"/>
      <c r="AXX846" s="24"/>
      <c r="AXY846" s="24"/>
      <c r="AXZ846" s="24"/>
      <c r="AYA846" s="24"/>
      <c r="AYB846" s="24"/>
      <c r="AYC846" s="24"/>
      <c r="AYD846" s="24"/>
      <c r="AYE846" s="24"/>
      <c r="AYF846" s="24"/>
      <c r="AYG846" s="24"/>
      <c r="AYH846" s="24"/>
      <c r="AYI846" s="24"/>
      <c r="AYJ846" s="24"/>
      <c r="AYK846" s="24"/>
      <c r="AYL846" s="24"/>
      <c r="AYM846" s="24"/>
      <c r="AYN846" s="24"/>
      <c r="AYO846" s="24"/>
      <c r="AYP846" s="24"/>
      <c r="AYQ846" s="24"/>
      <c r="AYR846" s="24"/>
      <c r="AYS846" s="24"/>
      <c r="AYT846" s="24"/>
      <c r="AYU846" s="24"/>
      <c r="AYV846" s="24"/>
      <c r="AYW846" s="24"/>
      <c r="AYX846" s="24"/>
      <c r="AYY846" s="24"/>
      <c r="AYZ846" s="24"/>
      <c r="AZA846" s="24"/>
      <c r="AZB846" s="24"/>
      <c r="AZC846" s="24"/>
      <c r="AZD846" s="24"/>
      <c r="AZE846" s="24"/>
      <c r="AZF846" s="24"/>
      <c r="AZG846" s="24"/>
      <c r="AZH846" s="24"/>
      <c r="AZI846" s="24"/>
      <c r="AZJ846" s="24"/>
      <c r="AZK846" s="24"/>
      <c r="AZL846" s="24"/>
      <c r="AZM846" s="24"/>
      <c r="AZN846" s="24"/>
      <c r="AZO846" s="24"/>
      <c r="AZP846" s="24"/>
      <c r="AZQ846" s="24"/>
      <c r="AZR846" s="24"/>
      <c r="AZS846" s="24"/>
      <c r="AZT846" s="24"/>
      <c r="AZU846" s="24"/>
      <c r="AZV846" s="24"/>
      <c r="AZW846" s="24"/>
      <c r="AZX846" s="24"/>
      <c r="AZY846" s="24"/>
      <c r="AZZ846" s="24"/>
      <c r="BAA846" s="24"/>
      <c r="BAB846" s="24"/>
      <c r="BAC846" s="24"/>
      <c r="BAD846" s="24"/>
      <c r="BAE846" s="24"/>
      <c r="BAF846" s="24"/>
      <c r="BAG846" s="24"/>
      <c r="BAH846" s="24"/>
      <c r="BAI846" s="24"/>
      <c r="BAJ846" s="24"/>
      <c r="BAK846" s="24"/>
      <c r="BAL846" s="24"/>
      <c r="BAM846" s="24"/>
      <c r="BAN846" s="24"/>
      <c r="BAO846" s="24"/>
      <c r="BAP846" s="24"/>
      <c r="BAQ846" s="24"/>
      <c r="BAR846" s="24"/>
      <c r="BAS846" s="24"/>
      <c r="BAT846" s="24"/>
      <c r="BAU846" s="24"/>
      <c r="BAV846" s="24"/>
      <c r="BAW846" s="24"/>
      <c r="BAX846" s="24"/>
      <c r="BAY846" s="24"/>
      <c r="BAZ846" s="24"/>
      <c r="BBA846" s="24"/>
      <c r="BBB846" s="24"/>
      <c r="BBC846" s="24"/>
      <c r="BBD846" s="24"/>
      <c r="BBE846" s="24"/>
      <c r="BBF846" s="24"/>
      <c r="BBG846" s="24"/>
      <c r="BBH846" s="24"/>
      <c r="BBI846" s="24"/>
      <c r="BBJ846" s="24"/>
      <c r="BBK846" s="24"/>
      <c r="BBL846" s="24"/>
      <c r="BBM846" s="24"/>
      <c r="BBN846" s="24"/>
      <c r="BBO846" s="24"/>
      <c r="BBP846" s="24"/>
      <c r="BBQ846" s="24"/>
      <c r="BBR846" s="24"/>
      <c r="BBS846" s="24"/>
      <c r="BBT846" s="24"/>
      <c r="BBU846" s="24"/>
      <c r="BBV846" s="24"/>
      <c r="BBW846" s="24"/>
      <c r="BBX846" s="24"/>
      <c r="BBY846" s="24"/>
      <c r="BBZ846" s="24"/>
      <c r="BCA846" s="24"/>
      <c r="BCB846" s="24"/>
      <c r="BCC846" s="24"/>
      <c r="BCD846" s="24"/>
      <c r="BCE846" s="24"/>
      <c r="BCF846" s="24"/>
      <c r="BCG846" s="24"/>
      <c r="BCH846" s="24"/>
      <c r="BCI846" s="24"/>
      <c r="BCJ846" s="24"/>
      <c r="BCK846" s="24"/>
      <c r="BCL846" s="24"/>
      <c r="BCM846" s="24"/>
      <c r="BCN846" s="24"/>
      <c r="BCO846" s="24"/>
      <c r="BCP846" s="24"/>
      <c r="BCQ846" s="24"/>
      <c r="BCR846" s="24"/>
      <c r="BCS846" s="24"/>
      <c r="BCT846" s="24"/>
      <c r="BCU846" s="24"/>
      <c r="BCV846" s="24"/>
      <c r="BCW846" s="24"/>
      <c r="BCX846" s="24"/>
      <c r="BCY846" s="24"/>
      <c r="BCZ846" s="24"/>
      <c r="BDA846" s="24"/>
      <c r="BDB846" s="24"/>
      <c r="BDC846" s="24"/>
      <c r="BDD846" s="24"/>
      <c r="BDE846" s="24"/>
      <c r="BDF846" s="24"/>
      <c r="BDG846" s="24"/>
      <c r="BDH846" s="24"/>
      <c r="BDI846" s="24"/>
      <c r="BDJ846" s="24"/>
      <c r="BDK846" s="24"/>
      <c r="BDL846" s="24"/>
      <c r="BDM846" s="24"/>
      <c r="BDN846" s="24"/>
      <c r="BDO846" s="24"/>
      <c r="BDP846" s="24"/>
      <c r="BDQ846" s="24"/>
      <c r="BDR846" s="24"/>
      <c r="BDS846" s="24"/>
      <c r="BDT846" s="24"/>
      <c r="BDU846" s="24"/>
      <c r="BDV846" s="24"/>
      <c r="BDW846" s="24"/>
      <c r="BDX846" s="24"/>
      <c r="BDY846" s="24"/>
      <c r="BDZ846" s="24"/>
      <c r="BEA846" s="24"/>
      <c r="BEB846" s="24"/>
      <c r="BEC846" s="24"/>
      <c r="BED846" s="24"/>
      <c r="BEE846" s="24"/>
      <c r="BEF846" s="24"/>
      <c r="BEG846" s="24"/>
      <c r="BEH846" s="24"/>
      <c r="BEI846" s="24"/>
      <c r="BEJ846" s="24"/>
      <c r="BEK846" s="24"/>
      <c r="BEL846" s="24"/>
      <c r="BEM846" s="24"/>
      <c r="BEN846" s="24"/>
      <c r="BEO846" s="24"/>
      <c r="BEP846" s="24"/>
      <c r="BEQ846" s="24"/>
      <c r="BER846" s="24"/>
      <c r="BES846" s="24"/>
      <c r="BET846" s="24"/>
      <c r="BEU846" s="24"/>
      <c r="BEV846" s="24"/>
      <c r="BEW846" s="24"/>
      <c r="BEX846" s="24"/>
      <c r="BEY846" s="24"/>
      <c r="BEZ846" s="24"/>
      <c r="BFA846" s="24"/>
      <c r="BFB846" s="24"/>
      <c r="BFC846" s="24"/>
      <c r="BFD846" s="24"/>
      <c r="BFE846" s="24"/>
      <c r="BFF846" s="24"/>
      <c r="BFG846" s="24"/>
      <c r="BFH846" s="24"/>
      <c r="BFI846" s="24"/>
      <c r="BFJ846" s="24"/>
      <c r="BFK846" s="24"/>
      <c r="BFL846" s="24"/>
      <c r="BFM846" s="24"/>
      <c r="BFN846" s="24"/>
      <c r="BFO846" s="24"/>
      <c r="BFP846" s="24"/>
      <c r="BFQ846" s="24"/>
      <c r="BFR846" s="24"/>
      <c r="BFS846" s="24"/>
      <c r="BFT846" s="24"/>
      <c r="BFU846" s="24"/>
      <c r="BFV846" s="24"/>
      <c r="BFW846" s="24"/>
      <c r="BFX846" s="24"/>
      <c r="BFY846" s="24"/>
      <c r="BFZ846" s="24"/>
      <c r="BGA846" s="24"/>
      <c r="BGB846" s="24"/>
      <c r="BGC846" s="24"/>
      <c r="BGD846" s="24"/>
      <c r="BGE846" s="24"/>
      <c r="BGF846" s="24"/>
      <c r="BGG846" s="24"/>
      <c r="BGH846" s="24"/>
      <c r="BGI846" s="24"/>
      <c r="BGJ846" s="24"/>
      <c r="BGK846" s="24"/>
      <c r="BGL846" s="24"/>
      <c r="BGM846" s="24"/>
      <c r="BGN846" s="24"/>
      <c r="BGO846" s="24"/>
      <c r="BGP846" s="24"/>
      <c r="BGQ846" s="24"/>
      <c r="BGR846" s="24"/>
      <c r="BGS846" s="24"/>
      <c r="BGT846" s="24"/>
      <c r="BGU846" s="24"/>
      <c r="BGV846" s="24"/>
      <c r="BGW846" s="24"/>
      <c r="BGX846" s="24"/>
      <c r="BGY846" s="24"/>
      <c r="BGZ846" s="24"/>
      <c r="BHA846" s="24"/>
      <c r="BHB846" s="24"/>
      <c r="BHC846" s="24"/>
      <c r="BHD846" s="24"/>
      <c r="BHE846" s="24"/>
      <c r="BHF846" s="24"/>
      <c r="BHG846" s="24"/>
      <c r="BHH846" s="24"/>
      <c r="BHI846" s="24"/>
      <c r="BHJ846" s="24"/>
      <c r="BHK846" s="24"/>
      <c r="BHL846" s="24"/>
      <c r="BHM846" s="24"/>
      <c r="BHN846" s="24"/>
      <c r="BHO846" s="24"/>
      <c r="BHP846" s="24"/>
      <c r="BHQ846" s="24"/>
      <c r="BHR846" s="24"/>
      <c r="BHS846" s="24"/>
      <c r="BHT846" s="24"/>
      <c r="BHU846" s="24"/>
      <c r="BHV846" s="24"/>
      <c r="BHW846" s="24"/>
      <c r="BHX846" s="24"/>
      <c r="BHY846" s="24"/>
      <c r="BHZ846" s="24"/>
      <c r="BIA846" s="24"/>
      <c r="BIB846" s="24"/>
      <c r="BIC846" s="24"/>
      <c r="BID846" s="24"/>
      <c r="BIE846" s="24"/>
      <c r="BIF846" s="24"/>
      <c r="BIG846" s="24"/>
      <c r="BIH846" s="24"/>
      <c r="BII846" s="24"/>
      <c r="BIJ846" s="24"/>
      <c r="BIK846" s="24"/>
      <c r="BIL846" s="24"/>
      <c r="BIM846" s="24"/>
      <c r="BIN846" s="24"/>
      <c r="BIO846" s="24"/>
      <c r="BIP846" s="24"/>
      <c r="BIQ846" s="24"/>
      <c r="BIR846" s="24"/>
      <c r="BIS846" s="24"/>
      <c r="BIT846" s="24"/>
      <c r="BIU846" s="24"/>
      <c r="BIV846" s="24"/>
      <c r="BIW846" s="24"/>
      <c r="BIX846" s="24"/>
      <c r="BIY846" s="24"/>
      <c r="BIZ846" s="24"/>
      <c r="BJA846" s="24"/>
      <c r="BJB846" s="24"/>
      <c r="BJC846" s="24"/>
      <c r="BJD846" s="24"/>
      <c r="BJE846" s="24"/>
      <c r="BJF846" s="24"/>
      <c r="BJG846" s="24"/>
      <c r="BJH846" s="24"/>
      <c r="BJI846" s="24"/>
      <c r="BJJ846" s="24"/>
      <c r="BJK846" s="24"/>
      <c r="BJL846" s="24"/>
    </row>
    <row r="847" spans="2:1624" ht="24.95" hidden="1" customHeight="1" x14ac:dyDescent="0.25">
      <c r="C847" s="129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  <c r="FJ847" s="24"/>
      <c r="FK847" s="24"/>
      <c r="FL847" s="24"/>
      <c r="FM847" s="24"/>
      <c r="FN847" s="24"/>
      <c r="FO847" s="24"/>
      <c r="FP847" s="24"/>
      <c r="FQ847" s="24"/>
      <c r="FR847" s="24"/>
      <c r="FS847" s="24"/>
      <c r="FT847" s="24"/>
      <c r="FU847" s="24"/>
      <c r="FV847" s="24"/>
      <c r="FW847" s="24"/>
      <c r="FX847" s="24"/>
      <c r="FY847" s="24"/>
      <c r="FZ847" s="24"/>
      <c r="GA847" s="24"/>
      <c r="GB847" s="24"/>
      <c r="GC847" s="24"/>
      <c r="GD847" s="24"/>
      <c r="GE847" s="24"/>
      <c r="GF847" s="24"/>
      <c r="GG847" s="24"/>
      <c r="GH847" s="24"/>
      <c r="GI847" s="24"/>
      <c r="GJ847" s="24"/>
      <c r="GK847" s="24"/>
      <c r="GL847" s="24"/>
      <c r="GM847" s="24"/>
      <c r="GN847" s="24"/>
      <c r="GO847" s="24"/>
      <c r="GP847" s="24"/>
      <c r="GQ847" s="24"/>
      <c r="GR847" s="24"/>
      <c r="GS847" s="24"/>
      <c r="GT847" s="24"/>
      <c r="GU847" s="24"/>
      <c r="GV847" s="24"/>
      <c r="GW847" s="24"/>
      <c r="GX847" s="24"/>
      <c r="GY847" s="24"/>
      <c r="GZ847" s="24"/>
      <c r="HA847" s="24"/>
      <c r="HB847" s="24"/>
      <c r="HC847" s="24"/>
      <c r="HD847" s="24"/>
      <c r="HE847" s="24"/>
      <c r="HF847" s="24"/>
      <c r="HG847" s="24"/>
      <c r="HH847" s="24"/>
      <c r="HI847" s="24"/>
      <c r="HJ847" s="24"/>
      <c r="HK847" s="24"/>
      <c r="HL847" s="24"/>
      <c r="HM847" s="24"/>
      <c r="HN847" s="24"/>
      <c r="HO847" s="24"/>
      <c r="HP847" s="24"/>
      <c r="HQ847" s="24"/>
      <c r="HR847" s="24"/>
      <c r="HS847" s="24"/>
      <c r="HT847" s="24"/>
      <c r="HU847" s="24"/>
      <c r="HV847" s="24"/>
      <c r="HW847" s="24"/>
      <c r="HX847" s="24"/>
      <c r="HY847" s="24"/>
      <c r="HZ847" s="24"/>
      <c r="IA847" s="24"/>
      <c r="IB847" s="24"/>
      <c r="IC847" s="24"/>
      <c r="ID847" s="24"/>
      <c r="IE847" s="24"/>
      <c r="IF847" s="24"/>
      <c r="IG847" s="24"/>
      <c r="IH847" s="24"/>
      <c r="II847" s="24"/>
      <c r="IJ847" s="24"/>
      <c r="IK847" s="24"/>
      <c r="IL847" s="24"/>
      <c r="IM847" s="24"/>
      <c r="IN847" s="24"/>
      <c r="IO847" s="24"/>
      <c r="IP847" s="24"/>
      <c r="IQ847" s="24"/>
      <c r="IR847" s="24"/>
      <c r="IS847" s="24"/>
      <c r="IT847" s="24"/>
      <c r="IU847" s="24"/>
      <c r="IV847" s="24"/>
      <c r="IW847" s="24"/>
      <c r="IX847" s="24"/>
      <c r="IY847" s="24"/>
      <c r="IZ847" s="24"/>
      <c r="JA847" s="24"/>
      <c r="JB847" s="24"/>
      <c r="JC847" s="24"/>
      <c r="JD847" s="24"/>
      <c r="JE847" s="24"/>
      <c r="JF847" s="24"/>
      <c r="JG847" s="24"/>
      <c r="JH847" s="24"/>
      <c r="JI847" s="24"/>
      <c r="JJ847" s="24"/>
      <c r="JK847" s="24"/>
      <c r="JL847" s="24"/>
      <c r="JM847" s="24"/>
      <c r="JN847" s="24"/>
      <c r="JO847" s="24"/>
      <c r="JP847" s="24"/>
      <c r="JQ847" s="24"/>
      <c r="JR847" s="24"/>
      <c r="JS847" s="24"/>
      <c r="JT847" s="24"/>
      <c r="JU847" s="24"/>
      <c r="JV847" s="24"/>
      <c r="JW847" s="24"/>
      <c r="JX847" s="24"/>
      <c r="JY847" s="24"/>
      <c r="JZ847" s="24"/>
      <c r="KA847" s="24"/>
      <c r="KB847" s="24"/>
      <c r="KC847" s="24"/>
      <c r="KD847" s="24"/>
      <c r="KE847" s="24"/>
      <c r="KF847" s="24"/>
      <c r="KG847" s="24"/>
      <c r="KH847" s="24"/>
      <c r="KI847" s="24"/>
      <c r="KJ847" s="24"/>
      <c r="KK847" s="24"/>
      <c r="KL847" s="24"/>
      <c r="KM847" s="24"/>
      <c r="KN847" s="24"/>
      <c r="KO847" s="24"/>
      <c r="KP847" s="24"/>
      <c r="KQ847" s="24"/>
      <c r="KR847" s="24"/>
      <c r="KS847" s="24"/>
      <c r="KT847" s="24"/>
      <c r="KU847" s="24"/>
      <c r="KV847" s="24"/>
      <c r="KW847" s="24"/>
      <c r="KX847" s="24"/>
      <c r="KY847" s="24"/>
      <c r="KZ847" s="24"/>
      <c r="LA847" s="24"/>
      <c r="LB847" s="24"/>
      <c r="LC847" s="24"/>
      <c r="LD847" s="24"/>
      <c r="LE847" s="24"/>
      <c r="LF847" s="24"/>
      <c r="LG847" s="24"/>
      <c r="LH847" s="24"/>
      <c r="LI847" s="24"/>
      <c r="LJ847" s="24"/>
      <c r="LK847" s="24"/>
      <c r="LL847" s="24"/>
      <c r="LM847" s="24"/>
      <c r="LN847" s="24"/>
      <c r="LO847" s="24"/>
      <c r="LP847" s="24"/>
      <c r="LQ847" s="24"/>
      <c r="LR847" s="24"/>
      <c r="LS847" s="24"/>
      <c r="LT847" s="24"/>
      <c r="LU847" s="24"/>
      <c r="LV847" s="24"/>
      <c r="LW847" s="24"/>
      <c r="LX847" s="24"/>
      <c r="LY847" s="24"/>
      <c r="LZ847" s="24"/>
      <c r="MA847" s="24"/>
      <c r="MB847" s="24"/>
      <c r="MC847" s="24"/>
      <c r="MD847" s="24"/>
      <c r="ME847" s="24"/>
      <c r="MF847" s="24"/>
      <c r="MG847" s="24"/>
      <c r="MH847" s="24"/>
      <c r="MI847" s="24"/>
      <c r="MJ847" s="24"/>
      <c r="MK847" s="24"/>
      <c r="ML847" s="24"/>
      <c r="MM847" s="24"/>
      <c r="MN847" s="24"/>
      <c r="MO847" s="24"/>
      <c r="MP847" s="24"/>
      <c r="MQ847" s="24"/>
      <c r="MR847" s="24"/>
      <c r="MS847" s="24"/>
      <c r="MT847" s="24"/>
      <c r="MU847" s="24"/>
      <c r="MV847" s="24"/>
      <c r="MW847" s="24"/>
      <c r="MX847" s="24"/>
      <c r="MY847" s="24"/>
      <c r="MZ847" s="24"/>
      <c r="NA847" s="24"/>
      <c r="NB847" s="24"/>
      <c r="NC847" s="24"/>
      <c r="ND847" s="24"/>
      <c r="NE847" s="24"/>
      <c r="NF847" s="24"/>
      <c r="NG847" s="24"/>
      <c r="NH847" s="24"/>
      <c r="NI847" s="24"/>
      <c r="NJ847" s="24"/>
      <c r="NK847" s="24"/>
      <c r="NL847" s="24"/>
      <c r="NM847" s="24"/>
      <c r="NN847" s="24"/>
      <c r="NO847" s="24"/>
      <c r="NP847" s="24"/>
      <c r="NQ847" s="24"/>
      <c r="NR847" s="24"/>
      <c r="NS847" s="24"/>
      <c r="NT847" s="24"/>
      <c r="NU847" s="24"/>
      <c r="NV847" s="24"/>
      <c r="NW847" s="24"/>
      <c r="NX847" s="24"/>
      <c r="NY847" s="24"/>
      <c r="NZ847" s="24"/>
      <c r="OA847" s="24"/>
      <c r="OB847" s="24"/>
      <c r="OC847" s="24"/>
      <c r="OD847" s="24"/>
      <c r="OE847" s="24"/>
      <c r="OF847" s="24"/>
      <c r="OG847" s="24"/>
      <c r="OH847" s="24"/>
      <c r="OI847" s="24"/>
      <c r="OJ847" s="24"/>
      <c r="OK847" s="24"/>
      <c r="OL847" s="24"/>
      <c r="OM847" s="24"/>
      <c r="ON847" s="24"/>
      <c r="OO847" s="24"/>
      <c r="OP847" s="24"/>
      <c r="OQ847" s="24"/>
      <c r="OR847" s="24"/>
      <c r="OS847" s="24"/>
      <c r="OT847" s="24"/>
      <c r="OU847" s="24"/>
      <c r="OV847" s="24"/>
      <c r="OW847" s="24"/>
      <c r="OX847" s="24"/>
      <c r="OY847" s="24"/>
      <c r="OZ847" s="24"/>
      <c r="PA847" s="24"/>
      <c r="PB847" s="24"/>
      <c r="PC847" s="24"/>
      <c r="PD847" s="24"/>
      <c r="PE847" s="24"/>
      <c r="PF847" s="24"/>
      <c r="PG847" s="24"/>
      <c r="PH847" s="24"/>
      <c r="PI847" s="24"/>
      <c r="PJ847" s="24"/>
      <c r="PK847" s="24"/>
      <c r="PL847" s="24"/>
      <c r="PM847" s="24"/>
      <c r="PN847" s="24"/>
      <c r="PO847" s="24"/>
      <c r="PP847" s="24"/>
      <c r="PQ847" s="24"/>
      <c r="PR847" s="24"/>
      <c r="PS847" s="24"/>
      <c r="PT847" s="24"/>
      <c r="PU847" s="24"/>
      <c r="PV847" s="24"/>
      <c r="PW847" s="24"/>
      <c r="PX847" s="24"/>
      <c r="PY847" s="24"/>
      <c r="PZ847" s="24"/>
      <c r="QA847" s="24"/>
      <c r="QB847" s="24"/>
      <c r="QC847" s="24"/>
      <c r="QD847" s="24"/>
      <c r="QE847" s="24"/>
      <c r="QF847" s="24"/>
      <c r="QG847" s="24"/>
      <c r="QH847" s="24"/>
      <c r="QI847" s="24"/>
      <c r="QJ847" s="24"/>
      <c r="QK847" s="24"/>
      <c r="QL847" s="24"/>
      <c r="QM847" s="24"/>
      <c r="QN847" s="24"/>
      <c r="QO847" s="24"/>
      <c r="QP847" s="24"/>
      <c r="QQ847" s="24"/>
      <c r="QR847" s="24"/>
      <c r="QS847" s="24"/>
      <c r="QT847" s="24"/>
      <c r="QU847" s="24"/>
      <c r="QV847" s="24"/>
      <c r="QW847" s="24"/>
      <c r="QX847" s="24"/>
      <c r="QY847" s="24"/>
      <c r="QZ847" s="24"/>
      <c r="RA847" s="24"/>
      <c r="RB847" s="24"/>
      <c r="RC847" s="24"/>
      <c r="RD847" s="24"/>
      <c r="RE847" s="24"/>
      <c r="RF847" s="24"/>
      <c r="RG847" s="24"/>
      <c r="RH847" s="24"/>
      <c r="RI847" s="24"/>
      <c r="RJ847" s="24"/>
      <c r="RK847" s="24"/>
      <c r="RL847" s="24"/>
      <c r="RM847" s="24"/>
      <c r="RN847" s="24"/>
      <c r="RO847" s="24"/>
      <c r="RP847" s="24"/>
      <c r="RQ847" s="24"/>
      <c r="RR847" s="24"/>
      <c r="RS847" s="24"/>
      <c r="RT847" s="24"/>
      <c r="RU847" s="24"/>
      <c r="RV847" s="24"/>
      <c r="RW847" s="24"/>
      <c r="RX847" s="24"/>
      <c r="RY847" s="24"/>
      <c r="RZ847" s="24"/>
      <c r="SA847" s="24"/>
      <c r="SB847" s="24"/>
      <c r="SC847" s="24"/>
      <c r="SD847" s="24"/>
      <c r="SE847" s="24"/>
      <c r="SF847" s="24"/>
      <c r="SG847" s="24"/>
      <c r="SH847" s="24"/>
      <c r="SI847" s="24"/>
      <c r="SJ847" s="24"/>
      <c r="SK847" s="24"/>
      <c r="SL847" s="24"/>
      <c r="SM847" s="24"/>
      <c r="SN847" s="24"/>
      <c r="SO847" s="24"/>
      <c r="SP847" s="24"/>
      <c r="SQ847" s="24"/>
      <c r="SR847" s="24"/>
      <c r="SS847" s="24"/>
      <c r="ST847" s="24"/>
      <c r="SU847" s="24"/>
      <c r="SV847" s="24"/>
      <c r="SW847" s="24"/>
      <c r="SX847" s="24"/>
      <c r="SY847" s="24"/>
      <c r="SZ847" s="24"/>
      <c r="TA847" s="24"/>
      <c r="TB847" s="24"/>
      <c r="TC847" s="24"/>
      <c r="TD847" s="24"/>
      <c r="TE847" s="24"/>
      <c r="TF847" s="24"/>
      <c r="TG847" s="24"/>
      <c r="TH847" s="24"/>
      <c r="TI847" s="24"/>
      <c r="TJ847" s="24"/>
      <c r="TK847" s="24"/>
      <c r="TL847" s="24"/>
      <c r="TM847" s="24"/>
      <c r="TN847" s="24"/>
      <c r="TO847" s="24"/>
      <c r="TP847" s="24"/>
      <c r="TQ847" s="24"/>
      <c r="TR847" s="24"/>
      <c r="TS847" s="24"/>
      <c r="TT847" s="24"/>
      <c r="TU847" s="24"/>
      <c r="TV847" s="24"/>
      <c r="TW847" s="24"/>
      <c r="TX847" s="24"/>
      <c r="TY847" s="24"/>
      <c r="TZ847" s="24"/>
      <c r="UA847" s="24"/>
      <c r="UB847" s="24"/>
      <c r="UC847" s="24"/>
      <c r="UD847" s="24"/>
      <c r="UE847" s="24"/>
      <c r="UF847" s="24"/>
      <c r="UG847" s="24"/>
      <c r="UH847" s="24"/>
      <c r="UI847" s="24"/>
      <c r="UJ847" s="24"/>
      <c r="UK847" s="24"/>
      <c r="UL847" s="24"/>
      <c r="UM847" s="24"/>
      <c r="UN847" s="24"/>
      <c r="UO847" s="24"/>
      <c r="UP847" s="24"/>
      <c r="UQ847" s="24"/>
      <c r="UR847" s="24"/>
      <c r="US847" s="24"/>
      <c r="UT847" s="24"/>
      <c r="UU847" s="24"/>
      <c r="UV847" s="24"/>
      <c r="UW847" s="24"/>
      <c r="UX847" s="24"/>
      <c r="UY847" s="24"/>
      <c r="UZ847" s="24"/>
      <c r="VA847" s="24"/>
      <c r="VB847" s="24"/>
      <c r="VC847" s="24"/>
      <c r="VD847" s="24"/>
      <c r="VE847" s="24"/>
      <c r="VF847" s="24"/>
      <c r="VG847" s="24"/>
      <c r="VH847" s="24"/>
      <c r="VI847" s="24"/>
      <c r="VJ847" s="24"/>
      <c r="VK847" s="24"/>
      <c r="VL847" s="24"/>
      <c r="VM847" s="24"/>
      <c r="VN847" s="24"/>
      <c r="VO847" s="24"/>
      <c r="VP847" s="24"/>
      <c r="VQ847" s="24"/>
      <c r="VR847" s="24"/>
      <c r="VS847" s="24"/>
      <c r="VT847" s="24"/>
      <c r="VU847" s="24"/>
      <c r="VV847" s="24"/>
      <c r="VW847" s="24"/>
      <c r="VX847" s="24"/>
      <c r="VY847" s="24"/>
      <c r="VZ847" s="24"/>
      <c r="WA847" s="24"/>
      <c r="WB847" s="24"/>
      <c r="WC847" s="24"/>
      <c r="WD847" s="24"/>
      <c r="WE847" s="24"/>
      <c r="WF847" s="24"/>
      <c r="WG847" s="24"/>
      <c r="WH847" s="24"/>
      <c r="WI847" s="24"/>
      <c r="WJ847" s="24"/>
      <c r="WK847" s="24"/>
      <c r="WL847" s="24"/>
      <c r="WM847" s="24"/>
      <c r="WN847" s="24"/>
      <c r="WO847" s="24"/>
      <c r="WP847" s="24"/>
      <c r="WQ847" s="24"/>
      <c r="WR847" s="24"/>
      <c r="WS847" s="24"/>
      <c r="WT847" s="24"/>
      <c r="WU847" s="24"/>
      <c r="WV847" s="24"/>
      <c r="WW847" s="24"/>
      <c r="WX847" s="24"/>
      <c r="WY847" s="24"/>
      <c r="WZ847" s="24"/>
      <c r="XA847" s="24"/>
      <c r="XB847" s="24"/>
      <c r="XC847" s="24"/>
      <c r="XD847" s="24"/>
      <c r="XE847" s="24"/>
      <c r="XF847" s="24"/>
      <c r="XG847" s="24"/>
      <c r="XH847" s="24"/>
      <c r="XI847" s="24"/>
      <c r="XJ847" s="24"/>
      <c r="XK847" s="24"/>
      <c r="XL847" s="24"/>
      <c r="XM847" s="24"/>
      <c r="XN847" s="24"/>
      <c r="XO847" s="24"/>
      <c r="XP847" s="24"/>
      <c r="XQ847" s="24"/>
      <c r="XR847" s="24"/>
      <c r="XS847" s="24"/>
      <c r="XT847" s="24"/>
      <c r="XU847" s="24"/>
      <c r="XV847" s="24"/>
      <c r="XW847" s="24"/>
      <c r="XX847" s="24"/>
      <c r="XY847" s="24"/>
      <c r="XZ847" s="24"/>
      <c r="YA847" s="24"/>
      <c r="YB847" s="24"/>
      <c r="YC847" s="24"/>
      <c r="YD847" s="24"/>
      <c r="YE847" s="24"/>
      <c r="YF847" s="24"/>
      <c r="YG847" s="24"/>
      <c r="YH847" s="24"/>
      <c r="YI847" s="24"/>
      <c r="YJ847" s="24"/>
      <c r="YK847" s="24"/>
      <c r="YL847" s="24"/>
      <c r="YM847" s="24"/>
      <c r="YN847" s="24"/>
      <c r="YO847" s="24"/>
      <c r="YP847" s="24"/>
      <c r="YQ847" s="24"/>
      <c r="YR847" s="24"/>
      <c r="YS847" s="24"/>
      <c r="YT847" s="24"/>
      <c r="YU847" s="24"/>
      <c r="YV847" s="24"/>
      <c r="YW847" s="24"/>
      <c r="YX847" s="24"/>
      <c r="YY847" s="24"/>
      <c r="YZ847" s="24"/>
      <c r="ZA847" s="24"/>
      <c r="ZB847" s="24"/>
      <c r="ZC847" s="24"/>
      <c r="ZD847" s="24"/>
      <c r="ZE847" s="24"/>
      <c r="ZF847" s="24"/>
      <c r="ZG847" s="24"/>
      <c r="ZH847" s="24"/>
      <c r="ZI847" s="24"/>
      <c r="ZJ847" s="24"/>
      <c r="ZK847" s="24"/>
      <c r="ZL847" s="24"/>
      <c r="ZM847" s="24"/>
      <c r="ZN847" s="24"/>
      <c r="ZO847" s="24"/>
      <c r="ZP847" s="24"/>
      <c r="ZQ847" s="24"/>
      <c r="ZR847" s="24"/>
      <c r="ZS847" s="24"/>
      <c r="ZT847" s="24"/>
      <c r="ZU847" s="24"/>
      <c r="ZV847" s="24"/>
      <c r="ZW847" s="24"/>
      <c r="ZX847" s="24"/>
      <c r="ZY847" s="24"/>
      <c r="ZZ847" s="24"/>
      <c r="AAA847" s="24"/>
      <c r="AAB847" s="24"/>
      <c r="AAC847" s="24"/>
      <c r="AAD847" s="24"/>
      <c r="AAE847" s="24"/>
      <c r="AAF847" s="24"/>
      <c r="AAG847" s="24"/>
      <c r="AAH847" s="24"/>
      <c r="AAI847" s="24"/>
      <c r="AAJ847" s="24"/>
      <c r="AAK847" s="24"/>
      <c r="AAL847" s="24"/>
      <c r="AAM847" s="24"/>
      <c r="AAN847" s="24"/>
      <c r="AAO847" s="24"/>
      <c r="AAP847" s="24"/>
      <c r="AAQ847" s="24"/>
      <c r="AAR847" s="24"/>
      <c r="AAS847" s="24"/>
      <c r="AAT847" s="24"/>
      <c r="AAU847" s="24"/>
      <c r="AAV847" s="24"/>
      <c r="AAW847" s="24"/>
      <c r="AAX847" s="24"/>
      <c r="AAY847" s="24"/>
      <c r="AAZ847" s="24"/>
      <c r="ABA847" s="24"/>
      <c r="ABB847" s="24"/>
      <c r="ABC847" s="24"/>
      <c r="ABD847" s="24"/>
      <c r="ABE847" s="24"/>
      <c r="ABF847" s="24"/>
      <c r="ABG847" s="24"/>
      <c r="ABH847" s="24"/>
      <c r="ABI847" s="24"/>
      <c r="ABJ847" s="24"/>
      <c r="ABK847" s="24"/>
      <c r="ABL847" s="24"/>
      <c r="ABM847" s="24"/>
      <c r="ABN847" s="24"/>
      <c r="ABO847" s="24"/>
      <c r="ABP847" s="24"/>
      <c r="ABQ847" s="24"/>
      <c r="ABR847" s="24"/>
      <c r="ABS847" s="24"/>
      <c r="ABT847" s="24"/>
      <c r="ABU847" s="24"/>
      <c r="ABV847" s="24"/>
      <c r="ABW847" s="24"/>
      <c r="ABX847" s="24"/>
      <c r="ABY847" s="24"/>
      <c r="ABZ847" s="24"/>
      <c r="ACA847" s="24"/>
      <c r="ACB847" s="24"/>
      <c r="ACC847" s="24"/>
      <c r="ACD847" s="24"/>
      <c r="ACE847" s="24"/>
      <c r="ACF847" s="24"/>
      <c r="ACG847" s="24"/>
      <c r="ACH847" s="24"/>
      <c r="ACI847" s="24"/>
      <c r="ACJ847" s="24"/>
      <c r="ACK847" s="24"/>
      <c r="ACL847" s="24"/>
      <c r="ACM847" s="24"/>
      <c r="ACN847" s="24"/>
      <c r="ACO847" s="24"/>
      <c r="ACP847" s="24"/>
      <c r="ACQ847" s="24"/>
      <c r="ACR847" s="24"/>
      <c r="ACS847" s="24"/>
      <c r="ACT847" s="24"/>
      <c r="ACU847" s="24"/>
      <c r="ACV847" s="24"/>
      <c r="ACW847" s="24"/>
      <c r="ACX847" s="24"/>
      <c r="ACY847" s="24"/>
      <c r="ACZ847" s="24"/>
      <c r="ADA847" s="24"/>
      <c r="ADB847" s="24"/>
      <c r="ADC847" s="24"/>
      <c r="ADD847" s="24"/>
      <c r="ADE847" s="24"/>
      <c r="ADF847" s="24"/>
      <c r="ADG847" s="24"/>
      <c r="ADH847" s="24"/>
      <c r="ADI847" s="24"/>
      <c r="ADJ847" s="24"/>
      <c r="ADK847" s="24"/>
      <c r="ADL847" s="24"/>
      <c r="ADM847" s="24"/>
      <c r="ADN847" s="24"/>
      <c r="ADO847" s="24"/>
      <c r="ADP847" s="24"/>
      <c r="ADQ847" s="24"/>
      <c r="ADR847" s="24"/>
      <c r="ADS847" s="24"/>
      <c r="ADT847" s="24"/>
      <c r="ADU847" s="24"/>
      <c r="ADV847" s="24"/>
      <c r="ADW847" s="24"/>
      <c r="ADX847" s="24"/>
      <c r="ADY847" s="24"/>
      <c r="ADZ847" s="24"/>
      <c r="AEA847" s="24"/>
      <c r="AEB847" s="24"/>
      <c r="AEC847" s="24"/>
      <c r="AED847" s="24"/>
      <c r="AEE847" s="24"/>
      <c r="AEF847" s="24"/>
      <c r="AEG847" s="24"/>
      <c r="AEH847" s="24"/>
      <c r="AEI847" s="24"/>
      <c r="AEJ847" s="24"/>
      <c r="AEK847" s="24"/>
      <c r="AEL847" s="24"/>
      <c r="AEM847" s="24"/>
      <c r="AEN847" s="24"/>
      <c r="AEO847" s="24"/>
      <c r="AEP847" s="24"/>
      <c r="AEQ847" s="24"/>
      <c r="AER847" s="24"/>
      <c r="AES847" s="24"/>
      <c r="AET847" s="24"/>
      <c r="AEU847" s="24"/>
      <c r="AEV847" s="24"/>
      <c r="AEW847" s="24"/>
      <c r="AEX847" s="24"/>
      <c r="AEY847" s="24"/>
      <c r="AEZ847" s="24"/>
      <c r="AFA847" s="24"/>
      <c r="AFB847" s="24"/>
      <c r="AFC847" s="24"/>
      <c r="AFD847" s="24"/>
      <c r="AFE847" s="24"/>
      <c r="AFF847" s="24"/>
      <c r="AFG847" s="24"/>
      <c r="AFH847" s="24"/>
      <c r="AFI847" s="24"/>
      <c r="AFJ847" s="24"/>
      <c r="AFK847" s="24"/>
      <c r="AFL847" s="24"/>
      <c r="AFM847" s="24"/>
      <c r="AFN847" s="24"/>
      <c r="AFO847" s="24"/>
      <c r="AFP847" s="24"/>
      <c r="AFQ847" s="24"/>
      <c r="AFR847" s="24"/>
      <c r="AFS847" s="24"/>
      <c r="AFT847" s="24"/>
      <c r="AFU847" s="24"/>
      <c r="AFV847" s="24"/>
      <c r="AFW847" s="24"/>
      <c r="AFX847" s="24"/>
      <c r="AFY847" s="24"/>
      <c r="AFZ847" s="24"/>
      <c r="AGA847" s="24"/>
      <c r="AGB847" s="24"/>
      <c r="AGC847" s="24"/>
      <c r="AGD847" s="24"/>
      <c r="AGE847" s="24"/>
      <c r="AGF847" s="24"/>
      <c r="AGG847" s="24"/>
      <c r="AGH847" s="24"/>
      <c r="AGI847" s="24"/>
      <c r="AGJ847" s="24"/>
      <c r="AGK847" s="24"/>
      <c r="AGL847" s="24"/>
      <c r="AGM847" s="24"/>
      <c r="AGN847" s="24"/>
      <c r="AGO847" s="24"/>
      <c r="AGP847" s="24"/>
      <c r="AGQ847" s="24"/>
      <c r="AGR847" s="24"/>
      <c r="AGS847" s="24"/>
      <c r="AGT847" s="24"/>
      <c r="AGU847" s="24"/>
      <c r="AGV847" s="24"/>
      <c r="AGW847" s="24"/>
      <c r="AGX847" s="24"/>
      <c r="AGY847" s="24"/>
      <c r="AGZ847" s="24"/>
      <c r="AHA847" s="24"/>
      <c r="AHB847" s="24"/>
      <c r="AHC847" s="24"/>
      <c r="AHD847" s="24"/>
      <c r="AHE847" s="24"/>
      <c r="AHF847" s="24"/>
      <c r="AHG847" s="24"/>
      <c r="AHH847" s="24"/>
      <c r="AHI847" s="24"/>
      <c r="AHJ847" s="24"/>
      <c r="AHK847" s="24"/>
      <c r="AHL847" s="24"/>
      <c r="AHM847" s="24"/>
      <c r="AHN847" s="24"/>
      <c r="AHO847" s="24"/>
      <c r="AHP847" s="24"/>
      <c r="AHQ847" s="24"/>
      <c r="AHR847" s="24"/>
      <c r="AHS847" s="24"/>
      <c r="AHT847" s="24"/>
      <c r="AHU847" s="24"/>
      <c r="AHV847" s="24"/>
      <c r="AHW847" s="24"/>
      <c r="AHX847" s="24"/>
      <c r="AHY847" s="24"/>
      <c r="AHZ847" s="24"/>
      <c r="AIA847" s="24"/>
      <c r="AIB847" s="24"/>
      <c r="AIC847" s="24"/>
      <c r="AID847" s="24"/>
      <c r="AIE847" s="24"/>
      <c r="AIF847" s="24"/>
      <c r="AIG847" s="24"/>
      <c r="AIH847" s="24"/>
      <c r="AII847" s="24"/>
      <c r="AIJ847" s="24"/>
      <c r="AIK847" s="24"/>
      <c r="AIL847" s="24"/>
      <c r="AIM847" s="24"/>
      <c r="AIN847" s="24"/>
      <c r="AIO847" s="24"/>
      <c r="AIP847" s="24"/>
      <c r="AIQ847" s="24"/>
      <c r="AIR847" s="24"/>
      <c r="AIS847" s="24"/>
      <c r="AIT847" s="24"/>
      <c r="AIU847" s="24"/>
      <c r="AIV847" s="24"/>
      <c r="AIW847" s="24"/>
      <c r="AIX847" s="24"/>
      <c r="AIY847" s="24"/>
      <c r="AIZ847" s="24"/>
      <c r="AJA847" s="24"/>
      <c r="AJB847" s="24"/>
      <c r="AJC847" s="24"/>
      <c r="AJD847" s="24"/>
      <c r="AJE847" s="24"/>
      <c r="AJF847" s="24"/>
      <c r="AJG847" s="24"/>
      <c r="AJH847" s="24"/>
      <c r="AJI847" s="24"/>
      <c r="AJJ847" s="24"/>
      <c r="AJK847" s="24"/>
      <c r="AJL847" s="24"/>
      <c r="AJM847" s="24"/>
      <c r="AJN847" s="24"/>
      <c r="AJO847" s="24"/>
      <c r="AJP847" s="24"/>
      <c r="AJQ847" s="24"/>
      <c r="AJR847" s="24"/>
      <c r="AJS847" s="24"/>
      <c r="AJT847" s="24"/>
      <c r="AJU847" s="24"/>
      <c r="AJV847" s="24"/>
      <c r="AJW847" s="24"/>
      <c r="AJX847" s="24"/>
      <c r="AJY847" s="24"/>
      <c r="AJZ847" s="24"/>
      <c r="AKA847" s="24"/>
      <c r="AKB847" s="24"/>
      <c r="AKC847" s="24"/>
      <c r="AKD847" s="24"/>
      <c r="AKE847" s="24"/>
      <c r="AKF847" s="24"/>
      <c r="AKG847" s="24"/>
      <c r="AKH847" s="24"/>
      <c r="AKI847" s="24"/>
      <c r="AKJ847" s="24"/>
      <c r="AKK847" s="24"/>
      <c r="AKL847" s="24"/>
      <c r="AKM847" s="24"/>
      <c r="AKN847" s="24"/>
      <c r="AKO847" s="24"/>
      <c r="AKP847" s="24"/>
      <c r="AKQ847" s="24"/>
      <c r="AKR847" s="24"/>
      <c r="AKS847" s="24"/>
      <c r="AKT847" s="24"/>
      <c r="AKU847" s="24"/>
      <c r="AKV847" s="24"/>
      <c r="AKW847" s="24"/>
      <c r="AKX847" s="24"/>
      <c r="AKY847" s="24"/>
      <c r="AKZ847" s="24"/>
      <c r="ALA847" s="24"/>
      <c r="ALB847" s="24"/>
      <c r="ALC847" s="24"/>
      <c r="ALD847" s="24"/>
      <c r="ALE847" s="24"/>
      <c r="ALF847" s="24"/>
      <c r="ALG847" s="24"/>
      <c r="ALH847" s="24"/>
      <c r="ALI847" s="24"/>
      <c r="ALJ847" s="24"/>
      <c r="ALK847" s="24"/>
      <c r="ALL847" s="24"/>
      <c r="ALM847" s="24"/>
      <c r="ALN847" s="24"/>
      <c r="ALO847" s="24"/>
      <c r="ALP847" s="24"/>
      <c r="ALQ847" s="24"/>
      <c r="ALR847" s="24"/>
      <c r="ALS847" s="24"/>
      <c r="ALT847" s="24"/>
      <c r="ALU847" s="24"/>
      <c r="ALV847" s="24"/>
      <c r="ALW847" s="24"/>
      <c r="ALX847" s="24"/>
      <c r="ALY847" s="24"/>
      <c r="ALZ847" s="24"/>
      <c r="AMA847" s="24"/>
      <c r="AMB847" s="24"/>
      <c r="AMC847" s="24"/>
      <c r="AMD847" s="24"/>
      <c r="AME847" s="24"/>
      <c r="AMF847" s="24"/>
      <c r="AMG847" s="24"/>
      <c r="AMH847" s="24"/>
      <c r="AMI847" s="24"/>
      <c r="AMJ847" s="24"/>
      <c r="AMK847" s="24"/>
      <c r="AML847" s="24"/>
      <c r="AMM847" s="24"/>
      <c r="AMN847" s="24"/>
      <c r="AMO847" s="24"/>
      <c r="AMP847" s="24"/>
      <c r="AMQ847" s="24"/>
      <c r="AMR847" s="24"/>
      <c r="AMS847" s="24"/>
      <c r="AMT847" s="24"/>
      <c r="AMU847" s="24"/>
      <c r="AMV847" s="24"/>
      <c r="AMW847" s="24"/>
      <c r="AMX847" s="24"/>
      <c r="AMY847" s="24"/>
      <c r="AMZ847" s="24"/>
      <c r="ANA847" s="24"/>
      <c r="ANB847" s="24"/>
      <c r="ANC847" s="24"/>
      <c r="AND847" s="24"/>
      <c r="ANE847" s="24"/>
      <c r="ANF847" s="24"/>
      <c r="ANG847" s="24"/>
      <c r="ANH847" s="24"/>
      <c r="ANI847" s="24"/>
      <c r="ANJ847" s="24"/>
      <c r="ANK847" s="24"/>
      <c r="ANL847" s="24"/>
      <c r="ANM847" s="24"/>
      <c r="ANN847" s="24"/>
      <c r="ANO847" s="24"/>
      <c r="ANP847" s="24"/>
      <c r="ANQ847" s="24"/>
      <c r="ANR847" s="24"/>
      <c r="ANS847" s="24"/>
      <c r="ANT847" s="24"/>
      <c r="ANU847" s="24"/>
      <c r="ANV847" s="24"/>
      <c r="ANW847" s="24"/>
      <c r="ANX847" s="24"/>
      <c r="ANY847" s="24"/>
      <c r="ANZ847" s="24"/>
      <c r="AOA847" s="24"/>
      <c r="AOB847" s="24"/>
      <c r="AOC847" s="24"/>
      <c r="AOD847" s="24"/>
      <c r="AOE847" s="24"/>
      <c r="AOF847" s="24"/>
      <c r="AOG847" s="24"/>
      <c r="AOH847" s="24"/>
      <c r="AOI847" s="24"/>
      <c r="AOJ847" s="24"/>
      <c r="AOK847" s="24"/>
      <c r="AOL847" s="24"/>
      <c r="AOM847" s="24"/>
      <c r="AON847" s="24"/>
      <c r="AOO847" s="24"/>
      <c r="AOP847" s="24"/>
      <c r="AOQ847" s="24"/>
      <c r="AOR847" s="24"/>
      <c r="AOS847" s="24"/>
      <c r="AOT847" s="24"/>
      <c r="AOU847" s="24"/>
      <c r="AOV847" s="24"/>
      <c r="AOW847" s="24"/>
      <c r="AOX847" s="24"/>
      <c r="AOY847" s="24"/>
      <c r="AOZ847" s="24"/>
      <c r="APA847" s="24"/>
      <c r="APB847" s="24"/>
      <c r="APC847" s="24"/>
      <c r="APD847" s="24"/>
      <c r="APE847" s="24"/>
      <c r="APF847" s="24"/>
      <c r="APG847" s="24"/>
      <c r="APH847" s="24"/>
      <c r="API847" s="24"/>
      <c r="APJ847" s="24"/>
      <c r="APK847" s="24"/>
      <c r="APL847" s="24"/>
      <c r="APM847" s="24"/>
      <c r="APN847" s="24"/>
      <c r="APO847" s="24"/>
      <c r="APP847" s="24"/>
      <c r="APQ847" s="24"/>
      <c r="APR847" s="24"/>
      <c r="APS847" s="24"/>
      <c r="APT847" s="24"/>
      <c r="APU847" s="24"/>
      <c r="APV847" s="24"/>
      <c r="APW847" s="24"/>
      <c r="APX847" s="24"/>
      <c r="APY847" s="24"/>
      <c r="APZ847" s="24"/>
      <c r="AQA847" s="24"/>
      <c r="AQB847" s="24"/>
      <c r="AQC847" s="24"/>
      <c r="AQD847" s="24"/>
      <c r="AQE847" s="24"/>
      <c r="AQF847" s="24"/>
      <c r="AQG847" s="24"/>
      <c r="AQH847" s="24"/>
      <c r="AQI847" s="24"/>
      <c r="AQJ847" s="24"/>
      <c r="AQK847" s="24"/>
      <c r="AQL847" s="24"/>
      <c r="AQM847" s="24"/>
      <c r="AQN847" s="24"/>
      <c r="AQO847" s="24"/>
      <c r="AQP847" s="24"/>
      <c r="AQQ847" s="24"/>
      <c r="AQR847" s="24"/>
      <c r="AQS847" s="24"/>
      <c r="AQT847" s="24"/>
      <c r="AQU847" s="24"/>
      <c r="AQV847" s="24"/>
      <c r="AQW847" s="24"/>
      <c r="AQX847" s="24"/>
      <c r="AQY847" s="24"/>
      <c r="AQZ847" s="24"/>
      <c r="ARA847" s="24"/>
      <c r="ARB847" s="24"/>
      <c r="ARC847" s="24"/>
      <c r="ARD847" s="24"/>
      <c r="ARE847" s="24"/>
      <c r="ARF847" s="24"/>
      <c r="ARG847" s="24"/>
      <c r="ARH847" s="24"/>
      <c r="ARI847" s="24"/>
      <c r="ARJ847" s="24"/>
      <c r="ARK847" s="24"/>
      <c r="ARL847" s="24"/>
      <c r="ARM847" s="24"/>
      <c r="ARN847" s="24"/>
      <c r="ARO847" s="24"/>
      <c r="ARP847" s="24"/>
      <c r="ARQ847" s="24"/>
      <c r="ARR847" s="24"/>
      <c r="ARS847" s="24"/>
      <c r="ART847" s="24"/>
      <c r="ARU847" s="24"/>
      <c r="ARV847" s="24"/>
      <c r="ARW847" s="24"/>
      <c r="ARX847" s="24"/>
      <c r="ARY847" s="24"/>
      <c r="ARZ847" s="24"/>
      <c r="ASA847" s="24"/>
      <c r="ASB847" s="24"/>
      <c r="ASC847" s="24"/>
      <c r="ASD847" s="24"/>
      <c r="ASE847" s="24"/>
      <c r="ASF847" s="24"/>
      <c r="ASG847" s="24"/>
      <c r="ASH847" s="24"/>
      <c r="ASI847" s="24"/>
      <c r="ASJ847" s="24"/>
      <c r="ASK847" s="24"/>
      <c r="ASL847" s="24"/>
      <c r="ASM847" s="24"/>
      <c r="ASN847" s="24"/>
      <c r="ASO847" s="24"/>
      <c r="ASP847" s="24"/>
      <c r="ASQ847" s="24"/>
      <c r="ASR847" s="24"/>
      <c r="ASS847" s="24"/>
      <c r="AST847" s="24"/>
      <c r="ASU847" s="24"/>
      <c r="ASV847" s="24"/>
      <c r="ASW847" s="24"/>
      <c r="ASX847" s="24"/>
      <c r="ASY847" s="24"/>
      <c r="ASZ847" s="24"/>
      <c r="ATA847" s="24"/>
      <c r="ATB847" s="24"/>
      <c r="ATC847" s="24"/>
      <c r="ATD847" s="24"/>
      <c r="ATE847" s="24"/>
      <c r="ATF847" s="24"/>
      <c r="ATG847" s="24"/>
      <c r="ATH847" s="24"/>
      <c r="ATI847" s="24"/>
      <c r="ATJ847" s="24"/>
      <c r="ATK847" s="24"/>
      <c r="ATL847" s="24"/>
      <c r="ATM847" s="24"/>
      <c r="ATN847" s="24"/>
      <c r="ATO847" s="24"/>
      <c r="ATP847" s="24"/>
      <c r="ATQ847" s="24"/>
      <c r="ATR847" s="24"/>
      <c r="ATS847" s="24"/>
      <c r="ATT847" s="24"/>
      <c r="ATU847" s="24"/>
      <c r="ATV847" s="24"/>
      <c r="ATW847" s="24"/>
      <c r="ATX847" s="24"/>
      <c r="ATY847" s="24"/>
      <c r="ATZ847" s="24"/>
      <c r="AUA847" s="24"/>
      <c r="AUB847" s="24"/>
      <c r="AUC847" s="24"/>
      <c r="AUD847" s="24"/>
      <c r="AUE847" s="24"/>
      <c r="AUF847" s="24"/>
      <c r="AUG847" s="24"/>
      <c r="AUH847" s="24"/>
      <c r="AUI847" s="24"/>
      <c r="AUJ847" s="24"/>
      <c r="AUK847" s="24"/>
      <c r="AUL847" s="24"/>
      <c r="AUM847" s="24"/>
      <c r="AUN847" s="24"/>
      <c r="AUO847" s="24"/>
      <c r="AUP847" s="24"/>
      <c r="AUQ847" s="24"/>
      <c r="AUR847" s="24"/>
      <c r="AUS847" s="24"/>
      <c r="AUT847" s="24"/>
      <c r="AUU847" s="24"/>
      <c r="AUV847" s="24"/>
      <c r="AUW847" s="24"/>
      <c r="AUX847" s="24"/>
      <c r="AUY847" s="24"/>
      <c r="AUZ847" s="24"/>
      <c r="AVA847" s="24"/>
      <c r="AVB847" s="24"/>
      <c r="AVC847" s="24"/>
      <c r="AVD847" s="24"/>
      <c r="AVE847" s="24"/>
      <c r="AVF847" s="24"/>
      <c r="AVG847" s="24"/>
      <c r="AVH847" s="24"/>
      <c r="AVI847" s="24"/>
      <c r="AVJ847" s="24"/>
      <c r="AVK847" s="24"/>
      <c r="AVL847" s="24"/>
      <c r="AVM847" s="24"/>
      <c r="AVN847" s="24"/>
      <c r="AVO847" s="24"/>
      <c r="AVP847" s="24"/>
      <c r="AVQ847" s="24"/>
      <c r="AVR847" s="24"/>
      <c r="AVS847" s="24"/>
      <c r="AVT847" s="24"/>
      <c r="AVU847" s="24"/>
      <c r="AVV847" s="24"/>
      <c r="AVW847" s="24"/>
      <c r="AVX847" s="24"/>
      <c r="AVY847" s="24"/>
      <c r="AVZ847" s="24"/>
      <c r="AWA847" s="24"/>
      <c r="AWB847" s="24"/>
      <c r="AWC847" s="24"/>
      <c r="AWD847" s="24"/>
      <c r="AWE847" s="24"/>
      <c r="AWF847" s="24"/>
      <c r="AWG847" s="24"/>
      <c r="AWH847" s="24"/>
      <c r="AWI847" s="24"/>
      <c r="AWJ847" s="24"/>
      <c r="AWK847" s="24"/>
      <c r="AWL847" s="24"/>
      <c r="AWM847" s="24"/>
      <c r="AWN847" s="24"/>
      <c r="AWO847" s="24"/>
      <c r="AWP847" s="24"/>
      <c r="AWQ847" s="24"/>
      <c r="AWR847" s="24"/>
      <c r="AWS847" s="24"/>
      <c r="AWT847" s="24"/>
      <c r="AWU847" s="24"/>
      <c r="AWV847" s="24"/>
      <c r="AWW847" s="24"/>
      <c r="AWX847" s="24"/>
      <c r="AWY847" s="24"/>
      <c r="AWZ847" s="24"/>
      <c r="AXA847" s="24"/>
      <c r="AXB847" s="24"/>
      <c r="AXC847" s="24"/>
      <c r="AXD847" s="24"/>
      <c r="AXE847" s="24"/>
      <c r="AXF847" s="24"/>
      <c r="AXG847" s="24"/>
      <c r="AXH847" s="24"/>
      <c r="AXI847" s="24"/>
      <c r="AXJ847" s="24"/>
      <c r="AXK847" s="24"/>
      <c r="AXL847" s="24"/>
      <c r="AXM847" s="24"/>
      <c r="AXN847" s="24"/>
      <c r="AXO847" s="24"/>
      <c r="AXP847" s="24"/>
      <c r="AXQ847" s="24"/>
      <c r="AXR847" s="24"/>
      <c r="AXS847" s="24"/>
      <c r="AXT847" s="24"/>
      <c r="AXU847" s="24"/>
      <c r="AXV847" s="24"/>
      <c r="AXW847" s="24"/>
      <c r="AXX847" s="24"/>
      <c r="AXY847" s="24"/>
      <c r="AXZ847" s="24"/>
      <c r="AYA847" s="24"/>
      <c r="AYB847" s="24"/>
      <c r="AYC847" s="24"/>
      <c r="AYD847" s="24"/>
      <c r="AYE847" s="24"/>
      <c r="AYF847" s="24"/>
      <c r="AYG847" s="24"/>
      <c r="AYH847" s="24"/>
      <c r="AYI847" s="24"/>
      <c r="AYJ847" s="24"/>
      <c r="AYK847" s="24"/>
      <c r="AYL847" s="24"/>
      <c r="AYM847" s="24"/>
      <c r="AYN847" s="24"/>
      <c r="AYO847" s="24"/>
      <c r="AYP847" s="24"/>
      <c r="AYQ847" s="24"/>
      <c r="AYR847" s="24"/>
      <c r="AYS847" s="24"/>
      <c r="AYT847" s="24"/>
      <c r="AYU847" s="24"/>
      <c r="AYV847" s="24"/>
      <c r="AYW847" s="24"/>
      <c r="AYX847" s="24"/>
      <c r="AYY847" s="24"/>
      <c r="AYZ847" s="24"/>
      <c r="AZA847" s="24"/>
      <c r="AZB847" s="24"/>
      <c r="AZC847" s="24"/>
      <c r="AZD847" s="24"/>
      <c r="AZE847" s="24"/>
      <c r="AZF847" s="24"/>
      <c r="AZG847" s="24"/>
      <c r="AZH847" s="24"/>
      <c r="AZI847" s="24"/>
      <c r="AZJ847" s="24"/>
      <c r="AZK847" s="24"/>
      <c r="AZL847" s="24"/>
      <c r="AZM847" s="24"/>
      <c r="AZN847" s="24"/>
      <c r="AZO847" s="24"/>
      <c r="AZP847" s="24"/>
      <c r="AZQ847" s="24"/>
      <c r="AZR847" s="24"/>
      <c r="AZS847" s="24"/>
      <c r="AZT847" s="24"/>
      <c r="AZU847" s="24"/>
      <c r="AZV847" s="24"/>
      <c r="AZW847" s="24"/>
      <c r="AZX847" s="24"/>
      <c r="AZY847" s="24"/>
      <c r="AZZ847" s="24"/>
      <c r="BAA847" s="24"/>
      <c r="BAB847" s="24"/>
      <c r="BAC847" s="24"/>
      <c r="BAD847" s="24"/>
      <c r="BAE847" s="24"/>
      <c r="BAF847" s="24"/>
      <c r="BAG847" s="24"/>
      <c r="BAH847" s="24"/>
      <c r="BAI847" s="24"/>
      <c r="BAJ847" s="24"/>
      <c r="BAK847" s="24"/>
      <c r="BAL847" s="24"/>
      <c r="BAM847" s="24"/>
      <c r="BAN847" s="24"/>
      <c r="BAO847" s="24"/>
      <c r="BAP847" s="24"/>
      <c r="BAQ847" s="24"/>
      <c r="BAR847" s="24"/>
      <c r="BAS847" s="24"/>
      <c r="BAT847" s="24"/>
      <c r="BAU847" s="24"/>
      <c r="BAV847" s="24"/>
      <c r="BAW847" s="24"/>
      <c r="BAX847" s="24"/>
      <c r="BAY847" s="24"/>
      <c r="BAZ847" s="24"/>
      <c r="BBA847" s="24"/>
      <c r="BBB847" s="24"/>
      <c r="BBC847" s="24"/>
      <c r="BBD847" s="24"/>
      <c r="BBE847" s="24"/>
      <c r="BBF847" s="24"/>
      <c r="BBG847" s="24"/>
      <c r="BBH847" s="24"/>
      <c r="BBI847" s="24"/>
      <c r="BBJ847" s="24"/>
      <c r="BBK847" s="24"/>
      <c r="BBL847" s="24"/>
      <c r="BBM847" s="24"/>
      <c r="BBN847" s="24"/>
      <c r="BBO847" s="24"/>
      <c r="BBP847" s="24"/>
      <c r="BBQ847" s="24"/>
      <c r="BBR847" s="24"/>
      <c r="BBS847" s="24"/>
      <c r="BBT847" s="24"/>
      <c r="BBU847" s="24"/>
      <c r="BBV847" s="24"/>
      <c r="BBW847" s="24"/>
      <c r="BBX847" s="24"/>
      <c r="BBY847" s="24"/>
      <c r="BBZ847" s="24"/>
      <c r="BCA847" s="24"/>
      <c r="BCB847" s="24"/>
      <c r="BCC847" s="24"/>
      <c r="BCD847" s="24"/>
      <c r="BCE847" s="24"/>
      <c r="BCF847" s="24"/>
      <c r="BCG847" s="24"/>
      <c r="BCH847" s="24"/>
      <c r="BCI847" s="24"/>
      <c r="BCJ847" s="24"/>
      <c r="BCK847" s="24"/>
      <c r="BCL847" s="24"/>
      <c r="BCM847" s="24"/>
      <c r="BCN847" s="24"/>
      <c r="BCO847" s="24"/>
      <c r="BCP847" s="24"/>
      <c r="BCQ847" s="24"/>
      <c r="BCR847" s="24"/>
      <c r="BCS847" s="24"/>
      <c r="BCT847" s="24"/>
      <c r="BCU847" s="24"/>
      <c r="BCV847" s="24"/>
      <c r="BCW847" s="24"/>
      <c r="BCX847" s="24"/>
      <c r="BCY847" s="24"/>
      <c r="BCZ847" s="24"/>
      <c r="BDA847" s="24"/>
      <c r="BDB847" s="24"/>
      <c r="BDC847" s="24"/>
      <c r="BDD847" s="24"/>
      <c r="BDE847" s="24"/>
      <c r="BDF847" s="24"/>
      <c r="BDG847" s="24"/>
      <c r="BDH847" s="24"/>
      <c r="BDI847" s="24"/>
      <c r="BDJ847" s="24"/>
      <c r="BDK847" s="24"/>
      <c r="BDL847" s="24"/>
      <c r="BDM847" s="24"/>
      <c r="BDN847" s="24"/>
      <c r="BDO847" s="24"/>
      <c r="BDP847" s="24"/>
      <c r="BDQ847" s="24"/>
      <c r="BDR847" s="24"/>
      <c r="BDS847" s="24"/>
      <c r="BDT847" s="24"/>
      <c r="BDU847" s="24"/>
      <c r="BDV847" s="24"/>
      <c r="BDW847" s="24"/>
      <c r="BDX847" s="24"/>
      <c r="BDY847" s="24"/>
      <c r="BDZ847" s="24"/>
      <c r="BEA847" s="24"/>
      <c r="BEB847" s="24"/>
      <c r="BEC847" s="24"/>
      <c r="BED847" s="24"/>
      <c r="BEE847" s="24"/>
      <c r="BEF847" s="24"/>
      <c r="BEG847" s="24"/>
      <c r="BEH847" s="24"/>
      <c r="BEI847" s="24"/>
      <c r="BEJ847" s="24"/>
      <c r="BEK847" s="24"/>
      <c r="BEL847" s="24"/>
      <c r="BEM847" s="24"/>
      <c r="BEN847" s="24"/>
      <c r="BEO847" s="24"/>
      <c r="BEP847" s="24"/>
      <c r="BEQ847" s="24"/>
      <c r="BER847" s="24"/>
      <c r="BES847" s="24"/>
      <c r="BET847" s="24"/>
      <c r="BEU847" s="24"/>
      <c r="BEV847" s="24"/>
      <c r="BEW847" s="24"/>
      <c r="BEX847" s="24"/>
      <c r="BEY847" s="24"/>
      <c r="BEZ847" s="24"/>
      <c r="BFA847" s="24"/>
      <c r="BFB847" s="24"/>
      <c r="BFC847" s="24"/>
      <c r="BFD847" s="24"/>
      <c r="BFE847" s="24"/>
      <c r="BFF847" s="24"/>
      <c r="BFG847" s="24"/>
      <c r="BFH847" s="24"/>
      <c r="BFI847" s="24"/>
      <c r="BFJ847" s="24"/>
      <c r="BFK847" s="24"/>
      <c r="BFL847" s="24"/>
      <c r="BFM847" s="24"/>
      <c r="BFN847" s="24"/>
      <c r="BFO847" s="24"/>
      <c r="BFP847" s="24"/>
      <c r="BFQ847" s="24"/>
      <c r="BFR847" s="24"/>
      <c r="BFS847" s="24"/>
      <c r="BFT847" s="24"/>
      <c r="BFU847" s="24"/>
      <c r="BFV847" s="24"/>
      <c r="BFW847" s="24"/>
      <c r="BFX847" s="24"/>
      <c r="BFY847" s="24"/>
      <c r="BFZ847" s="24"/>
      <c r="BGA847" s="24"/>
      <c r="BGB847" s="24"/>
      <c r="BGC847" s="24"/>
      <c r="BGD847" s="24"/>
      <c r="BGE847" s="24"/>
      <c r="BGF847" s="24"/>
      <c r="BGG847" s="24"/>
      <c r="BGH847" s="24"/>
      <c r="BGI847" s="24"/>
      <c r="BGJ847" s="24"/>
      <c r="BGK847" s="24"/>
      <c r="BGL847" s="24"/>
      <c r="BGM847" s="24"/>
      <c r="BGN847" s="24"/>
      <c r="BGO847" s="24"/>
      <c r="BGP847" s="24"/>
      <c r="BGQ847" s="24"/>
      <c r="BGR847" s="24"/>
      <c r="BGS847" s="24"/>
      <c r="BGT847" s="24"/>
      <c r="BGU847" s="24"/>
      <c r="BGV847" s="24"/>
      <c r="BGW847" s="24"/>
      <c r="BGX847" s="24"/>
      <c r="BGY847" s="24"/>
      <c r="BGZ847" s="24"/>
      <c r="BHA847" s="24"/>
      <c r="BHB847" s="24"/>
      <c r="BHC847" s="24"/>
      <c r="BHD847" s="24"/>
      <c r="BHE847" s="24"/>
      <c r="BHF847" s="24"/>
      <c r="BHG847" s="24"/>
      <c r="BHH847" s="24"/>
      <c r="BHI847" s="24"/>
      <c r="BHJ847" s="24"/>
      <c r="BHK847" s="24"/>
      <c r="BHL847" s="24"/>
      <c r="BHM847" s="24"/>
      <c r="BHN847" s="24"/>
      <c r="BHO847" s="24"/>
      <c r="BHP847" s="24"/>
      <c r="BHQ847" s="24"/>
      <c r="BHR847" s="24"/>
      <c r="BHS847" s="24"/>
      <c r="BHT847" s="24"/>
      <c r="BHU847" s="24"/>
      <c r="BHV847" s="24"/>
      <c r="BHW847" s="24"/>
      <c r="BHX847" s="24"/>
      <c r="BHY847" s="24"/>
      <c r="BHZ847" s="24"/>
      <c r="BIA847" s="24"/>
      <c r="BIB847" s="24"/>
      <c r="BIC847" s="24"/>
      <c r="BID847" s="24"/>
      <c r="BIE847" s="24"/>
      <c r="BIF847" s="24"/>
      <c r="BIG847" s="24"/>
      <c r="BIH847" s="24"/>
      <c r="BII847" s="24"/>
      <c r="BIJ847" s="24"/>
      <c r="BIK847" s="24"/>
      <c r="BIL847" s="24"/>
      <c r="BIM847" s="24"/>
      <c r="BIN847" s="24"/>
      <c r="BIO847" s="24"/>
      <c r="BIP847" s="24"/>
      <c r="BIQ847" s="24"/>
      <c r="BIR847" s="24"/>
      <c r="BIS847" s="24"/>
      <c r="BIT847" s="24"/>
      <c r="BIU847" s="24"/>
      <c r="BIV847" s="24"/>
      <c r="BIW847" s="24"/>
      <c r="BIX847" s="24"/>
      <c r="BIY847" s="24"/>
      <c r="BIZ847" s="24"/>
      <c r="BJA847" s="24"/>
      <c r="BJB847" s="24"/>
      <c r="BJC847" s="24"/>
      <c r="BJD847" s="24"/>
      <c r="BJE847" s="24"/>
      <c r="BJF847" s="24"/>
      <c r="BJG847" s="24"/>
      <c r="BJH847" s="24"/>
      <c r="BJI847" s="24"/>
      <c r="BJJ847" s="24"/>
      <c r="BJK847" s="24"/>
      <c r="BJL847" s="24"/>
    </row>
    <row r="848" spans="2:1624" ht="24.95" hidden="1" customHeight="1" x14ac:dyDescent="0.25">
      <c r="C848" s="129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  <c r="FJ848" s="24"/>
      <c r="FK848" s="24"/>
      <c r="FL848" s="24"/>
      <c r="FM848" s="24"/>
      <c r="FN848" s="24"/>
      <c r="FO848" s="24"/>
      <c r="FP848" s="24"/>
      <c r="FQ848" s="24"/>
      <c r="FR848" s="24"/>
      <c r="FS848" s="24"/>
      <c r="FT848" s="24"/>
      <c r="FU848" s="24"/>
      <c r="FV848" s="24"/>
      <c r="FW848" s="24"/>
      <c r="FX848" s="24"/>
      <c r="FY848" s="24"/>
      <c r="FZ848" s="24"/>
      <c r="GA848" s="24"/>
      <c r="GB848" s="24"/>
      <c r="GC848" s="24"/>
      <c r="GD848" s="24"/>
      <c r="GE848" s="24"/>
      <c r="GF848" s="24"/>
      <c r="GG848" s="24"/>
      <c r="GH848" s="24"/>
      <c r="GI848" s="24"/>
      <c r="GJ848" s="24"/>
      <c r="GK848" s="24"/>
      <c r="GL848" s="24"/>
      <c r="GM848" s="24"/>
      <c r="GN848" s="24"/>
      <c r="GO848" s="24"/>
      <c r="GP848" s="24"/>
      <c r="GQ848" s="24"/>
      <c r="GR848" s="24"/>
      <c r="GS848" s="24"/>
      <c r="GT848" s="24"/>
      <c r="GU848" s="24"/>
      <c r="GV848" s="24"/>
      <c r="GW848" s="24"/>
      <c r="GX848" s="24"/>
      <c r="GY848" s="24"/>
      <c r="GZ848" s="24"/>
      <c r="HA848" s="24"/>
      <c r="HB848" s="24"/>
      <c r="HC848" s="24"/>
      <c r="HD848" s="24"/>
      <c r="HE848" s="24"/>
      <c r="HF848" s="24"/>
      <c r="HG848" s="24"/>
      <c r="HH848" s="24"/>
      <c r="HI848" s="24"/>
      <c r="HJ848" s="24"/>
      <c r="HK848" s="24"/>
      <c r="HL848" s="24"/>
      <c r="HM848" s="24"/>
      <c r="HN848" s="24"/>
      <c r="HO848" s="24"/>
      <c r="HP848" s="24"/>
      <c r="HQ848" s="24"/>
      <c r="HR848" s="24"/>
      <c r="HS848" s="24"/>
      <c r="HT848" s="24"/>
      <c r="HU848" s="24"/>
      <c r="HV848" s="24"/>
      <c r="HW848" s="24"/>
      <c r="HX848" s="24"/>
      <c r="HY848" s="24"/>
      <c r="HZ848" s="24"/>
      <c r="IA848" s="24"/>
      <c r="IB848" s="24"/>
      <c r="IC848" s="24"/>
      <c r="ID848" s="24"/>
      <c r="IE848" s="24"/>
      <c r="IF848" s="24"/>
      <c r="IG848" s="24"/>
      <c r="IH848" s="24"/>
      <c r="II848" s="24"/>
      <c r="IJ848" s="24"/>
      <c r="IK848" s="24"/>
      <c r="IL848" s="24"/>
      <c r="IM848" s="24"/>
      <c r="IN848" s="24"/>
      <c r="IO848" s="24"/>
      <c r="IP848" s="24"/>
      <c r="IQ848" s="24"/>
      <c r="IR848" s="24"/>
      <c r="IS848" s="24"/>
      <c r="IT848" s="24"/>
      <c r="IU848" s="24"/>
      <c r="IV848" s="24"/>
      <c r="IW848" s="24"/>
      <c r="IX848" s="24"/>
      <c r="IY848" s="24"/>
      <c r="IZ848" s="24"/>
      <c r="JA848" s="24"/>
      <c r="JB848" s="24"/>
      <c r="JC848" s="24"/>
      <c r="JD848" s="24"/>
      <c r="JE848" s="24"/>
      <c r="JF848" s="24"/>
      <c r="JG848" s="24"/>
      <c r="JH848" s="24"/>
      <c r="JI848" s="24"/>
      <c r="JJ848" s="24"/>
      <c r="JK848" s="24"/>
      <c r="JL848" s="24"/>
      <c r="JM848" s="24"/>
      <c r="JN848" s="24"/>
      <c r="JO848" s="24"/>
      <c r="JP848" s="24"/>
      <c r="JQ848" s="24"/>
      <c r="JR848" s="24"/>
      <c r="JS848" s="24"/>
      <c r="JT848" s="24"/>
      <c r="JU848" s="24"/>
      <c r="JV848" s="24"/>
      <c r="JW848" s="24"/>
      <c r="JX848" s="24"/>
      <c r="JY848" s="24"/>
      <c r="JZ848" s="24"/>
      <c r="KA848" s="24"/>
      <c r="KB848" s="24"/>
      <c r="KC848" s="24"/>
      <c r="KD848" s="24"/>
      <c r="KE848" s="24"/>
      <c r="KF848" s="24"/>
      <c r="KG848" s="24"/>
      <c r="KH848" s="24"/>
      <c r="KI848" s="24"/>
      <c r="KJ848" s="24"/>
      <c r="KK848" s="24"/>
      <c r="KL848" s="24"/>
      <c r="KM848" s="24"/>
      <c r="KN848" s="24"/>
      <c r="KO848" s="24"/>
      <c r="KP848" s="24"/>
      <c r="KQ848" s="24"/>
      <c r="KR848" s="24"/>
      <c r="KS848" s="24"/>
      <c r="KT848" s="24"/>
      <c r="KU848" s="24"/>
      <c r="KV848" s="24"/>
      <c r="KW848" s="24"/>
      <c r="KX848" s="24"/>
      <c r="KY848" s="24"/>
      <c r="KZ848" s="24"/>
      <c r="LA848" s="24"/>
      <c r="LB848" s="24"/>
      <c r="LC848" s="24"/>
      <c r="LD848" s="24"/>
      <c r="LE848" s="24"/>
      <c r="LF848" s="24"/>
      <c r="LG848" s="24"/>
      <c r="LH848" s="24"/>
      <c r="LI848" s="24"/>
      <c r="LJ848" s="24"/>
      <c r="LK848" s="24"/>
      <c r="LL848" s="24"/>
      <c r="LM848" s="24"/>
      <c r="LN848" s="24"/>
      <c r="LO848" s="24"/>
      <c r="LP848" s="24"/>
      <c r="LQ848" s="24"/>
      <c r="LR848" s="24"/>
      <c r="LS848" s="24"/>
      <c r="LT848" s="24"/>
      <c r="LU848" s="24"/>
      <c r="LV848" s="24"/>
      <c r="LW848" s="24"/>
      <c r="LX848" s="24"/>
      <c r="LY848" s="24"/>
      <c r="LZ848" s="24"/>
      <c r="MA848" s="24"/>
      <c r="MB848" s="24"/>
      <c r="MC848" s="24"/>
      <c r="MD848" s="24"/>
      <c r="ME848" s="24"/>
      <c r="MF848" s="24"/>
      <c r="MG848" s="24"/>
      <c r="MH848" s="24"/>
      <c r="MI848" s="24"/>
      <c r="MJ848" s="24"/>
      <c r="MK848" s="24"/>
      <c r="ML848" s="24"/>
      <c r="MM848" s="24"/>
      <c r="MN848" s="24"/>
      <c r="MO848" s="24"/>
      <c r="MP848" s="24"/>
      <c r="MQ848" s="24"/>
      <c r="MR848" s="24"/>
      <c r="MS848" s="24"/>
      <c r="MT848" s="24"/>
      <c r="MU848" s="24"/>
      <c r="MV848" s="24"/>
      <c r="MW848" s="24"/>
      <c r="MX848" s="24"/>
      <c r="MY848" s="24"/>
      <c r="MZ848" s="24"/>
      <c r="NA848" s="24"/>
      <c r="NB848" s="24"/>
      <c r="NC848" s="24"/>
      <c r="ND848" s="24"/>
      <c r="NE848" s="24"/>
      <c r="NF848" s="24"/>
      <c r="NG848" s="24"/>
      <c r="NH848" s="24"/>
      <c r="NI848" s="24"/>
      <c r="NJ848" s="24"/>
      <c r="NK848" s="24"/>
      <c r="NL848" s="24"/>
      <c r="NM848" s="24"/>
      <c r="NN848" s="24"/>
      <c r="NO848" s="24"/>
      <c r="NP848" s="24"/>
      <c r="NQ848" s="24"/>
      <c r="NR848" s="24"/>
      <c r="NS848" s="24"/>
      <c r="NT848" s="24"/>
      <c r="NU848" s="24"/>
      <c r="NV848" s="24"/>
      <c r="NW848" s="24"/>
      <c r="NX848" s="24"/>
      <c r="NY848" s="24"/>
      <c r="NZ848" s="24"/>
      <c r="OA848" s="24"/>
      <c r="OB848" s="24"/>
      <c r="OC848" s="24"/>
      <c r="OD848" s="24"/>
      <c r="OE848" s="24"/>
      <c r="OF848" s="24"/>
      <c r="OG848" s="24"/>
      <c r="OH848" s="24"/>
      <c r="OI848" s="24"/>
      <c r="OJ848" s="24"/>
      <c r="OK848" s="24"/>
      <c r="OL848" s="24"/>
      <c r="OM848" s="24"/>
      <c r="ON848" s="24"/>
      <c r="OO848" s="24"/>
      <c r="OP848" s="24"/>
      <c r="OQ848" s="24"/>
      <c r="OR848" s="24"/>
      <c r="OS848" s="24"/>
      <c r="OT848" s="24"/>
      <c r="OU848" s="24"/>
      <c r="OV848" s="24"/>
      <c r="OW848" s="24"/>
      <c r="OX848" s="24"/>
      <c r="OY848" s="24"/>
      <c r="OZ848" s="24"/>
      <c r="PA848" s="24"/>
      <c r="PB848" s="24"/>
      <c r="PC848" s="24"/>
      <c r="PD848" s="24"/>
      <c r="PE848" s="24"/>
      <c r="PF848" s="24"/>
      <c r="PG848" s="24"/>
      <c r="PH848" s="24"/>
      <c r="PI848" s="24"/>
      <c r="PJ848" s="24"/>
      <c r="PK848" s="24"/>
      <c r="PL848" s="24"/>
      <c r="PM848" s="24"/>
      <c r="PN848" s="24"/>
      <c r="PO848" s="24"/>
      <c r="PP848" s="24"/>
      <c r="PQ848" s="24"/>
      <c r="PR848" s="24"/>
      <c r="PS848" s="24"/>
      <c r="PT848" s="24"/>
      <c r="PU848" s="24"/>
      <c r="PV848" s="24"/>
      <c r="PW848" s="24"/>
      <c r="PX848" s="24"/>
      <c r="PY848" s="24"/>
      <c r="PZ848" s="24"/>
      <c r="QA848" s="24"/>
      <c r="QB848" s="24"/>
      <c r="QC848" s="24"/>
      <c r="QD848" s="24"/>
      <c r="QE848" s="24"/>
      <c r="QF848" s="24"/>
      <c r="QG848" s="24"/>
      <c r="QH848" s="24"/>
      <c r="QI848" s="24"/>
      <c r="QJ848" s="24"/>
      <c r="QK848" s="24"/>
      <c r="QL848" s="24"/>
      <c r="QM848" s="24"/>
      <c r="QN848" s="24"/>
      <c r="QO848" s="24"/>
      <c r="QP848" s="24"/>
      <c r="QQ848" s="24"/>
      <c r="QR848" s="24"/>
      <c r="QS848" s="24"/>
      <c r="QT848" s="24"/>
      <c r="QU848" s="24"/>
      <c r="QV848" s="24"/>
      <c r="QW848" s="24"/>
      <c r="QX848" s="24"/>
      <c r="QY848" s="24"/>
      <c r="QZ848" s="24"/>
      <c r="RA848" s="24"/>
      <c r="RB848" s="24"/>
      <c r="RC848" s="24"/>
      <c r="RD848" s="24"/>
      <c r="RE848" s="24"/>
      <c r="RF848" s="24"/>
      <c r="RG848" s="24"/>
      <c r="RH848" s="24"/>
      <c r="RI848" s="24"/>
      <c r="RJ848" s="24"/>
      <c r="RK848" s="24"/>
      <c r="RL848" s="24"/>
      <c r="RM848" s="24"/>
      <c r="RN848" s="24"/>
      <c r="RO848" s="24"/>
      <c r="RP848" s="24"/>
      <c r="RQ848" s="24"/>
      <c r="RR848" s="24"/>
      <c r="RS848" s="24"/>
      <c r="RT848" s="24"/>
      <c r="RU848" s="24"/>
      <c r="RV848" s="24"/>
      <c r="RW848" s="24"/>
      <c r="RX848" s="24"/>
      <c r="RY848" s="24"/>
      <c r="RZ848" s="24"/>
      <c r="SA848" s="24"/>
      <c r="SB848" s="24"/>
      <c r="SC848" s="24"/>
      <c r="SD848" s="24"/>
      <c r="SE848" s="24"/>
      <c r="SF848" s="24"/>
      <c r="SG848" s="24"/>
      <c r="SH848" s="24"/>
      <c r="SI848" s="24"/>
      <c r="SJ848" s="24"/>
      <c r="SK848" s="24"/>
      <c r="SL848" s="24"/>
      <c r="SM848" s="24"/>
      <c r="SN848" s="24"/>
      <c r="SO848" s="24"/>
      <c r="SP848" s="24"/>
      <c r="SQ848" s="24"/>
      <c r="SR848" s="24"/>
      <c r="SS848" s="24"/>
      <c r="ST848" s="24"/>
      <c r="SU848" s="24"/>
      <c r="SV848" s="24"/>
      <c r="SW848" s="24"/>
      <c r="SX848" s="24"/>
      <c r="SY848" s="24"/>
      <c r="SZ848" s="24"/>
      <c r="TA848" s="24"/>
      <c r="TB848" s="24"/>
      <c r="TC848" s="24"/>
      <c r="TD848" s="24"/>
      <c r="TE848" s="24"/>
      <c r="TF848" s="24"/>
      <c r="TG848" s="24"/>
      <c r="TH848" s="24"/>
      <c r="TI848" s="24"/>
      <c r="TJ848" s="24"/>
      <c r="TK848" s="24"/>
      <c r="TL848" s="24"/>
      <c r="TM848" s="24"/>
      <c r="TN848" s="24"/>
      <c r="TO848" s="24"/>
      <c r="TP848" s="24"/>
      <c r="TQ848" s="24"/>
      <c r="TR848" s="24"/>
      <c r="TS848" s="24"/>
      <c r="TT848" s="24"/>
      <c r="TU848" s="24"/>
      <c r="TV848" s="24"/>
      <c r="TW848" s="24"/>
      <c r="TX848" s="24"/>
      <c r="TY848" s="24"/>
      <c r="TZ848" s="24"/>
      <c r="UA848" s="24"/>
      <c r="UB848" s="24"/>
      <c r="UC848" s="24"/>
      <c r="UD848" s="24"/>
      <c r="UE848" s="24"/>
      <c r="UF848" s="24"/>
      <c r="UG848" s="24"/>
      <c r="UH848" s="24"/>
      <c r="UI848" s="24"/>
      <c r="UJ848" s="24"/>
      <c r="UK848" s="24"/>
      <c r="UL848" s="24"/>
      <c r="UM848" s="24"/>
      <c r="UN848" s="24"/>
      <c r="UO848" s="24"/>
      <c r="UP848" s="24"/>
      <c r="UQ848" s="24"/>
      <c r="UR848" s="24"/>
      <c r="US848" s="24"/>
      <c r="UT848" s="24"/>
      <c r="UU848" s="24"/>
      <c r="UV848" s="24"/>
      <c r="UW848" s="24"/>
      <c r="UX848" s="24"/>
      <c r="UY848" s="24"/>
      <c r="UZ848" s="24"/>
      <c r="VA848" s="24"/>
      <c r="VB848" s="24"/>
      <c r="VC848" s="24"/>
      <c r="VD848" s="24"/>
      <c r="VE848" s="24"/>
      <c r="VF848" s="24"/>
      <c r="VG848" s="24"/>
      <c r="VH848" s="24"/>
      <c r="VI848" s="24"/>
      <c r="VJ848" s="24"/>
      <c r="VK848" s="24"/>
      <c r="VL848" s="24"/>
      <c r="VM848" s="24"/>
      <c r="VN848" s="24"/>
      <c r="VO848" s="24"/>
      <c r="VP848" s="24"/>
      <c r="VQ848" s="24"/>
      <c r="VR848" s="24"/>
      <c r="VS848" s="24"/>
      <c r="VT848" s="24"/>
      <c r="VU848" s="24"/>
      <c r="VV848" s="24"/>
      <c r="VW848" s="24"/>
      <c r="VX848" s="24"/>
      <c r="VY848" s="24"/>
      <c r="VZ848" s="24"/>
      <c r="WA848" s="24"/>
      <c r="WB848" s="24"/>
      <c r="WC848" s="24"/>
      <c r="WD848" s="24"/>
      <c r="WE848" s="24"/>
      <c r="WF848" s="24"/>
      <c r="WG848" s="24"/>
      <c r="WH848" s="24"/>
      <c r="WI848" s="24"/>
      <c r="WJ848" s="24"/>
      <c r="WK848" s="24"/>
      <c r="WL848" s="24"/>
      <c r="WM848" s="24"/>
      <c r="WN848" s="24"/>
      <c r="WO848" s="24"/>
      <c r="WP848" s="24"/>
      <c r="WQ848" s="24"/>
      <c r="WR848" s="24"/>
      <c r="WS848" s="24"/>
      <c r="WT848" s="24"/>
      <c r="WU848" s="24"/>
      <c r="WV848" s="24"/>
      <c r="WW848" s="24"/>
      <c r="WX848" s="24"/>
      <c r="WY848" s="24"/>
      <c r="WZ848" s="24"/>
      <c r="XA848" s="24"/>
      <c r="XB848" s="24"/>
      <c r="XC848" s="24"/>
      <c r="XD848" s="24"/>
      <c r="XE848" s="24"/>
      <c r="XF848" s="24"/>
      <c r="XG848" s="24"/>
      <c r="XH848" s="24"/>
      <c r="XI848" s="24"/>
      <c r="XJ848" s="24"/>
      <c r="XK848" s="24"/>
      <c r="XL848" s="24"/>
      <c r="XM848" s="24"/>
      <c r="XN848" s="24"/>
      <c r="XO848" s="24"/>
      <c r="XP848" s="24"/>
      <c r="XQ848" s="24"/>
      <c r="XR848" s="24"/>
      <c r="XS848" s="24"/>
      <c r="XT848" s="24"/>
      <c r="XU848" s="24"/>
      <c r="XV848" s="24"/>
      <c r="XW848" s="24"/>
      <c r="XX848" s="24"/>
      <c r="XY848" s="24"/>
      <c r="XZ848" s="24"/>
      <c r="YA848" s="24"/>
      <c r="YB848" s="24"/>
      <c r="YC848" s="24"/>
      <c r="YD848" s="24"/>
      <c r="YE848" s="24"/>
      <c r="YF848" s="24"/>
      <c r="YG848" s="24"/>
      <c r="YH848" s="24"/>
      <c r="YI848" s="24"/>
      <c r="YJ848" s="24"/>
      <c r="YK848" s="24"/>
      <c r="YL848" s="24"/>
      <c r="YM848" s="24"/>
      <c r="YN848" s="24"/>
      <c r="YO848" s="24"/>
      <c r="YP848" s="24"/>
      <c r="YQ848" s="24"/>
      <c r="YR848" s="24"/>
      <c r="YS848" s="24"/>
      <c r="YT848" s="24"/>
      <c r="YU848" s="24"/>
      <c r="YV848" s="24"/>
      <c r="YW848" s="24"/>
      <c r="YX848" s="24"/>
      <c r="YY848" s="24"/>
      <c r="YZ848" s="24"/>
      <c r="ZA848" s="24"/>
      <c r="ZB848" s="24"/>
      <c r="ZC848" s="24"/>
      <c r="ZD848" s="24"/>
      <c r="ZE848" s="24"/>
      <c r="ZF848" s="24"/>
      <c r="ZG848" s="24"/>
      <c r="ZH848" s="24"/>
      <c r="ZI848" s="24"/>
      <c r="ZJ848" s="24"/>
      <c r="ZK848" s="24"/>
      <c r="ZL848" s="24"/>
      <c r="ZM848" s="24"/>
      <c r="ZN848" s="24"/>
      <c r="ZO848" s="24"/>
      <c r="ZP848" s="24"/>
      <c r="ZQ848" s="24"/>
      <c r="ZR848" s="24"/>
      <c r="ZS848" s="24"/>
      <c r="ZT848" s="24"/>
      <c r="ZU848" s="24"/>
      <c r="ZV848" s="24"/>
      <c r="ZW848" s="24"/>
      <c r="ZX848" s="24"/>
      <c r="ZY848" s="24"/>
      <c r="ZZ848" s="24"/>
      <c r="AAA848" s="24"/>
      <c r="AAB848" s="24"/>
      <c r="AAC848" s="24"/>
      <c r="AAD848" s="24"/>
      <c r="AAE848" s="24"/>
      <c r="AAF848" s="24"/>
      <c r="AAG848" s="24"/>
      <c r="AAH848" s="24"/>
      <c r="AAI848" s="24"/>
      <c r="AAJ848" s="24"/>
      <c r="AAK848" s="24"/>
      <c r="AAL848" s="24"/>
      <c r="AAM848" s="24"/>
      <c r="AAN848" s="24"/>
      <c r="AAO848" s="24"/>
      <c r="AAP848" s="24"/>
      <c r="AAQ848" s="24"/>
      <c r="AAR848" s="24"/>
      <c r="AAS848" s="24"/>
      <c r="AAT848" s="24"/>
      <c r="AAU848" s="24"/>
      <c r="AAV848" s="24"/>
      <c r="AAW848" s="24"/>
      <c r="AAX848" s="24"/>
      <c r="AAY848" s="24"/>
      <c r="AAZ848" s="24"/>
      <c r="ABA848" s="24"/>
      <c r="ABB848" s="24"/>
      <c r="ABC848" s="24"/>
      <c r="ABD848" s="24"/>
      <c r="ABE848" s="24"/>
      <c r="ABF848" s="24"/>
      <c r="ABG848" s="24"/>
      <c r="ABH848" s="24"/>
      <c r="ABI848" s="24"/>
      <c r="ABJ848" s="24"/>
      <c r="ABK848" s="24"/>
      <c r="ABL848" s="24"/>
      <c r="ABM848" s="24"/>
      <c r="ABN848" s="24"/>
      <c r="ABO848" s="24"/>
      <c r="ABP848" s="24"/>
      <c r="ABQ848" s="24"/>
      <c r="ABR848" s="24"/>
      <c r="ABS848" s="24"/>
      <c r="ABT848" s="24"/>
      <c r="ABU848" s="24"/>
      <c r="ABV848" s="24"/>
      <c r="ABW848" s="24"/>
      <c r="ABX848" s="24"/>
      <c r="ABY848" s="24"/>
      <c r="ABZ848" s="24"/>
      <c r="ACA848" s="24"/>
      <c r="ACB848" s="24"/>
      <c r="ACC848" s="24"/>
      <c r="ACD848" s="24"/>
      <c r="ACE848" s="24"/>
      <c r="ACF848" s="24"/>
      <c r="ACG848" s="24"/>
      <c r="ACH848" s="24"/>
      <c r="ACI848" s="24"/>
      <c r="ACJ848" s="24"/>
      <c r="ACK848" s="24"/>
      <c r="ACL848" s="24"/>
      <c r="ACM848" s="24"/>
      <c r="ACN848" s="24"/>
      <c r="ACO848" s="24"/>
      <c r="ACP848" s="24"/>
      <c r="ACQ848" s="24"/>
      <c r="ACR848" s="24"/>
      <c r="ACS848" s="24"/>
      <c r="ACT848" s="24"/>
      <c r="ACU848" s="24"/>
      <c r="ACV848" s="24"/>
      <c r="ACW848" s="24"/>
      <c r="ACX848" s="24"/>
      <c r="ACY848" s="24"/>
      <c r="ACZ848" s="24"/>
      <c r="ADA848" s="24"/>
      <c r="ADB848" s="24"/>
      <c r="ADC848" s="24"/>
      <c r="ADD848" s="24"/>
      <c r="ADE848" s="24"/>
      <c r="ADF848" s="24"/>
      <c r="ADG848" s="24"/>
      <c r="ADH848" s="24"/>
      <c r="ADI848" s="24"/>
      <c r="ADJ848" s="24"/>
      <c r="ADK848" s="24"/>
      <c r="ADL848" s="24"/>
      <c r="ADM848" s="24"/>
      <c r="ADN848" s="24"/>
      <c r="ADO848" s="24"/>
      <c r="ADP848" s="24"/>
      <c r="ADQ848" s="24"/>
      <c r="ADR848" s="24"/>
      <c r="ADS848" s="24"/>
      <c r="ADT848" s="24"/>
      <c r="ADU848" s="24"/>
      <c r="ADV848" s="24"/>
      <c r="ADW848" s="24"/>
      <c r="ADX848" s="24"/>
      <c r="ADY848" s="24"/>
      <c r="ADZ848" s="24"/>
      <c r="AEA848" s="24"/>
      <c r="AEB848" s="24"/>
      <c r="AEC848" s="24"/>
      <c r="AED848" s="24"/>
      <c r="AEE848" s="24"/>
      <c r="AEF848" s="24"/>
      <c r="AEG848" s="24"/>
      <c r="AEH848" s="24"/>
      <c r="AEI848" s="24"/>
      <c r="AEJ848" s="24"/>
      <c r="AEK848" s="24"/>
      <c r="AEL848" s="24"/>
      <c r="AEM848" s="24"/>
      <c r="AEN848" s="24"/>
      <c r="AEO848" s="24"/>
      <c r="AEP848" s="24"/>
      <c r="AEQ848" s="24"/>
      <c r="AER848" s="24"/>
      <c r="AES848" s="24"/>
      <c r="AET848" s="24"/>
      <c r="AEU848" s="24"/>
      <c r="AEV848" s="24"/>
      <c r="AEW848" s="24"/>
      <c r="AEX848" s="24"/>
      <c r="AEY848" s="24"/>
      <c r="AEZ848" s="24"/>
      <c r="AFA848" s="24"/>
      <c r="AFB848" s="24"/>
      <c r="AFC848" s="24"/>
      <c r="AFD848" s="24"/>
      <c r="AFE848" s="24"/>
      <c r="AFF848" s="24"/>
      <c r="AFG848" s="24"/>
      <c r="AFH848" s="24"/>
      <c r="AFI848" s="24"/>
      <c r="AFJ848" s="24"/>
      <c r="AFK848" s="24"/>
      <c r="AFL848" s="24"/>
      <c r="AFM848" s="24"/>
      <c r="AFN848" s="24"/>
      <c r="AFO848" s="24"/>
      <c r="AFP848" s="24"/>
      <c r="AFQ848" s="24"/>
      <c r="AFR848" s="24"/>
      <c r="AFS848" s="24"/>
      <c r="AFT848" s="24"/>
      <c r="AFU848" s="24"/>
      <c r="AFV848" s="24"/>
      <c r="AFW848" s="24"/>
      <c r="AFX848" s="24"/>
      <c r="AFY848" s="24"/>
      <c r="AFZ848" s="24"/>
      <c r="AGA848" s="24"/>
      <c r="AGB848" s="24"/>
      <c r="AGC848" s="24"/>
      <c r="AGD848" s="24"/>
      <c r="AGE848" s="24"/>
      <c r="AGF848" s="24"/>
      <c r="AGG848" s="24"/>
      <c r="AGH848" s="24"/>
      <c r="AGI848" s="24"/>
      <c r="AGJ848" s="24"/>
      <c r="AGK848" s="24"/>
      <c r="AGL848" s="24"/>
      <c r="AGM848" s="24"/>
      <c r="AGN848" s="24"/>
      <c r="AGO848" s="24"/>
      <c r="AGP848" s="24"/>
      <c r="AGQ848" s="24"/>
      <c r="AGR848" s="24"/>
      <c r="AGS848" s="24"/>
      <c r="AGT848" s="24"/>
      <c r="AGU848" s="24"/>
      <c r="AGV848" s="24"/>
      <c r="AGW848" s="24"/>
      <c r="AGX848" s="24"/>
      <c r="AGY848" s="24"/>
      <c r="AGZ848" s="24"/>
      <c r="AHA848" s="24"/>
      <c r="AHB848" s="24"/>
      <c r="AHC848" s="24"/>
      <c r="AHD848" s="24"/>
      <c r="AHE848" s="24"/>
      <c r="AHF848" s="24"/>
      <c r="AHG848" s="24"/>
      <c r="AHH848" s="24"/>
      <c r="AHI848" s="24"/>
      <c r="AHJ848" s="24"/>
      <c r="AHK848" s="24"/>
      <c r="AHL848" s="24"/>
      <c r="AHM848" s="24"/>
      <c r="AHN848" s="24"/>
      <c r="AHO848" s="24"/>
      <c r="AHP848" s="24"/>
      <c r="AHQ848" s="24"/>
      <c r="AHR848" s="24"/>
      <c r="AHS848" s="24"/>
      <c r="AHT848" s="24"/>
      <c r="AHU848" s="24"/>
      <c r="AHV848" s="24"/>
      <c r="AHW848" s="24"/>
      <c r="AHX848" s="24"/>
      <c r="AHY848" s="24"/>
      <c r="AHZ848" s="24"/>
      <c r="AIA848" s="24"/>
      <c r="AIB848" s="24"/>
      <c r="AIC848" s="24"/>
      <c r="AID848" s="24"/>
      <c r="AIE848" s="24"/>
      <c r="AIF848" s="24"/>
      <c r="AIG848" s="24"/>
      <c r="AIH848" s="24"/>
      <c r="AII848" s="24"/>
      <c r="AIJ848" s="24"/>
      <c r="AIK848" s="24"/>
      <c r="AIL848" s="24"/>
      <c r="AIM848" s="24"/>
      <c r="AIN848" s="24"/>
      <c r="AIO848" s="24"/>
      <c r="AIP848" s="24"/>
      <c r="AIQ848" s="24"/>
      <c r="AIR848" s="24"/>
      <c r="AIS848" s="24"/>
      <c r="AIT848" s="24"/>
      <c r="AIU848" s="24"/>
      <c r="AIV848" s="24"/>
      <c r="AIW848" s="24"/>
      <c r="AIX848" s="24"/>
      <c r="AIY848" s="24"/>
      <c r="AIZ848" s="24"/>
      <c r="AJA848" s="24"/>
      <c r="AJB848" s="24"/>
      <c r="AJC848" s="24"/>
      <c r="AJD848" s="24"/>
      <c r="AJE848" s="24"/>
      <c r="AJF848" s="24"/>
      <c r="AJG848" s="24"/>
      <c r="AJH848" s="24"/>
      <c r="AJI848" s="24"/>
      <c r="AJJ848" s="24"/>
      <c r="AJK848" s="24"/>
      <c r="AJL848" s="24"/>
      <c r="AJM848" s="24"/>
      <c r="AJN848" s="24"/>
      <c r="AJO848" s="24"/>
      <c r="AJP848" s="24"/>
      <c r="AJQ848" s="24"/>
      <c r="AJR848" s="24"/>
      <c r="AJS848" s="24"/>
      <c r="AJT848" s="24"/>
      <c r="AJU848" s="24"/>
      <c r="AJV848" s="24"/>
      <c r="AJW848" s="24"/>
      <c r="AJX848" s="24"/>
      <c r="AJY848" s="24"/>
      <c r="AJZ848" s="24"/>
      <c r="AKA848" s="24"/>
      <c r="AKB848" s="24"/>
      <c r="AKC848" s="24"/>
      <c r="AKD848" s="24"/>
      <c r="AKE848" s="24"/>
      <c r="AKF848" s="24"/>
      <c r="AKG848" s="24"/>
      <c r="AKH848" s="24"/>
      <c r="AKI848" s="24"/>
      <c r="AKJ848" s="24"/>
      <c r="AKK848" s="24"/>
      <c r="AKL848" s="24"/>
      <c r="AKM848" s="24"/>
      <c r="AKN848" s="24"/>
      <c r="AKO848" s="24"/>
      <c r="AKP848" s="24"/>
      <c r="AKQ848" s="24"/>
      <c r="AKR848" s="24"/>
      <c r="AKS848" s="24"/>
      <c r="AKT848" s="24"/>
      <c r="AKU848" s="24"/>
      <c r="AKV848" s="24"/>
      <c r="AKW848" s="24"/>
      <c r="AKX848" s="24"/>
      <c r="AKY848" s="24"/>
      <c r="AKZ848" s="24"/>
      <c r="ALA848" s="24"/>
      <c r="ALB848" s="24"/>
      <c r="ALC848" s="24"/>
      <c r="ALD848" s="24"/>
      <c r="ALE848" s="24"/>
      <c r="ALF848" s="24"/>
      <c r="ALG848" s="24"/>
      <c r="ALH848" s="24"/>
      <c r="ALI848" s="24"/>
      <c r="ALJ848" s="24"/>
      <c r="ALK848" s="24"/>
      <c r="ALL848" s="24"/>
      <c r="ALM848" s="24"/>
      <c r="ALN848" s="24"/>
      <c r="ALO848" s="24"/>
      <c r="ALP848" s="24"/>
      <c r="ALQ848" s="24"/>
      <c r="ALR848" s="24"/>
      <c r="ALS848" s="24"/>
      <c r="ALT848" s="24"/>
      <c r="ALU848" s="24"/>
      <c r="ALV848" s="24"/>
      <c r="ALW848" s="24"/>
      <c r="ALX848" s="24"/>
      <c r="ALY848" s="24"/>
      <c r="ALZ848" s="24"/>
      <c r="AMA848" s="24"/>
      <c r="AMB848" s="24"/>
      <c r="AMC848" s="24"/>
      <c r="AMD848" s="24"/>
      <c r="AME848" s="24"/>
      <c r="AMF848" s="24"/>
      <c r="AMG848" s="24"/>
      <c r="AMH848" s="24"/>
      <c r="AMI848" s="24"/>
      <c r="AMJ848" s="24"/>
      <c r="AMK848" s="24"/>
      <c r="AML848" s="24"/>
      <c r="AMM848" s="24"/>
      <c r="AMN848" s="24"/>
      <c r="AMO848" s="24"/>
      <c r="AMP848" s="24"/>
      <c r="AMQ848" s="24"/>
      <c r="AMR848" s="24"/>
      <c r="AMS848" s="24"/>
      <c r="AMT848" s="24"/>
      <c r="AMU848" s="24"/>
      <c r="AMV848" s="24"/>
      <c r="AMW848" s="24"/>
      <c r="AMX848" s="24"/>
      <c r="AMY848" s="24"/>
      <c r="AMZ848" s="24"/>
      <c r="ANA848" s="24"/>
      <c r="ANB848" s="24"/>
      <c r="ANC848" s="24"/>
      <c r="AND848" s="24"/>
      <c r="ANE848" s="24"/>
      <c r="ANF848" s="24"/>
      <c r="ANG848" s="24"/>
      <c r="ANH848" s="24"/>
      <c r="ANI848" s="24"/>
      <c r="ANJ848" s="24"/>
      <c r="ANK848" s="24"/>
      <c r="ANL848" s="24"/>
      <c r="ANM848" s="24"/>
      <c r="ANN848" s="24"/>
      <c r="ANO848" s="24"/>
      <c r="ANP848" s="24"/>
      <c r="ANQ848" s="24"/>
      <c r="ANR848" s="24"/>
      <c r="ANS848" s="24"/>
      <c r="ANT848" s="24"/>
      <c r="ANU848" s="24"/>
      <c r="ANV848" s="24"/>
      <c r="ANW848" s="24"/>
      <c r="ANX848" s="24"/>
      <c r="ANY848" s="24"/>
      <c r="ANZ848" s="24"/>
      <c r="AOA848" s="24"/>
      <c r="AOB848" s="24"/>
      <c r="AOC848" s="24"/>
      <c r="AOD848" s="24"/>
      <c r="AOE848" s="24"/>
      <c r="AOF848" s="24"/>
      <c r="AOG848" s="24"/>
      <c r="AOH848" s="24"/>
      <c r="AOI848" s="24"/>
      <c r="AOJ848" s="24"/>
      <c r="AOK848" s="24"/>
      <c r="AOL848" s="24"/>
      <c r="AOM848" s="24"/>
      <c r="AON848" s="24"/>
      <c r="AOO848" s="24"/>
      <c r="AOP848" s="24"/>
      <c r="AOQ848" s="24"/>
      <c r="AOR848" s="24"/>
      <c r="AOS848" s="24"/>
      <c r="AOT848" s="24"/>
      <c r="AOU848" s="24"/>
      <c r="AOV848" s="24"/>
      <c r="AOW848" s="24"/>
      <c r="AOX848" s="24"/>
      <c r="AOY848" s="24"/>
      <c r="AOZ848" s="24"/>
      <c r="APA848" s="24"/>
      <c r="APB848" s="24"/>
      <c r="APC848" s="24"/>
      <c r="APD848" s="24"/>
      <c r="APE848" s="24"/>
      <c r="APF848" s="24"/>
      <c r="APG848" s="24"/>
      <c r="APH848" s="24"/>
      <c r="API848" s="24"/>
      <c r="APJ848" s="24"/>
      <c r="APK848" s="24"/>
      <c r="APL848" s="24"/>
      <c r="APM848" s="24"/>
      <c r="APN848" s="24"/>
      <c r="APO848" s="24"/>
      <c r="APP848" s="24"/>
      <c r="APQ848" s="24"/>
      <c r="APR848" s="24"/>
      <c r="APS848" s="24"/>
      <c r="APT848" s="24"/>
      <c r="APU848" s="24"/>
      <c r="APV848" s="24"/>
      <c r="APW848" s="24"/>
      <c r="APX848" s="24"/>
      <c r="APY848" s="24"/>
      <c r="APZ848" s="24"/>
      <c r="AQA848" s="24"/>
      <c r="AQB848" s="24"/>
      <c r="AQC848" s="24"/>
      <c r="AQD848" s="24"/>
      <c r="AQE848" s="24"/>
      <c r="AQF848" s="24"/>
      <c r="AQG848" s="24"/>
      <c r="AQH848" s="24"/>
      <c r="AQI848" s="24"/>
      <c r="AQJ848" s="24"/>
      <c r="AQK848" s="24"/>
      <c r="AQL848" s="24"/>
      <c r="AQM848" s="24"/>
      <c r="AQN848" s="24"/>
      <c r="AQO848" s="24"/>
      <c r="AQP848" s="24"/>
      <c r="AQQ848" s="24"/>
      <c r="AQR848" s="24"/>
      <c r="AQS848" s="24"/>
      <c r="AQT848" s="24"/>
      <c r="AQU848" s="24"/>
      <c r="AQV848" s="24"/>
      <c r="AQW848" s="24"/>
      <c r="AQX848" s="24"/>
      <c r="AQY848" s="24"/>
      <c r="AQZ848" s="24"/>
      <c r="ARA848" s="24"/>
      <c r="ARB848" s="24"/>
      <c r="ARC848" s="24"/>
      <c r="ARD848" s="24"/>
      <c r="ARE848" s="24"/>
      <c r="ARF848" s="24"/>
      <c r="ARG848" s="24"/>
      <c r="ARH848" s="24"/>
      <c r="ARI848" s="24"/>
      <c r="ARJ848" s="24"/>
      <c r="ARK848" s="24"/>
      <c r="ARL848" s="24"/>
      <c r="ARM848" s="24"/>
      <c r="ARN848" s="24"/>
      <c r="ARO848" s="24"/>
      <c r="ARP848" s="24"/>
      <c r="ARQ848" s="24"/>
      <c r="ARR848" s="24"/>
      <c r="ARS848" s="24"/>
      <c r="ART848" s="24"/>
      <c r="ARU848" s="24"/>
      <c r="ARV848" s="24"/>
      <c r="ARW848" s="24"/>
      <c r="ARX848" s="24"/>
      <c r="ARY848" s="24"/>
      <c r="ARZ848" s="24"/>
      <c r="ASA848" s="24"/>
      <c r="ASB848" s="24"/>
      <c r="ASC848" s="24"/>
      <c r="ASD848" s="24"/>
      <c r="ASE848" s="24"/>
      <c r="ASF848" s="24"/>
      <c r="ASG848" s="24"/>
      <c r="ASH848" s="24"/>
      <c r="ASI848" s="24"/>
      <c r="ASJ848" s="24"/>
      <c r="ASK848" s="24"/>
      <c r="ASL848" s="24"/>
      <c r="ASM848" s="24"/>
      <c r="ASN848" s="24"/>
      <c r="ASO848" s="24"/>
      <c r="ASP848" s="24"/>
      <c r="ASQ848" s="24"/>
      <c r="ASR848" s="24"/>
      <c r="ASS848" s="24"/>
      <c r="AST848" s="24"/>
      <c r="ASU848" s="24"/>
      <c r="ASV848" s="24"/>
      <c r="ASW848" s="24"/>
      <c r="ASX848" s="24"/>
      <c r="ASY848" s="24"/>
      <c r="ASZ848" s="24"/>
      <c r="ATA848" s="24"/>
      <c r="ATB848" s="24"/>
      <c r="ATC848" s="24"/>
      <c r="ATD848" s="24"/>
      <c r="ATE848" s="24"/>
      <c r="ATF848" s="24"/>
      <c r="ATG848" s="24"/>
      <c r="ATH848" s="24"/>
      <c r="ATI848" s="24"/>
      <c r="ATJ848" s="24"/>
      <c r="ATK848" s="24"/>
      <c r="ATL848" s="24"/>
      <c r="ATM848" s="24"/>
      <c r="ATN848" s="24"/>
      <c r="ATO848" s="24"/>
      <c r="ATP848" s="24"/>
      <c r="ATQ848" s="24"/>
      <c r="ATR848" s="24"/>
      <c r="ATS848" s="24"/>
      <c r="ATT848" s="24"/>
      <c r="ATU848" s="24"/>
      <c r="ATV848" s="24"/>
      <c r="ATW848" s="24"/>
      <c r="ATX848" s="24"/>
      <c r="ATY848" s="24"/>
      <c r="ATZ848" s="24"/>
      <c r="AUA848" s="24"/>
      <c r="AUB848" s="24"/>
      <c r="AUC848" s="24"/>
      <c r="AUD848" s="24"/>
      <c r="AUE848" s="24"/>
      <c r="AUF848" s="24"/>
      <c r="AUG848" s="24"/>
      <c r="AUH848" s="24"/>
      <c r="AUI848" s="24"/>
      <c r="AUJ848" s="24"/>
      <c r="AUK848" s="24"/>
      <c r="AUL848" s="24"/>
      <c r="AUM848" s="24"/>
      <c r="AUN848" s="24"/>
      <c r="AUO848" s="24"/>
      <c r="AUP848" s="24"/>
      <c r="AUQ848" s="24"/>
      <c r="AUR848" s="24"/>
      <c r="AUS848" s="24"/>
      <c r="AUT848" s="24"/>
      <c r="AUU848" s="24"/>
      <c r="AUV848" s="24"/>
      <c r="AUW848" s="24"/>
      <c r="AUX848" s="24"/>
      <c r="AUY848" s="24"/>
      <c r="AUZ848" s="24"/>
      <c r="AVA848" s="24"/>
      <c r="AVB848" s="24"/>
      <c r="AVC848" s="24"/>
      <c r="AVD848" s="24"/>
      <c r="AVE848" s="24"/>
      <c r="AVF848" s="24"/>
      <c r="AVG848" s="24"/>
      <c r="AVH848" s="24"/>
      <c r="AVI848" s="24"/>
      <c r="AVJ848" s="24"/>
      <c r="AVK848" s="24"/>
      <c r="AVL848" s="24"/>
      <c r="AVM848" s="24"/>
      <c r="AVN848" s="24"/>
      <c r="AVO848" s="24"/>
      <c r="AVP848" s="24"/>
      <c r="AVQ848" s="24"/>
      <c r="AVR848" s="24"/>
      <c r="AVS848" s="24"/>
      <c r="AVT848" s="24"/>
      <c r="AVU848" s="24"/>
      <c r="AVV848" s="24"/>
      <c r="AVW848" s="24"/>
      <c r="AVX848" s="24"/>
      <c r="AVY848" s="24"/>
      <c r="AVZ848" s="24"/>
      <c r="AWA848" s="24"/>
      <c r="AWB848" s="24"/>
      <c r="AWC848" s="24"/>
      <c r="AWD848" s="24"/>
      <c r="AWE848" s="24"/>
      <c r="AWF848" s="24"/>
      <c r="AWG848" s="24"/>
      <c r="AWH848" s="24"/>
      <c r="AWI848" s="24"/>
      <c r="AWJ848" s="24"/>
      <c r="AWK848" s="24"/>
      <c r="AWL848" s="24"/>
      <c r="AWM848" s="24"/>
      <c r="AWN848" s="24"/>
      <c r="AWO848" s="24"/>
      <c r="AWP848" s="24"/>
      <c r="AWQ848" s="24"/>
      <c r="AWR848" s="24"/>
      <c r="AWS848" s="24"/>
      <c r="AWT848" s="24"/>
      <c r="AWU848" s="24"/>
      <c r="AWV848" s="24"/>
      <c r="AWW848" s="24"/>
      <c r="AWX848" s="24"/>
      <c r="AWY848" s="24"/>
      <c r="AWZ848" s="24"/>
      <c r="AXA848" s="24"/>
      <c r="AXB848" s="24"/>
      <c r="AXC848" s="24"/>
      <c r="AXD848" s="24"/>
      <c r="AXE848" s="24"/>
      <c r="AXF848" s="24"/>
      <c r="AXG848" s="24"/>
      <c r="AXH848" s="24"/>
      <c r="AXI848" s="24"/>
      <c r="AXJ848" s="24"/>
      <c r="AXK848" s="24"/>
      <c r="AXL848" s="24"/>
      <c r="AXM848" s="24"/>
      <c r="AXN848" s="24"/>
      <c r="AXO848" s="24"/>
      <c r="AXP848" s="24"/>
      <c r="AXQ848" s="24"/>
      <c r="AXR848" s="24"/>
      <c r="AXS848" s="24"/>
      <c r="AXT848" s="24"/>
      <c r="AXU848" s="24"/>
      <c r="AXV848" s="24"/>
      <c r="AXW848" s="24"/>
      <c r="AXX848" s="24"/>
      <c r="AXY848" s="24"/>
      <c r="AXZ848" s="24"/>
      <c r="AYA848" s="24"/>
      <c r="AYB848" s="24"/>
      <c r="AYC848" s="24"/>
      <c r="AYD848" s="24"/>
      <c r="AYE848" s="24"/>
      <c r="AYF848" s="24"/>
      <c r="AYG848" s="24"/>
      <c r="AYH848" s="24"/>
      <c r="AYI848" s="24"/>
      <c r="AYJ848" s="24"/>
      <c r="AYK848" s="24"/>
      <c r="AYL848" s="24"/>
      <c r="AYM848" s="24"/>
      <c r="AYN848" s="24"/>
      <c r="AYO848" s="24"/>
      <c r="AYP848" s="24"/>
      <c r="AYQ848" s="24"/>
      <c r="AYR848" s="24"/>
      <c r="AYS848" s="24"/>
      <c r="AYT848" s="24"/>
      <c r="AYU848" s="24"/>
      <c r="AYV848" s="24"/>
      <c r="AYW848" s="24"/>
      <c r="AYX848" s="24"/>
      <c r="AYY848" s="24"/>
      <c r="AYZ848" s="24"/>
      <c r="AZA848" s="24"/>
      <c r="AZB848" s="24"/>
      <c r="AZC848" s="24"/>
      <c r="AZD848" s="24"/>
      <c r="AZE848" s="24"/>
      <c r="AZF848" s="24"/>
      <c r="AZG848" s="24"/>
      <c r="AZH848" s="24"/>
      <c r="AZI848" s="24"/>
      <c r="AZJ848" s="24"/>
      <c r="AZK848" s="24"/>
      <c r="AZL848" s="24"/>
      <c r="AZM848" s="24"/>
      <c r="AZN848" s="24"/>
      <c r="AZO848" s="24"/>
      <c r="AZP848" s="24"/>
      <c r="AZQ848" s="24"/>
      <c r="AZR848" s="24"/>
      <c r="AZS848" s="24"/>
      <c r="AZT848" s="24"/>
      <c r="AZU848" s="24"/>
      <c r="AZV848" s="24"/>
      <c r="AZW848" s="24"/>
      <c r="AZX848" s="24"/>
      <c r="AZY848" s="24"/>
      <c r="AZZ848" s="24"/>
      <c r="BAA848" s="24"/>
      <c r="BAB848" s="24"/>
      <c r="BAC848" s="24"/>
      <c r="BAD848" s="24"/>
      <c r="BAE848" s="24"/>
      <c r="BAF848" s="24"/>
      <c r="BAG848" s="24"/>
      <c r="BAH848" s="24"/>
      <c r="BAI848" s="24"/>
      <c r="BAJ848" s="24"/>
      <c r="BAK848" s="24"/>
      <c r="BAL848" s="24"/>
      <c r="BAM848" s="24"/>
      <c r="BAN848" s="24"/>
      <c r="BAO848" s="24"/>
      <c r="BAP848" s="24"/>
      <c r="BAQ848" s="24"/>
      <c r="BAR848" s="24"/>
      <c r="BAS848" s="24"/>
      <c r="BAT848" s="24"/>
      <c r="BAU848" s="24"/>
      <c r="BAV848" s="24"/>
      <c r="BAW848" s="24"/>
      <c r="BAX848" s="24"/>
      <c r="BAY848" s="24"/>
      <c r="BAZ848" s="24"/>
      <c r="BBA848" s="24"/>
      <c r="BBB848" s="24"/>
      <c r="BBC848" s="24"/>
      <c r="BBD848" s="24"/>
      <c r="BBE848" s="24"/>
      <c r="BBF848" s="24"/>
      <c r="BBG848" s="24"/>
      <c r="BBH848" s="24"/>
      <c r="BBI848" s="24"/>
      <c r="BBJ848" s="24"/>
      <c r="BBK848" s="24"/>
      <c r="BBL848" s="24"/>
      <c r="BBM848" s="24"/>
      <c r="BBN848" s="24"/>
      <c r="BBO848" s="24"/>
      <c r="BBP848" s="24"/>
      <c r="BBQ848" s="24"/>
      <c r="BBR848" s="24"/>
      <c r="BBS848" s="24"/>
      <c r="BBT848" s="24"/>
      <c r="BBU848" s="24"/>
      <c r="BBV848" s="24"/>
      <c r="BBW848" s="24"/>
      <c r="BBX848" s="24"/>
      <c r="BBY848" s="24"/>
      <c r="BBZ848" s="24"/>
      <c r="BCA848" s="24"/>
      <c r="BCB848" s="24"/>
      <c r="BCC848" s="24"/>
      <c r="BCD848" s="24"/>
      <c r="BCE848" s="24"/>
      <c r="BCF848" s="24"/>
      <c r="BCG848" s="24"/>
      <c r="BCH848" s="24"/>
      <c r="BCI848" s="24"/>
      <c r="BCJ848" s="24"/>
      <c r="BCK848" s="24"/>
      <c r="BCL848" s="24"/>
      <c r="BCM848" s="24"/>
      <c r="BCN848" s="24"/>
      <c r="BCO848" s="24"/>
      <c r="BCP848" s="24"/>
      <c r="BCQ848" s="24"/>
      <c r="BCR848" s="24"/>
      <c r="BCS848" s="24"/>
      <c r="BCT848" s="24"/>
      <c r="BCU848" s="24"/>
      <c r="BCV848" s="24"/>
      <c r="BCW848" s="24"/>
      <c r="BCX848" s="24"/>
      <c r="BCY848" s="24"/>
      <c r="BCZ848" s="24"/>
      <c r="BDA848" s="24"/>
      <c r="BDB848" s="24"/>
      <c r="BDC848" s="24"/>
      <c r="BDD848" s="24"/>
      <c r="BDE848" s="24"/>
      <c r="BDF848" s="24"/>
      <c r="BDG848" s="24"/>
      <c r="BDH848" s="24"/>
      <c r="BDI848" s="24"/>
      <c r="BDJ848" s="24"/>
      <c r="BDK848" s="24"/>
      <c r="BDL848" s="24"/>
      <c r="BDM848" s="24"/>
      <c r="BDN848" s="24"/>
      <c r="BDO848" s="24"/>
      <c r="BDP848" s="24"/>
      <c r="BDQ848" s="24"/>
      <c r="BDR848" s="24"/>
      <c r="BDS848" s="24"/>
      <c r="BDT848" s="24"/>
      <c r="BDU848" s="24"/>
      <c r="BDV848" s="24"/>
      <c r="BDW848" s="24"/>
      <c r="BDX848" s="24"/>
      <c r="BDY848" s="24"/>
      <c r="BDZ848" s="24"/>
      <c r="BEA848" s="24"/>
      <c r="BEB848" s="24"/>
      <c r="BEC848" s="24"/>
      <c r="BED848" s="24"/>
      <c r="BEE848" s="24"/>
      <c r="BEF848" s="24"/>
      <c r="BEG848" s="24"/>
      <c r="BEH848" s="24"/>
      <c r="BEI848" s="24"/>
      <c r="BEJ848" s="24"/>
      <c r="BEK848" s="24"/>
      <c r="BEL848" s="24"/>
      <c r="BEM848" s="24"/>
      <c r="BEN848" s="24"/>
      <c r="BEO848" s="24"/>
      <c r="BEP848" s="24"/>
      <c r="BEQ848" s="24"/>
      <c r="BER848" s="24"/>
      <c r="BES848" s="24"/>
      <c r="BET848" s="24"/>
      <c r="BEU848" s="24"/>
      <c r="BEV848" s="24"/>
      <c r="BEW848" s="24"/>
      <c r="BEX848" s="24"/>
      <c r="BEY848" s="24"/>
      <c r="BEZ848" s="24"/>
      <c r="BFA848" s="24"/>
      <c r="BFB848" s="24"/>
      <c r="BFC848" s="24"/>
      <c r="BFD848" s="24"/>
      <c r="BFE848" s="24"/>
      <c r="BFF848" s="24"/>
      <c r="BFG848" s="24"/>
      <c r="BFH848" s="24"/>
      <c r="BFI848" s="24"/>
      <c r="BFJ848" s="24"/>
      <c r="BFK848" s="24"/>
      <c r="BFL848" s="24"/>
      <c r="BFM848" s="24"/>
      <c r="BFN848" s="24"/>
      <c r="BFO848" s="24"/>
      <c r="BFP848" s="24"/>
      <c r="BFQ848" s="24"/>
      <c r="BFR848" s="24"/>
      <c r="BFS848" s="24"/>
      <c r="BFT848" s="24"/>
      <c r="BFU848" s="24"/>
      <c r="BFV848" s="24"/>
      <c r="BFW848" s="24"/>
      <c r="BFX848" s="24"/>
      <c r="BFY848" s="24"/>
      <c r="BFZ848" s="24"/>
      <c r="BGA848" s="24"/>
      <c r="BGB848" s="24"/>
      <c r="BGC848" s="24"/>
      <c r="BGD848" s="24"/>
      <c r="BGE848" s="24"/>
      <c r="BGF848" s="24"/>
      <c r="BGG848" s="24"/>
      <c r="BGH848" s="24"/>
      <c r="BGI848" s="24"/>
      <c r="BGJ848" s="24"/>
      <c r="BGK848" s="24"/>
      <c r="BGL848" s="24"/>
      <c r="BGM848" s="24"/>
      <c r="BGN848" s="24"/>
      <c r="BGO848" s="24"/>
      <c r="BGP848" s="24"/>
      <c r="BGQ848" s="24"/>
      <c r="BGR848" s="24"/>
      <c r="BGS848" s="24"/>
      <c r="BGT848" s="24"/>
      <c r="BGU848" s="24"/>
      <c r="BGV848" s="24"/>
      <c r="BGW848" s="24"/>
      <c r="BGX848" s="24"/>
      <c r="BGY848" s="24"/>
      <c r="BGZ848" s="24"/>
      <c r="BHA848" s="24"/>
      <c r="BHB848" s="24"/>
      <c r="BHC848" s="24"/>
      <c r="BHD848" s="24"/>
      <c r="BHE848" s="24"/>
      <c r="BHF848" s="24"/>
      <c r="BHG848" s="24"/>
      <c r="BHH848" s="24"/>
      <c r="BHI848" s="24"/>
      <c r="BHJ848" s="24"/>
      <c r="BHK848" s="24"/>
      <c r="BHL848" s="24"/>
      <c r="BHM848" s="24"/>
      <c r="BHN848" s="24"/>
      <c r="BHO848" s="24"/>
      <c r="BHP848" s="24"/>
      <c r="BHQ848" s="24"/>
      <c r="BHR848" s="24"/>
      <c r="BHS848" s="24"/>
      <c r="BHT848" s="24"/>
      <c r="BHU848" s="24"/>
      <c r="BHV848" s="24"/>
      <c r="BHW848" s="24"/>
      <c r="BHX848" s="24"/>
      <c r="BHY848" s="24"/>
      <c r="BHZ848" s="24"/>
      <c r="BIA848" s="24"/>
      <c r="BIB848" s="24"/>
      <c r="BIC848" s="24"/>
      <c r="BID848" s="24"/>
      <c r="BIE848" s="24"/>
      <c r="BIF848" s="24"/>
      <c r="BIG848" s="24"/>
      <c r="BIH848" s="24"/>
      <c r="BII848" s="24"/>
      <c r="BIJ848" s="24"/>
      <c r="BIK848" s="24"/>
      <c r="BIL848" s="24"/>
      <c r="BIM848" s="24"/>
      <c r="BIN848" s="24"/>
      <c r="BIO848" s="24"/>
      <c r="BIP848" s="24"/>
      <c r="BIQ848" s="24"/>
      <c r="BIR848" s="24"/>
      <c r="BIS848" s="24"/>
      <c r="BIT848" s="24"/>
      <c r="BIU848" s="24"/>
      <c r="BIV848" s="24"/>
      <c r="BIW848" s="24"/>
      <c r="BIX848" s="24"/>
      <c r="BIY848" s="24"/>
      <c r="BIZ848" s="24"/>
      <c r="BJA848" s="24"/>
      <c r="BJB848" s="24"/>
      <c r="BJC848" s="24"/>
      <c r="BJD848" s="24"/>
      <c r="BJE848" s="24"/>
      <c r="BJF848" s="24"/>
      <c r="BJG848" s="24"/>
      <c r="BJH848" s="24"/>
      <c r="BJI848" s="24"/>
      <c r="BJJ848" s="24"/>
      <c r="BJK848" s="24"/>
      <c r="BJL848" s="24"/>
    </row>
    <row r="849" spans="3:17" ht="24.95" customHeight="1" x14ac:dyDescent="0.25">
      <c r="C849" s="129"/>
      <c r="Q849" s="24"/>
    </row>
    <row r="850" spans="3:17" ht="25.5" customHeight="1" x14ac:dyDescent="0.25">
      <c r="C850" s="129"/>
      <c r="Q850" s="24"/>
    </row>
    <row r="851" spans="3:17" ht="24.95" customHeight="1" x14ac:dyDescent="0.25">
      <c r="C851" s="129"/>
      <c r="Q851" s="104"/>
    </row>
    <row r="852" spans="3:17" ht="24.95" customHeight="1" x14ac:dyDescent="0.25">
      <c r="C852" s="129"/>
      <c r="Q852" s="24"/>
    </row>
    <row r="853" spans="3:17" ht="24.95" customHeight="1" x14ac:dyDescent="0.25">
      <c r="C853" s="129"/>
      <c r="Q853" s="24"/>
    </row>
    <row r="854" spans="3:17" ht="31.5" customHeight="1" x14ac:dyDescent="0.25">
      <c r="C854" s="129"/>
    </row>
    <row r="855" spans="3:17" ht="24.95" customHeight="1" x14ac:dyDescent="0.25">
      <c r="C855" s="129"/>
    </row>
    <row r="856" spans="3:17" ht="24.95" customHeight="1" x14ac:dyDescent="0.25">
      <c r="C856" s="129"/>
    </row>
    <row r="857" spans="3:17" ht="24.95" customHeight="1" x14ac:dyDescent="0.25">
      <c r="C857" s="129"/>
      <c r="Q857" s="135"/>
    </row>
    <row r="858" spans="3:17" ht="24.95" customHeight="1" x14ac:dyDescent="0.25">
      <c r="C858" s="129"/>
    </row>
    <row r="859" spans="3:17" ht="24.95" customHeight="1" x14ac:dyDescent="0.25">
      <c r="C859" s="129"/>
    </row>
    <row r="860" spans="3:17" ht="24.95" customHeight="1" x14ac:dyDescent="0.25">
      <c r="C860" s="129"/>
    </row>
    <row r="861" spans="3:17" ht="24.95" customHeight="1" x14ac:dyDescent="0.25">
      <c r="C861" s="129"/>
    </row>
    <row r="862" spans="3:17" ht="24.95" customHeight="1" x14ac:dyDescent="0.25">
      <c r="C862" s="129"/>
    </row>
    <row r="863" spans="3:17" ht="24.95" customHeight="1" x14ac:dyDescent="0.25">
      <c r="C863" s="129"/>
    </row>
    <row r="864" spans="3:17" ht="24.95" customHeight="1" x14ac:dyDescent="0.25">
      <c r="C864" s="129"/>
    </row>
    <row r="865" spans="3:3" ht="24.95" customHeight="1" x14ac:dyDescent="0.25">
      <c r="C865" s="129"/>
    </row>
    <row r="866" spans="3:3" ht="24.95" customHeight="1" x14ac:dyDescent="0.25">
      <c r="C866" s="129"/>
    </row>
    <row r="867" spans="3:3" ht="24.95" customHeight="1" x14ac:dyDescent="0.25">
      <c r="C867" s="129"/>
    </row>
    <row r="868" spans="3:3" ht="24.95" customHeight="1" x14ac:dyDescent="0.25">
      <c r="C868" s="129"/>
    </row>
    <row r="869" spans="3:3" ht="24.95" customHeight="1" x14ac:dyDescent="0.25">
      <c r="C869" s="129"/>
    </row>
    <row r="870" spans="3:3" ht="24.95" customHeight="1" x14ac:dyDescent="0.25">
      <c r="C870" s="129"/>
    </row>
    <row r="871" spans="3:3" ht="24.95" customHeight="1" x14ac:dyDescent="0.25">
      <c r="C871" s="129"/>
    </row>
    <row r="872" spans="3:3" ht="24.95" customHeight="1" x14ac:dyDescent="0.25">
      <c r="C872" s="129"/>
    </row>
    <row r="873" spans="3:3" ht="24.95" customHeight="1" x14ac:dyDescent="0.25">
      <c r="C873" s="129"/>
    </row>
    <row r="874" spans="3:3" ht="24.95" customHeight="1" x14ac:dyDescent="0.25">
      <c r="C874" s="129"/>
    </row>
    <row r="875" spans="3:3" ht="24.95" customHeight="1" x14ac:dyDescent="0.25">
      <c r="C875" s="129"/>
    </row>
    <row r="876" spans="3:3" ht="24.95" customHeight="1" x14ac:dyDescent="0.25">
      <c r="C876" s="129"/>
    </row>
    <row r="877" spans="3:3" ht="24.95" customHeight="1" x14ac:dyDescent="0.25">
      <c r="C877" s="129"/>
    </row>
    <row r="878" spans="3:3" ht="24.95" customHeight="1" x14ac:dyDescent="0.25">
      <c r="C878" s="129"/>
    </row>
    <row r="879" spans="3:3" ht="24.95" customHeight="1" x14ac:dyDescent="0.25">
      <c r="C879" s="129"/>
    </row>
    <row r="880" spans="3:3" ht="24.95" customHeight="1" x14ac:dyDescent="0.25">
      <c r="C880" s="129"/>
    </row>
    <row r="881" spans="3:3" ht="24.95" customHeight="1" x14ac:dyDescent="0.25">
      <c r="C881" s="129"/>
    </row>
    <row r="882" spans="3:3" ht="24.95" customHeight="1" x14ac:dyDescent="0.25">
      <c r="C882" s="129"/>
    </row>
    <row r="883" spans="3:3" ht="24.95" customHeight="1" x14ac:dyDescent="0.25">
      <c r="C883" s="129"/>
    </row>
    <row r="884" spans="3:3" ht="24.95" customHeight="1" x14ac:dyDescent="0.25">
      <c r="C884" s="129"/>
    </row>
    <row r="885" spans="3:3" ht="24.95" customHeight="1" x14ac:dyDescent="0.25">
      <c r="C885" s="129"/>
    </row>
    <row r="886" spans="3:3" ht="24.95" customHeight="1" x14ac:dyDescent="0.25">
      <c r="C886" s="129"/>
    </row>
    <row r="887" spans="3:3" ht="24.95" customHeight="1" x14ac:dyDescent="0.25">
      <c r="C887" s="129"/>
    </row>
    <row r="888" spans="3:3" ht="24.95" customHeight="1" x14ac:dyDescent="0.25">
      <c r="C888" s="129"/>
    </row>
    <row r="889" spans="3:3" ht="24.95" customHeight="1" x14ac:dyDescent="0.25">
      <c r="C889" s="129"/>
    </row>
    <row r="890" spans="3:3" ht="24.95" customHeight="1" x14ac:dyDescent="0.25">
      <c r="C890" s="129"/>
    </row>
    <row r="891" spans="3:3" ht="24.95" customHeight="1" x14ac:dyDescent="0.25">
      <c r="C891" s="129"/>
    </row>
    <row r="892" spans="3:3" ht="24.95" customHeight="1" x14ac:dyDescent="0.25">
      <c r="C892" s="129"/>
    </row>
    <row r="893" spans="3:3" ht="24.95" customHeight="1" x14ac:dyDescent="0.25">
      <c r="C893" s="129"/>
    </row>
    <row r="894" spans="3:3" ht="24.95" customHeight="1" x14ac:dyDescent="0.25">
      <c r="C894" s="129"/>
    </row>
    <row r="895" spans="3:3" ht="24.95" customHeight="1" x14ac:dyDescent="0.25">
      <c r="C895" s="129"/>
    </row>
    <row r="896" spans="3:3" ht="24.95" customHeight="1" x14ac:dyDescent="0.25">
      <c r="C896" s="129"/>
    </row>
    <row r="897" spans="3:3" ht="24.95" customHeight="1" x14ac:dyDescent="0.25">
      <c r="C897" s="129"/>
    </row>
    <row r="898" spans="3:3" ht="24.95" customHeight="1" x14ac:dyDescent="0.25">
      <c r="C898" s="129"/>
    </row>
    <row r="899" spans="3:3" ht="24.95" customHeight="1" x14ac:dyDescent="0.25">
      <c r="C899" s="129"/>
    </row>
    <row r="900" spans="3:3" ht="24.95" customHeight="1" x14ac:dyDescent="0.25">
      <c r="C900" s="129"/>
    </row>
    <row r="901" spans="3:3" ht="24.95" customHeight="1" x14ac:dyDescent="0.25">
      <c r="C901" s="129"/>
    </row>
    <row r="902" spans="3:3" ht="24.95" customHeight="1" x14ac:dyDescent="0.25">
      <c r="C902" s="129"/>
    </row>
    <row r="903" spans="3:3" ht="24.95" customHeight="1" x14ac:dyDescent="0.25">
      <c r="C903" s="129"/>
    </row>
    <row r="904" spans="3:3" ht="24.95" customHeight="1" x14ac:dyDescent="0.25">
      <c r="C904" s="129"/>
    </row>
    <row r="905" spans="3:3" ht="24.95" customHeight="1" x14ac:dyDescent="0.25">
      <c r="C905" s="129"/>
    </row>
    <row r="906" spans="3:3" ht="24.95" customHeight="1" x14ac:dyDescent="0.25">
      <c r="C906" s="129"/>
    </row>
    <row r="907" spans="3:3" ht="24.95" customHeight="1" x14ac:dyDescent="0.25">
      <c r="C907" s="129"/>
    </row>
    <row r="908" spans="3:3" ht="24.95" customHeight="1" x14ac:dyDescent="0.25">
      <c r="C908" s="129"/>
    </row>
    <row r="909" spans="3:3" ht="24.95" customHeight="1" x14ac:dyDescent="0.25">
      <c r="C909" s="129"/>
    </row>
    <row r="910" spans="3:3" ht="24.95" customHeight="1" x14ac:dyDescent="0.25">
      <c r="C910" s="129"/>
    </row>
    <row r="911" spans="3:3" ht="24.95" customHeight="1" x14ac:dyDescent="0.25">
      <c r="C911" s="129"/>
    </row>
    <row r="912" spans="3:3" ht="24.95" customHeight="1" x14ac:dyDescent="0.25">
      <c r="C912" s="129"/>
    </row>
    <row r="913" spans="3:3" ht="24.95" customHeight="1" x14ac:dyDescent="0.25">
      <c r="C913" s="129"/>
    </row>
    <row r="914" spans="3:3" ht="24.95" customHeight="1" x14ac:dyDescent="0.25">
      <c r="C914" s="129"/>
    </row>
    <row r="915" spans="3:3" ht="24.95" customHeight="1" x14ac:dyDescent="0.25">
      <c r="C915" s="129"/>
    </row>
    <row r="916" spans="3:3" ht="24.95" customHeight="1" x14ac:dyDescent="0.25">
      <c r="C916" s="129"/>
    </row>
    <row r="917" spans="3:3" ht="24.95" customHeight="1" x14ac:dyDescent="0.25">
      <c r="C917" s="129"/>
    </row>
    <row r="918" spans="3:3" ht="24.95" customHeight="1" x14ac:dyDescent="0.25">
      <c r="C918" s="129"/>
    </row>
    <row r="919" spans="3:3" ht="24.95" customHeight="1" x14ac:dyDescent="0.25">
      <c r="C919" s="129"/>
    </row>
    <row r="920" spans="3:3" ht="24.95" customHeight="1" x14ac:dyDescent="0.25">
      <c r="C920" s="129"/>
    </row>
    <row r="921" spans="3:3" ht="24.95" customHeight="1" x14ac:dyDescent="0.25">
      <c r="C921" s="129"/>
    </row>
    <row r="922" spans="3:3" ht="24.95" customHeight="1" x14ac:dyDescent="0.25">
      <c r="C922" s="129"/>
    </row>
    <row r="923" spans="3:3" ht="24.95" customHeight="1" x14ac:dyDescent="0.25">
      <c r="C923" s="129"/>
    </row>
    <row r="924" spans="3:3" ht="24.95" customHeight="1" x14ac:dyDescent="0.25">
      <c r="C924" s="129"/>
    </row>
    <row r="925" spans="3:3" ht="24.95" customHeight="1" x14ac:dyDescent="0.25">
      <c r="C925" s="129"/>
    </row>
    <row r="926" spans="3:3" ht="24.95" customHeight="1" x14ac:dyDescent="0.25">
      <c r="C926" s="129"/>
    </row>
    <row r="927" spans="3:3" ht="24.95" customHeight="1" x14ac:dyDescent="0.25">
      <c r="C927" s="129"/>
    </row>
    <row r="928" spans="3:3" ht="24.95" customHeight="1" x14ac:dyDescent="0.25">
      <c r="C928" s="129"/>
    </row>
    <row r="929" spans="3:3" ht="24.95" customHeight="1" x14ac:dyDescent="0.25">
      <c r="C929" s="129"/>
    </row>
    <row r="930" spans="3:3" ht="24.95" customHeight="1" x14ac:dyDescent="0.25">
      <c r="C930" s="129"/>
    </row>
    <row r="931" spans="3:3" ht="24.95" customHeight="1" x14ac:dyDescent="0.25">
      <c r="C931" s="129"/>
    </row>
    <row r="932" spans="3:3" ht="24.95" customHeight="1" x14ac:dyDescent="0.25">
      <c r="C932" s="129"/>
    </row>
    <row r="933" spans="3:3" ht="24.95" customHeight="1" x14ac:dyDescent="0.25">
      <c r="C933" s="129"/>
    </row>
    <row r="934" spans="3:3" ht="24.95" customHeight="1" x14ac:dyDescent="0.25">
      <c r="C934" s="129"/>
    </row>
    <row r="935" spans="3:3" ht="24.95" customHeight="1" x14ac:dyDescent="0.25">
      <c r="C935" s="129"/>
    </row>
    <row r="936" spans="3:3" ht="24.95" customHeight="1" x14ac:dyDescent="0.25">
      <c r="C936" s="129"/>
    </row>
    <row r="937" spans="3:3" ht="24.95" customHeight="1" x14ac:dyDescent="0.25">
      <c r="C937" s="129"/>
    </row>
    <row r="938" spans="3:3" ht="24.95" customHeight="1" x14ac:dyDescent="0.25">
      <c r="C938" s="129"/>
    </row>
    <row r="939" spans="3:3" ht="24.95" customHeight="1" x14ac:dyDescent="0.25">
      <c r="C939" s="129"/>
    </row>
    <row r="940" spans="3:3" ht="24.95" customHeight="1" x14ac:dyDescent="0.25">
      <c r="C940" s="129"/>
    </row>
    <row r="941" spans="3:3" ht="24.95" customHeight="1" x14ac:dyDescent="0.25">
      <c r="C941" s="129"/>
    </row>
    <row r="942" spans="3:3" ht="24.95" customHeight="1" x14ac:dyDescent="0.25">
      <c r="C942" s="129"/>
    </row>
    <row r="943" spans="3:3" ht="24.95" customHeight="1" x14ac:dyDescent="0.25">
      <c r="C943" s="129"/>
    </row>
    <row r="944" spans="3:3" ht="24.95" customHeight="1" x14ac:dyDescent="0.25">
      <c r="C944" s="129"/>
    </row>
    <row r="945" spans="3:3" ht="24.95" customHeight="1" x14ac:dyDescent="0.25">
      <c r="C945" s="129"/>
    </row>
    <row r="946" spans="3:3" ht="24.95" customHeight="1" x14ac:dyDescent="0.25">
      <c r="C946" s="129"/>
    </row>
    <row r="947" spans="3:3" ht="24.95" customHeight="1" x14ac:dyDescent="0.25">
      <c r="C947" s="129"/>
    </row>
    <row r="948" spans="3:3" ht="24.95" customHeight="1" x14ac:dyDescent="0.25">
      <c r="C948" s="129"/>
    </row>
    <row r="949" spans="3:3" ht="24.95" customHeight="1" x14ac:dyDescent="0.25">
      <c r="C949" s="129"/>
    </row>
    <row r="950" spans="3:3" ht="24.95" customHeight="1" x14ac:dyDescent="0.25">
      <c r="C950" s="129"/>
    </row>
    <row r="951" spans="3:3" ht="24.95" customHeight="1" x14ac:dyDescent="0.25">
      <c r="C951" s="129"/>
    </row>
    <row r="952" spans="3:3" ht="24.95" customHeight="1" x14ac:dyDescent="0.25">
      <c r="C952" s="129"/>
    </row>
    <row r="953" spans="3:3" ht="24.95" customHeight="1" x14ac:dyDescent="0.25">
      <c r="C953" s="129"/>
    </row>
    <row r="954" spans="3:3" ht="24.95" customHeight="1" x14ac:dyDescent="0.25">
      <c r="C954" s="129"/>
    </row>
    <row r="955" spans="3:3" ht="24.95" customHeight="1" x14ac:dyDescent="0.25">
      <c r="C955" s="129"/>
    </row>
    <row r="956" spans="3:3" ht="24.95" customHeight="1" x14ac:dyDescent="0.25">
      <c r="C956" s="129"/>
    </row>
    <row r="957" spans="3:3" ht="24.95" customHeight="1" x14ac:dyDescent="0.25">
      <c r="C957" s="129"/>
    </row>
    <row r="958" spans="3:3" ht="24.95" customHeight="1" x14ac:dyDescent="0.25">
      <c r="C958" s="129"/>
    </row>
    <row r="959" spans="3:3" ht="24.95" customHeight="1" x14ac:dyDescent="0.25">
      <c r="C959" s="129"/>
    </row>
    <row r="960" spans="3:3" ht="24.95" customHeight="1" x14ac:dyDescent="0.25">
      <c r="C960" s="129"/>
    </row>
    <row r="961" spans="3:3" ht="24.95" customHeight="1" x14ac:dyDescent="0.25">
      <c r="C961" s="129"/>
    </row>
    <row r="962" spans="3:3" ht="24.95" customHeight="1" x14ac:dyDescent="0.25">
      <c r="C962" s="129"/>
    </row>
    <row r="963" spans="3:3" ht="24.95" customHeight="1" x14ac:dyDescent="0.25">
      <c r="C963" s="129"/>
    </row>
    <row r="964" spans="3:3" ht="24.95" customHeight="1" x14ac:dyDescent="0.25">
      <c r="C964" s="129"/>
    </row>
    <row r="965" spans="3:3" ht="24.95" customHeight="1" x14ac:dyDescent="0.25">
      <c r="C965" s="129"/>
    </row>
    <row r="966" spans="3:3" ht="24.95" customHeight="1" x14ac:dyDescent="0.25">
      <c r="C966" s="129"/>
    </row>
    <row r="967" spans="3:3" ht="24.95" customHeight="1" x14ac:dyDescent="0.25">
      <c r="C967" s="129"/>
    </row>
    <row r="968" spans="3:3" ht="24.95" customHeight="1" x14ac:dyDescent="0.25">
      <c r="C968" s="129"/>
    </row>
    <row r="969" spans="3:3" ht="24.95" customHeight="1" x14ac:dyDescent="0.25">
      <c r="C969" s="129"/>
    </row>
    <row r="970" spans="3:3" ht="24.95" customHeight="1" x14ac:dyDescent="0.25">
      <c r="C970" s="129"/>
    </row>
    <row r="971" spans="3:3" ht="24.95" customHeight="1" x14ac:dyDescent="0.25">
      <c r="C971" s="129"/>
    </row>
    <row r="972" spans="3:3" ht="24.95" customHeight="1" x14ac:dyDescent="0.25">
      <c r="C972" s="129"/>
    </row>
    <row r="973" spans="3:3" ht="24.95" customHeight="1" x14ac:dyDescent="0.25">
      <c r="C973" s="129"/>
    </row>
    <row r="974" spans="3:3" ht="24.95" customHeight="1" x14ac:dyDescent="0.25">
      <c r="C974" s="129"/>
    </row>
    <row r="975" spans="3:3" ht="24.95" customHeight="1" x14ac:dyDescent="0.25">
      <c r="C975" s="129"/>
    </row>
    <row r="976" spans="3:3" ht="24.95" customHeight="1" x14ac:dyDescent="0.25">
      <c r="C976" s="129"/>
    </row>
    <row r="977" spans="3:3" ht="24.95" customHeight="1" x14ac:dyDescent="0.25">
      <c r="C977" s="129"/>
    </row>
    <row r="978" spans="3:3" ht="24.95" customHeight="1" x14ac:dyDescent="0.25">
      <c r="C978" s="129"/>
    </row>
    <row r="979" spans="3:3" ht="24.95" customHeight="1" x14ac:dyDescent="0.25">
      <c r="C979" s="129"/>
    </row>
    <row r="980" spans="3:3" ht="24.95" customHeight="1" x14ac:dyDescent="0.25">
      <c r="C980" s="129"/>
    </row>
    <row r="981" spans="3:3" ht="24.95" customHeight="1" x14ac:dyDescent="0.25">
      <c r="C981" s="129"/>
    </row>
    <row r="982" spans="3:3" ht="24.95" customHeight="1" x14ac:dyDescent="0.25">
      <c r="C982" s="129"/>
    </row>
    <row r="983" spans="3:3" ht="24.95" customHeight="1" x14ac:dyDescent="0.25">
      <c r="C983" s="129"/>
    </row>
    <row r="984" spans="3:3" ht="24.95" customHeight="1" x14ac:dyDescent="0.25">
      <c r="C984" s="129"/>
    </row>
    <row r="985" spans="3:3" ht="24.95" customHeight="1" x14ac:dyDescent="0.25">
      <c r="C985" s="129"/>
    </row>
    <row r="986" spans="3:3" ht="24.95" customHeight="1" x14ac:dyDescent="0.25">
      <c r="C986" s="129"/>
    </row>
    <row r="987" spans="3:3" ht="24.95" customHeight="1" x14ac:dyDescent="0.25">
      <c r="C987" s="129"/>
    </row>
    <row r="988" spans="3:3" ht="24.95" customHeight="1" x14ac:dyDescent="0.25">
      <c r="C988" s="129"/>
    </row>
    <row r="989" spans="3:3" ht="24.95" customHeight="1" x14ac:dyDescent="0.25">
      <c r="C989" s="129"/>
    </row>
    <row r="990" spans="3:3" ht="24.95" customHeight="1" x14ac:dyDescent="0.25">
      <c r="C990" s="129"/>
    </row>
    <row r="991" spans="3:3" ht="24.95" customHeight="1" x14ac:dyDescent="0.25">
      <c r="C991" s="129"/>
    </row>
    <row r="992" spans="3:3" ht="24.95" customHeight="1" x14ac:dyDescent="0.25">
      <c r="C992" s="129"/>
    </row>
    <row r="993" spans="3:3" ht="24.95" customHeight="1" x14ac:dyDescent="0.25">
      <c r="C993" s="129"/>
    </row>
    <row r="994" spans="3:3" ht="24.95" customHeight="1" x14ac:dyDescent="0.25">
      <c r="C994" s="129"/>
    </row>
    <row r="995" spans="3:3" ht="24.95" customHeight="1" x14ac:dyDescent="0.25">
      <c r="C995" s="129"/>
    </row>
    <row r="996" spans="3:3" ht="24.95" customHeight="1" x14ac:dyDescent="0.25">
      <c r="C996" s="129"/>
    </row>
    <row r="997" spans="3:3" ht="24.95" customHeight="1" x14ac:dyDescent="0.25">
      <c r="C997" s="129"/>
    </row>
    <row r="998" spans="3:3" ht="24.95" customHeight="1" x14ac:dyDescent="0.25">
      <c r="C998" s="129"/>
    </row>
    <row r="999" spans="3:3" ht="24.95" customHeight="1" x14ac:dyDescent="0.25">
      <c r="C999" s="129"/>
    </row>
    <row r="1000" spans="3:3" ht="24.95" customHeight="1" x14ac:dyDescent="0.25">
      <c r="C1000" s="129"/>
    </row>
    <row r="1001" spans="3:3" ht="24.95" customHeight="1" x14ac:dyDescent="0.25">
      <c r="C1001" s="129"/>
    </row>
    <row r="1002" spans="3:3" ht="24.95" customHeight="1" x14ac:dyDescent="0.25">
      <c r="C1002" s="129"/>
    </row>
    <row r="1003" spans="3:3" ht="24.95" customHeight="1" x14ac:dyDescent="0.25">
      <c r="C1003" s="129"/>
    </row>
    <row r="1004" spans="3:3" ht="24.95" customHeight="1" x14ac:dyDescent="0.25">
      <c r="C1004" s="129"/>
    </row>
    <row r="1005" spans="3:3" ht="24.95" customHeight="1" x14ac:dyDescent="0.25">
      <c r="C1005" s="129"/>
    </row>
    <row r="1006" spans="3:3" ht="24.95" customHeight="1" x14ac:dyDescent="0.25">
      <c r="C1006" s="129"/>
    </row>
    <row r="1007" spans="3:3" ht="24.95" customHeight="1" x14ac:dyDescent="0.25">
      <c r="C1007" s="129"/>
    </row>
    <row r="1008" spans="3:3" ht="24.95" customHeight="1" x14ac:dyDescent="0.25">
      <c r="C1008" s="129"/>
    </row>
    <row r="1009" spans="3:3" ht="24.95" customHeight="1" x14ac:dyDescent="0.25">
      <c r="C1009" s="129"/>
    </row>
    <row r="1010" spans="3:3" ht="24.95" customHeight="1" x14ac:dyDescent="0.25">
      <c r="C1010" s="129"/>
    </row>
    <row r="1011" spans="3:3" ht="24.95" customHeight="1" x14ac:dyDescent="0.25">
      <c r="C1011" s="129"/>
    </row>
    <row r="1012" spans="3:3" ht="24.95" customHeight="1" x14ac:dyDescent="0.25">
      <c r="C1012" s="129"/>
    </row>
    <row r="1013" spans="3:3" ht="24.95" customHeight="1" x14ac:dyDescent="0.25">
      <c r="C1013" s="129"/>
    </row>
    <row r="1014" spans="3:3" ht="24.95" customHeight="1" x14ac:dyDescent="0.25">
      <c r="C1014" s="129"/>
    </row>
    <row r="1015" spans="3:3" ht="24.95" customHeight="1" x14ac:dyDescent="0.25">
      <c r="C1015" s="129"/>
    </row>
    <row r="1016" spans="3:3" ht="24.95" customHeight="1" x14ac:dyDescent="0.25">
      <c r="C1016" s="129"/>
    </row>
    <row r="1017" spans="3:3" ht="24.95" customHeight="1" x14ac:dyDescent="0.25">
      <c r="C1017" s="129"/>
    </row>
    <row r="1018" spans="3:3" ht="24.95" customHeight="1" x14ac:dyDescent="0.25">
      <c r="C1018" s="129"/>
    </row>
    <row r="1019" spans="3:3" ht="24.95" customHeight="1" x14ac:dyDescent="0.25">
      <c r="C1019" s="129"/>
    </row>
    <row r="1020" spans="3:3" ht="24.95" customHeight="1" x14ac:dyDescent="0.25">
      <c r="C1020" s="129"/>
    </row>
    <row r="1021" spans="3:3" ht="24.95" customHeight="1" x14ac:dyDescent="0.25">
      <c r="C1021" s="129"/>
    </row>
    <row r="1022" spans="3:3" ht="24.95" customHeight="1" x14ac:dyDescent="0.25">
      <c r="C1022" s="129"/>
    </row>
    <row r="1023" spans="3:3" ht="24.95" customHeight="1" x14ac:dyDescent="0.25">
      <c r="C1023" s="129"/>
    </row>
    <row r="1024" spans="3:3" ht="24.95" customHeight="1" x14ac:dyDescent="0.25">
      <c r="C1024" s="129"/>
    </row>
    <row r="1025" spans="3:3" ht="24.95" customHeight="1" x14ac:dyDescent="0.25">
      <c r="C1025" s="129"/>
    </row>
    <row r="1026" spans="3:3" ht="24.95" customHeight="1" x14ac:dyDescent="0.25">
      <c r="C1026" s="129"/>
    </row>
    <row r="1027" spans="3:3" ht="24.95" customHeight="1" x14ac:dyDescent="0.25">
      <c r="C1027" s="129"/>
    </row>
    <row r="1028" spans="3:3" ht="24.95" customHeight="1" x14ac:dyDescent="0.25">
      <c r="C1028" s="129"/>
    </row>
  </sheetData>
  <mergeCells count="3">
    <mergeCell ref="J835:P835"/>
    <mergeCell ref="E837:K837"/>
    <mergeCell ref="B1:K1"/>
  </mergeCells>
  <printOptions horizontalCentered="1" verticalCentered="1"/>
  <pageMargins left="0.7" right="0.7" top="0.75" bottom="0.75" header="0.3" footer="0.3"/>
  <pageSetup paperSize="9" scale="54" fitToHeight="0" orientation="landscape" r:id="rId1"/>
  <headerFooter scaleWithDoc="0" alignWithMargins="0"/>
  <colBreaks count="2" manualBreakCount="2">
    <brk id="13" max="1048575" man="1"/>
    <brk id="16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808"/>
  <sheetViews>
    <sheetView workbookViewId="0">
      <pane xSplit="3" ySplit="1" topLeftCell="D248" activePane="bottomRight" state="frozen"/>
      <selection pane="topRight" activeCell="D1" sqref="D1"/>
      <selection pane="bottomLeft" activeCell="A2" sqref="A2"/>
      <selection pane="bottomRight" activeCell="F270" sqref="F270"/>
    </sheetView>
  </sheetViews>
  <sheetFormatPr baseColWidth="10" defaultRowHeight="15" x14ac:dyDescent="0.25"/>
  <cols>
    <col min="1" max="1" width="23.28515625" bestFit="1" customWidth="1"/>
    <col min="2" max="2" width="22.42578125" bestFit="1" customWidth="1"/>
    <col min="3" max="3" width="46.85546875" customWidth="1"/>
  </cols>
  <sheetData>
    <row r="1" spans="1:303" x14ac:dyDescent="0.25">
      <c r="A1" t="s">
        <v>1939</v>
      </c>
      <c r="B1" t="s">
        <v>14</v>
      </c>
      <c r="C1" t="s">
        <v>0</v>
      </c>
      <c r="D1" s="1">
        <f ca="1">TODAY()</f>
        <v>44756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t="shared" ref="DC1" ca="1" si="0">TODAY()</f>
        <v>44756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t="shared" ref="HB1" ca="1" si="1">TODAY()</f>
        <v>44756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  <c r="IW1" s="1">
        <v>44465</v>
      </c>
      <c r="IX1" s="1">
        <v>44466</v>
      </c>
      <c r="IY1" s="1">
        <v>44467</v>
      </c>
      <c r="IZ1" s="1">
        <v>44468</v>
      </c>
      <c r="JA1" s="1">
        <v>44469</v>
      </c>
      <c r="JB1" s="1">
        <v>44470</v>
      </c>
      <c r="JC1" s="1">
        <v>44471</v>
      </c>
      <c r="JD1" s="1">
        <f ca="1">TODAY()</f>
        <v>44756</v>
      </c>
      <c r="JE1" s="1">
        <v>44317</v>
      </c>
      <c r="JF1" s="1">
        <v>44318</v>
      </c>
      <c r="JG1" s="1">
        <v>44319</v>
      </c>
      <c r="JH1" s="1">
        <v>44320</v>
      </c>
      <c r="JI1" s="1">
        <v>44321</v>
      </c>
      <c r="JJ1" s="1">
        <v>44322</v>
      </c>
      <c r="JK1" s="1">
        <v>44323</v>
      </c>
      <c r="JL1" s="1">
        <v>44324</v>
      </c>
      <c r="JM1" s="1">
        <v>44325</v>
      </c>
      <c r="JN1" s="1">
        <v>44326</v>
      </c>
      <c r="JO1" s="1">
        <v>44327</v>
      </c>
      <c r="JP1" s="1">
        <v>44328</v>
      </c>
      <c r="JQ1" s="1">
        <v>44329</v>
      </c>
      <c r="JR1" s="1">
        <v>44330</v>
      </c>
      <c r="JS1" s="1">
        <v>44331</v>
      </c>
      <c r="JT1" s="1">
        <v>44332</v>
      </c>
      <c r="JU1" s="1">
        <v>44333</v>
      </c>
      <c r="JV1" s="1">
        <v>44334</v>
      </c>
      <c r="JW1" s="1">
        <v>44335</v>
      </c>
      <c r="JX1" s="1">
        <v>44336</v>
      </c>
      <c r="JY1" s="1">
        <v>44337</v>
      </c>
      <c r="JZ1" s="1">
        <v>44338</v>
      </c>
      <c r="KA1" s="1">
        <v>44339</v>
      </c>
      <c r="KB1" s="1">
        <v>44340</v>
      </c>
      <c r="KC1" s="1">
        <v>44341</v>
      </c>
      <c r="KD1" s="1">
        <v>44342</v>
      </c>
      <c r="KE1" s="1">
        <v>44343</v>
      </c>
      <c r="KF1" s="1">
        <v>44344</v>
      </c>
      <c r="KG1" s="1">
        <v>44345</v>
      </c>
      <c r="KH1" s="1">
        <v>44346</v>
      </c>
      <c r="KI1" s="1">
        <v>44347</v>
      </c>
      <c r="KJ1" s="1">
        <v>44348</v>
      </c>
      <c r="KK1" s="1">
        <v>44349</v>
      </c>
      <c r="KL1" s="1">
        <v>44350</v>
      </c>
      <c r="KM1" s="1">
        <v>44351</v>
      </c>
      <c r="KN1" s="1">
        <v>44352</v>
      </c>
      <c r="KO1" s="1">
        <v>44353</v>
      </c>
      <c r="KP1" s="1">
        <v>44354</v>
      </c>
      <c r="KQ1" t="s">
        <v>1938</v>
      </c>
    </row>
    <row r="2" spans="1:303" x14ac:dyDescent="0.25">
      <c r="A2" t="s">
        <v>1940</v>
      </c>
      <c r="B2" t="s">
        <v>369</v>
      </c>
      <c r="C2" t="s">
        <v>367</v>
      </c>
      <c r="KQ2">
        <f t="shared" ref="KQ2:KQ65" si="2">SUM(D2:KP2)</f>
        <v>0</v>
      </c>
    </row>
    <row r="3" spans="1:303" x14ac:dyDescent="0.25">
      <c r="A3" t="s">
        <v>2660</v>
      </c>
      <c r="B3" t="s">
        <v>369</v>
      </c>
      <c r="C3" t="s">
        <v>370</v>
      </c>
      <c r="KQ3">
        <f t="shared" si="2"/>
        <v>0</v>
      </c>
    </row>
    <row r="4" spans="1:303" x14ac:dyDescent="0.25">
      <c r="A4" t="s">
        <v>1941</v>
      </c>
      <c r="B4" t="s">
        <v>372</v>
      </c>
      <c r="C4" t="s">
        <v>371</v>
      </c>
      <c r="KQ4">
        <f t="shared" si="2"/>
        <v>0</v>
      </c>
    </row>
    <row r="5" spans="1:303" x14ac:dyDescent="0.25">
      <c r="A5" t="s">
        <v>1942</v>
      </c>
      <c r="B5" t="s">
        <v>374</v>
      </c>
      <c r="C5" t="s">
        <v>373</v>
      </c>
      <c r="KQ5">
        <f t="shared" si="2"/>
        <v>0</v>
      </c>
    </row>
    <row r="6" spans="1:303" x14ac:dyDescent="0.25">
      <c r="A6" t="s">
        <v>1943</v>
      </c>
      <c r="B6" t="s">
        <v>376</v>
      </c>
      <c r="C6" t="s">
        <v>375</v>
      </c>
      <c r="KQ6">
        <f t="shared" si="2"/>
        <v>0</v>
      </c>
    </row>
    <row r="7" spans="1:303" x14ac:dyDescent="0.25">
      <c r="A7" t="s">
        <v>1944</v>
      </c>
      <c r="B7" t="s">
        <v>378</v>
      </c>
      <c r="C7" t="s">
        <v>377</v>
      </c>
      <c r="KQ7">
        <f t="shared" si="2"/>
        <v>0</v>
      </c>
    </row>
    <row r="8" spans="1:303" x14ac:dyDescent="0.25">
      <c r="A8" t="s">
        <v>1945</v>
      </c>
      <c r="B8" t="s">
        <v>54</v>
      </c>
      <c r="C8" t="s">
        <v>379</v>
      </c>
      <c r="KQ8">
        <f t="shared" si="2"/>
        <v>0</v>
      </c>
    </row>
    <row r="9" spans="1:303" x14ac:dyDescent="0.25">
      <c r="A9" t="s">
        <v>1946</v>
      </c>
      <c r="B9" t="s">
        <v>380</v>
      </c>
      <c r="C9" t="s">
        <v>381</v>
      </c>
      <c r="KQ9">
        <f t="shared" si="2"/>
        <v>0</v>
      </c>
    </row>
    <row r="10" spans="1:303" x14ac:dyDescent="0.25">
      <c r="A10" t="s">
        <v>1947</v>
      </c>
      <c r="B10" t="s">
        <v>383</v>
      </c>
      <c r="C10" t="s">
        <v>382</v>
      </c>
      <c r="KQ10">
        <f t="shared" si="2"/>
        <v>0</v>
      </c>
    </row>
    <row r="11" spans="1:303" x14ac:dyDescent="0.25">
      <c r="A11" t="s">
        <v>1948</v>
      </c>
      <c r="B11" t="s">
        <v>392</v>
      </c>
      <c r="C11" t="s">
        <v>384</v>
      </c>
      <c r="KQ11">
        <f t="shared" si="2"/>
        <v>0</v>
      </c>
    </row>
    <row r="12" spans="1:303" x14ac:dyDescent="0.25">
      <c r="A12" t="s">
        <v>1949</v>
      </c>
      <c r="B12" t="s">
        <v>489</v>
      </c>
      <c r="C12" t="s">
        <v>488</v>
      </c>
      <c r="KQ12">
        <f t="shared" si="2"/>
        <v>0</v>
      </c>
    </row>
    <row r="13" spans="1:303" x14ac:dyDescent="0.25">
      <c r="A13" t="s">
        <v>1949</v>
      </c>
      <c r="B13" t="s">
        <v>489</v>
      </c>
      <c r="C13" t="s">
        <v>488</v>
      </c>
      <c r="KQ13">
        <f t="shared" si="2"/>
        <v>0</v>
      </c>
    </row>
    <row r="14" spans="1:303" x14ac:dyDescent="0.25">
      <c r="A14" t="s">
        <v>1950</v>
      </c>
      <c r="B14" t="s">
        <v>15</v>
      </c>
      <c r="C14" t="s">
        <v>185</v>
      </c>
      <c r="KQ14">
        <f t="shared" si="2"/>
        <v>0</v>
      </c>
    </row>
    <row r="15" spans="1:303" x14ac:dyDescent="0.25">
      <c r="A15" t="s">
        <v>1951</v>
      </c>
      <c r="B15" t="s">
        <v>483</v>
      </c>
      <c r="C15" t="s">
        <v>294</v>
      </c>
      <c r="KQ15">
        <f t="shared" si="2"/>
        <v>0</v>
      </c>
    </row>
    <row r="16" spans="1:303" x14ac:dyDescent="0.25">
      <c r="A16" t="s">
        <v>1952</v>
      </c>
      <c r="B16" t="s">
        <v>16</v>
      </c>
      <c r="C16" t="s">
        <v>186</v>
      </c>
      <c r="KQ16">
        <f t="shared" si="2"/>
        <v>0</v>
      </c>
    </row>
    <row r="17" spans="1:303" x14ac:dyDescent="0.25">
      <c r="A17" t="s">
        <v>1953</v>
      </c>
      <c r="B17" t="s">
        <v>23</v>
      </c>
      <c r="C17" t="s">
        <v>187</v>
      </c>
      <c r="KQ17">
        <f t="shared" si="2"/>
        <v>0</v>
      </c>
    </row>
    <row r="18" spans="1:303" x14ac:dyDescent="0.25">
      <c r="A18" t="s">
        <v>1954</v>
      </c>
      <c r="B18" t="s">
        <v>17</v>
      </c>
      <c r="C18" t="s">
        <v>188</v>
      </c>
      <c r="KQ18">
        <f t="shared" si="2"/>
        <v>0</v>
      </c>
    </row>
    <row r="19" spans="1:303" x14ac:dyDescent="0.25">
      <c r="A19" t="s">
        <v>1955</v>
      </c>
      <c r="B19" t="s">
        <v>24</v>
      </c>
      <c r="C19" t="s">
        <v>189</v>
      </c>
      <c r="KQ19">
        <f t="shared" si="2"/>
        <v>0</v>
      </c>
    </row>
    <row r="20" spans="1:303" x14ac:dyDescent="0.25">
      <c r="A20" t="s">
        <v>1956</v>
      </c>
      <c r="B20" t="s">
        <v>18</v>
      </c>
      <c r="C20" t="s">
        <v>190</v>
      </c>
      <c r="KQ20">
        <f t="shared" si="2"/>
        <v>0</v>
      </c>
    </row>
    <row r="21" spans="1:303" x14ac:dyDescent="0.25">
      <c r="A21" t="s">
        <v>1957</v>
      </c>
      <c r="B21" t="s">
        <v>25</v>
      </c>
      <c r="C21" t="s">
        <v>329</v>
      </c>
      <c r="KQ21">
        <f t="shared" si="2"/>
        <v>0</v>
      </c>
    </row>
    <row r="22" spans="1:303" x14ac:dyDescent="0.25">
      <c r="A22" t="s">
        <v>1958</v>
      </c>
      <c r="B22" t="s">
        <v>136</v>
      </c>
      <c r="C22" t="s">
        <v>288</v>
      </c>
      <c r="KQ22">
        <f t="shared" si="2"/>
        <v>0</v>
      </c>
    </row>
    <row r="23" spans="1:303" x14ac:dyDescent="0.25">
      <c r="A23" t="s">
        <v>1959</v>
      </c>
      <c r="B23" t="s">
        <v>355</v>
      </c>
      <c r="C23" t="s">
        <v>354</v>
      </c>
      <c r="KQ23">
        <f t="shared" si="2"/>
        <v>0</v>
      </c>
    </row>
    <row r="24" spans="1:303" x14ac:dyDescent="0.25">
      <c r="A24" t="s">
        <v>1960</v>
      </c>
      <c r="B24" t="s">
        <v>19</v>
      </c>
      <c r="C24" t="s">
        <v>393</v>
      </c>
      <c r="KQ24">
        <f t="shared" si="2"/>
        <v>0</v>
      </c>
    </row>
    <row r="25" spans="1:303" x14ac:dyDescent="0.25">
      <c r="A25" t="s">
        <v>1961</v>
      </c>
      <c r="B25" t="s">
        <v>26</v>
      </c>
      <c r="C25" t="s">
        <v>394</v>
      </c>
      <c r="KQ25">
        <f t="shared" si="2"/>
        <v>0</v>
      </c>
    </row>
    <row r="26" spans="1:303" x14ac:dyDescent="0.25">
      <c r="A26" t="s">
        <v>1961</v>
      </c>
      <c r="B26" t="s">
        <v>26</v>
      </c>
      <c r="C26" t="s">
        <v>330</v>
      </c>
      <c r="KQ26">
        <f t="shared" si="2"/>
        <v>0</v>
      </c>
    </row>
    <row r="27" spans="1:303" x14ac:dyDescent="0.25">
      <c r="A27" t="s">
        <v>1962</v>
      </c>
      <c r="B27" t="s">
        <v>135</v>
      </c>
      <c r="C27" t="s">
        <v>395</v>
      </c>
      <c r="KQ27">
        <f t="shared" si="2"/>
        <v>0</v>
      </c>
    </row>
    <row r="28" spans="1:303" x14ac:dyDescent="0.25">
      <c r="A28" t="s">
        <v>1963</v>
      </c>
      <c r="B28" t="s">
        <v>499</v>
      </c>
      <c r="C28" t="s">
        <v>498</v>
      </c>
      <c r="KQ28">
        <f t="shared" si="2"/>
        <v>0</v>
      </c>
    </row>
    <row r="29" spans="1:303" x14ac:dyDescent="0.25">
      <c r="A29" t="s">
        <v>1964</v>
      </c>
      <c r="B29" t="s">
        <v>391</v>
      </c>
      <c r="C29" t="s">
        <v>395</v>
      </c>
      <c r="KQ29">
        <f t="shared" si="2"/>
        <v>0</v>
      </c>
    </row>
    <row r="30" spans="1:303" x14ac:dyDescent="0.25">
      <c r="A30" t="s">
        <v>1965</v>
      </c>
      <c r="B30" t="s">
        <v>397</v>
      </c>
      <c r="C30" t="s">
        <v>396</v>
      </c>
      <c r="KQ30">
        <f t="shared" si="2"/>
        <v>0</v>
      </c>
    </row>
    <row r="31" spans="1:303" x14ac:dyDescent="0.25">
      <c r="A31" t="s">
        <v>1966</v>
      </c>
      <c r="B31" t="s">
        <v>27</v>
      </c>
      <c r="C31" t="s">
        <v>398</v>
      </c>
      <c r="KQ31">
        <f t="shared" si="2"/>
        <v>0</v>
      </c>
    </row>
    <row r="32" spans="1:303" x14ac:dyDescent="0.25">
      <c r="A32" t="s">
        <v>1967</v>
      </c>
      <c r="B32" t="s">
        <v>28</v>
      </c>
      <c r="C32" t="s">
        <v>191</v>
      </c>
      <c r="KQ32">
        <f t="shared" si="2"/>
        <v>0</v>
      </c>
    </row>
    <row r="33" spans="1:303" x14ac:dyDescent="0.25">
      <c r="A33" t="s">
        <v>1968</v>
      </c>
      <c r="B33" t="s">
        <v>29</v>
      </c>
      <c r="C33" t="s">
        <v>464</v>
      </c>
      <c r="KQ33">
        <f t="shared" si="2"/>
        <v>0</v>
      </c>
    </row>
    <row r="34" spans="1:303" x14ac:dyDescent="0.25">
      <c r="A34" t="s">
        <v>1969</v>
      </c>
      <c r="B34" t="s">
        <v>30</v>
      </c>
      <c r="C34" t="s">
        <v>192</v>
      </c>
      <c r="KQ34">
        <f t="shared" si="2"/>
        <v>0</v>
      </c>
    </row>
    <row r="35" spans="1:303" x14ac:dyDescent="0.25">
      <c r="A35" t="s">
        <v>1970</v>
      </c>
      <c r="B35" t="s">
        <v>31</v>
      </c>
      <c r="C35" t="s">
        <v>193</v>
      </c>
      <c r="KQ35">
        <f t="shared" si="2"/>
        <v>0</v>
      </c>
    </row>
    <row r="36" spans="1:303" x14ac:dyDescent="0.25">
      <c r="A36" t="s">
        <v>1971</v>
      </c>
      <c r="B36" t="s">
        <v>32</v>
      </c>
      <c r="C36" t="s">
        <v>191</v>
      </c>
      <c r="KQ36">
        <f t="shared" si="2"/>
        <v>0</v>
      </c>
    </row>
    <row r="37" spans="1:303" x14ac:dyDescent="0.25">
      <c r="A37" t="s">
        <v>1972</v>
      </c>
      <c r="B37" t="s">
        <v>33</v>
      </c>
      <c r="C37" t="s">
        <v>194</v>
      </c>
      <c r="KQ37">
        <f t="shared" si="2"/>
        <v>0</v>
      </c>
    </row>
    <row r="38" spans="1:303" x14ac:dyDescent="0.25">
      <c r="A38" t="s">
        <v>1973</v>
      </c>
      <c r="B38" t="s">
        <v>34</v>
      </c>
      <c r="C38" t="s">
        <v>195</v>
      </c>
      <c r="KQ38">
        <f t="shared" si="2"/>
        <v>0</v>
      </c>
    </row>
    <row r="39" spans="1:303" x14ac:dyDescent="0.25">
      <c r="A39" t="s">
        <v>1974</v>
      </c>
      <c r="B39" t="s">
        <v>466</v>
      </c>
      <c r="C39" t="s">
        <v>465</v>
      </c>
      <c r="KQ39">
        <f t="shared" si="2"/>
        <v>0</v>
      </c>
    </row>
    <row r="40" spans="1:303" x14ac:dyDescent="0.25">
      <c r="A40" t="s">
        <v>1975</v>
      </c>
      <c r="B40" t="s">
        <v>20</v>
      </c>
      <c r="C40" t="s">
        <v>465</v>
      </c>
      <c r="KQ40">
        <f t="shared" si="2"/>
        <v>0</v>
      </c>
    </row>
    <row r="41" spans="1:303" x14ac:dyDescent="0.25">
      <c r="A41" t="s">
        <v>1976</v>
      </c>
      <c r="B41" t="s">
        <v>492</v>
      </c>
      <c r="C41" t="s">
        <v>491</v>
      </c>
      <c r="KQ41">
        <f t="shared" si="2"/>
        <v>0</v>
      </c>
    </row>
    <row r="42" spans="1:303" x14ac:dyDescent="0.25">
      <c r="A42" t="s">
        <v>1977</v>
      </c>
      <c r="B42" t="s">
        <v>21</v>
      </c>
      <c r="C42" t="s">
        <v>399</v>
      </c>
      <c r="KQ42">
        <f t="shared" si="2"/>
        <v>0</v>
      </c>
    </row>
    <row r="43" spans="1:303" x14ac:dyDescent="0.25">
      <c r="A43" t="s">
        <v>1978</v>
      </c>
      <c r="B43" t="s">
        <v>35</v>
      </c>
      <c r="C43" t="s">
        <v>1932</v>
      </c>
      <c r="KQ43">
        <f t="shared" si="2"/>
        <v>0</v>
      </c>
    </row>
    <row r="44" spans="1:303" x14ac:dyDescent="0.25">
      <c r="A44" t="s">
        <v>1979</v>
      </c>
      <c r="B44" t="s">
        <v>36</v>
      </c>
      <c r="C44" t="s">
        <v>196</v>
      </c>
      <c r="KQ44">
        <f t="shared" si="2"/>
        <v>0</v>
      </c>
    </row>
    <row r="45" spans="1:303" x14ac:dyDescent="0.25">
      <c r="A45" t="s">
        <v>1980</v>
      </c>
      <c r="B45" t="s">
        <v>37</v>
      </c>
      <c r="C45" t="s">
        <v>331</v>
      </c>
      <c r="KQ45">
        <f t="shared" si="2"/>
        <v>0</v>
      </c>
    </row>
    <row r="46" spans="1:303" x14ac:dyDescent="0.25">
      <c r="A46" t="s">
        <v>1981</v>
      </c>
      <c r="B46" t="s">
        <v>38</v>
      </c>
      <c r="C46" t="s">
        <v>197</v>
      </c>
      <c r="KQ46">
        <f t="shared" si="2"/>
        <v>0</v>
      </c>
    </row>
    <row r="47" spans="1:303" x14ac:dyDescent="0.25">
      <c r="A47" t="s">
        <v>1982</v>
      </c>
      <c r="B47" t="s">
        <v>22</v>
      </c>
      <c r="C47" t="s">
        <v>400</v>
      </c>
      <c r="KQ47">
        <f t="shared" si="2"/>
        <v>0</v>
      </c>
    </row>
    <row r="48" spans="1:303" x14ac:dyDescent="0.25">
      <c r="A48" t="s">
        <v>1983</v>
      </c>
      <c r="B48" t="s">
        <v>39</v>
      </c>
      <c r="C48" t="s">
        <v>198</v>
      </c>
      <c r="KQ48">
        <f t="shared" si="2"/>
        <v>0</v>
      </c>
    </row>
    <row r="49" spans="1:303" x14ac:dyDescent="0.25">
      <c r="A49" t="s">
        <v>1984</v>
      </c>
      <c r="B49" t="s">
        <v>40</v>
      </c>
      <c r="C49" t="s">
        <v>332</v>
      </c>
      <c r="KQ49">
        <f t="shared" si="2"/>
        <v>0</v>
      </c>
    </row>
    <row r="50" spans="1:303" x14ac:dyDescent="0.25">
      <c r="A50" t="s">
        <v>1985</v>
      </c>
      <c r="B50" t="s">
        <v>41</v>
      </c>
      <c r="C50" t="s">
        <v>199</v>
      </c>
      <c r="KQ50">
        <f t="shared" si="2"/>
        <v>0</v>
      </c>
    </row>
    <row r="51" spans="1:303" x14ac:dyDescent="0.25">
      <c r="A51" t="s">
        <v>1986</v>
      </c>
      <c r="B51" t="s">
        <v>42</v>
      </c>
      <c r="C51" t="s">
        <v>200</v>
      </c>
      <c r="KQ51">
        <f t="shared" si="2"/>
        <v>0</v>
      </c>
    </row>
    <row r="52" spans="1:303" x14ac:dyDescent="0.25">
      <c r="A52" t="s">
        <v>1987</v>
      </c>
      <c r="B52" t="s">
        <v>43</v>
      </c>
      <c r="C52" t="s">
        <v>201</v>
      </c>
      <c r="KQ52">
        <f t="shared" si="2"/>
        <v>0</v>
      </c>
    </row>
    <row r="53" spans="1:303" x14ac:dyDescent="0.25">
      <c r="A53" t="s">
        <v>1985</v>
      </c>
      <c r="B53" t="s">
        <v>41</v>
      </c>
      <c r="C53" t="s">
        <v>202</v>
      </c>
      <c r="KQ53">
        <f t="shared" si="2"/>
        <v>0</v>
      </c>
    </row>
    <row r="54" spans="1:303" x14ac:dyDescent="0.25">
      <c r="A54" t="s">
        <v>1988</v>
      </c>
      <c r="B54" t="s">
        <v>44</v>
      </c>
      <c r="C54" t="s">
        <v>203</v>
      </c>
      <c r="KQ54">
        <f t="shared" si="2"/>
        <v>0</v>
      </c>
    </row>
    <row r="55" spans="1:303" x14ac:dyDescent="0.25">
      <c r="A55" t="s">
        <v>1989</v>
      </c>
      <c r="B55" t="s">
        <v>401</v>
      </c>
      <c r="C55" t="s">
        <v>356</v>
      </c>
      <c r="KQ55">
        <f t="shared" si="2"/>
        <v>0</v>
      </c>
    </row>
    <row r="56" spans="1:303" x14ac:dyDescent="0.25">
      <c r="A56" t="s">
        <v>1990</v>
      </c>
      <c r="B56" t="s">
        <v>500</v>
      </c>
      <c r="C56" t="s">
        <v>490</v>
      </c>
      <c r="KQ56">
        <f t="shared" si="2"/>
        <v>0</v>
      </c>
    </row>
    <row r="57" spans="1:303" x14ac:dyDescent="0.25">
      <c r="A57" t="s">
        <v>1991</v>
      </c>
      <c r="B57" t="s">
        <v>45</v>
      </c>
      <c r="C57" t="s">
        <v>333</v>
      </c>
      <c r="KQ57">
        <f t="shared" si="2"/>
        <v>0</v>
      </c>
    </row>
    <row r="58" spans="1:303" x14ac:dyDescent="0.25">
      <c r="A58" t="s">
        <v>1992</v>
      </c>
      <c r="B58" t="s">
        <v>46</v>
      </c>
      <c r="C58" t="s">
        <v>204</v>
      </c>
      <c r="KQ58">
        <f t="shared" si="2"/>
        <v>0</v>
      </c>
    </row>
    <row r="59" spans="1:303" x14ac:dyDescent="0.25">
      <c r="A59" t="s">
        <v>1993</v>
      </c>
      <c r="B59" t="s">
        <v>402</v>
      </c>
      <c r="C59" t="s">
        <v>205</v>
      </c>
      <c r="KQ59">
        <f t="shared" si="2"/>
        <v>0</v>
      </c>
    </row>
    <row r="60" spans="1:303" x14ac:dyDescent="0.25">
      <c r="A60" t="s">
        <v>1994</v>
      </c>
      <c r="B60" t="s">
        <v>47</v>
      </c>
      <c r="C60" t="s">
        <v>206</v>
      </c>
      <c r="KQ60">
        <f t="shared" si="2"/>
        <v>0</v>
      </c>
    </row>
    <row r="61" spans="1:303" x14ac:dyDescent="0.25">
      <c r="A61" t="s">
        <v>1995</v>
      </c>
      <c r="B61" t="s">
        <v>48</v>
      </c>
      <c r="C61" t="s">
        <v>207</v>
      </c>
      <c r="KQ61">
        <f t="shared" si="2"/>
        <v>0</v>
      </c>
    </row>
    <row r="62" spans="1:303" x14ac:dyDescent="0.25">
      <c r="A62" t="s">
        <v>1996</v>
      </c>
      <c r="B62" t="s">
        <v>49</v>
      </c>
      <c r="C62" t="s">
        <v>208</v>
      </c>
      <c r="KQ62">
        <f t="shared" si="2"/>
        <v>0</v>
      </c>
    </row>
    <row r="63" spans="1:303" x14ac:dyDescent="0.25">
      <c r="A63" t="s">
        <v>1997</v>
      </c>
      <c r="B63" t="s">
        <v>50</v>
      </c>
      <c r="C63" t="s">
        <v>209</v>
      </c>
      <c r="KQ63">
        <f t="shared" si="2"/>
        <v>0</v>
      </c>
    </row>
    <row r="64" spans="1:303" x14ac:dyDescent="0.25">
      <c r="A64" t="s">
        <v>1998</v>
      </c>
      <c r="B64" t="s">
        <v>51</v>
      </c>
      <c r="C64" t="s">
        <v>210</v>
      </c>
      <c r="KQ64">
        <f t="shared" si="2"/>
        <v>0</v>
      </c>
    </row>
    <row r="65" spans="1:303" x14ac:dyDescent="0.25">
      <c r="A65" t="s">
        <v>1999</v>
      </c>
      <c r="B65" t="s">
        <v>52</v>
      </c>
      <c r="C65" t="s">
        <v>211</v>
      </c>
      <c r="KQ65">
        <f t="shared" si="2"/>
        <v>0</v>
      </c>
    </row>
    <row r="66" spans="1:303" x14ac:dyDescent="0.25">
      <c r="A66" t="s">
        <v>2000</v>
      </c>
      <c r="B66" t="s">
        <v>53</v>
      </c>
      <c r="C66" t="s">
        <v>334</v>
      </c>
      <c r="KQ66">
        <f t="shared" ref="KQ66:KQ129" si="3">SUM(D66:KP66)</f>
        <v>0</v>
      </c>
    </row>
    <row r="67" spans="1:303" x14ac:dyDescent="0.25">
      <c r="A67" t="s">
        <v>2001</v>
      </c>
      <c r="B67" t="s">
        <v>54</v>
      </c>
      <c r="C67" t="s">
        <v>212</v>
      </c>
      <c r="KQ67">
        <f t="shared" si="3"/>
        <v>0</v>
      </c>
    </row>
    <row r="68" spans="1:303" x14ac:dyDescent="0.25">
      <c r="A68" t="s">
        <v>2002</v>
      </c>
      <c r="B68" t="s">
        <v>55</v>
      </c>
      <c r="C68" t="s">
        <v>403</v>
      </c>
      <c r="KQ68">
        <f t="shared" si="3"/>
        <v>0</v>
      </c>
    </row>
    <row r="69" spans="1:303" x14ac:dyDescent="0.25">
      <c r="A69" t="s">
        <v>2003</v>
      </c>
      <c r="B69" t="s">
        <v>436</v>
      </c>
      <c r="C69" t="s">
        <v>404</v>
      </c>
      <c r="KQ69">
        <f t="shared" si="3"/>
        <v>0</v>
      </c>
    </row>
    <row r="70" spans="1:303" x14ac:dyDescent="0.25">
      <c r="A70" t="s">
        <v>2004</v>
      </c>
      <c r="B70" t="s">
        <v>468</v>
      </c>
      <c r="C70" t="s">
        <v>467</v>
      </c>
      <c r="KQ70">
        <f t="shared" si="3"/>
        <v>0</v>
      </c>
    </row>
    <row r="71" spans="1:303" x14ac:dyDescent="0.25">
      <c r="A71" t="s">
        <v>2005</v>
      </c>
      <c r="B71" t="s">
        <v>56</v>
      </c>
      <c r="C71" t="s">
        <v>213</v>
      </c>
      <c r="KQ71">
        <f t="shared" si="3"/>
        <v>0</v>
      </c>
    </row>
    <row r="72" spans="1:303" x14ac:dyDescent="0.25">
      <c r="A72" t="s">
        <v>2006</v>
      </c>
      <c r="B72" t="s">
        <v>437</v>
      </c>
      <c r="C72" t="s">
        <v>357</v>
      </c>
      <c r="KQ72">
        <f t="shared" si="3"/>
        <v>0</v>
      </c>
    </row>
    <row r="73" spans="1:303" x14ac:dyDescent="0.25">
      <c r="A73" t="s">
        <v>2007</v>
      </c>
      <c r="B73" t="s">
        <v>57</v>
      </c>
      <c r="C73" t="s">
        <v>214</v>
      </c>
      <c r="KQ73">
        <f t="shared" si="3"/>
        <v>0</v>
      </c>
    </row>
    <row r="74" spans="1:303" x14ac:dyDescent="0.25">
      <c r="A74" t="s">
        <v>2008</v>
      </c>
      <c r="B74" t="s">
        <v>58</v>
      </c>
      <c r="C74" t="s">
        <v>215</v>
      </c>
      <c r="KQ74">
        <f t="shared" si="3"/>
        <v>0</v>
      </c>
    </row>
    <row r="75" spans="1:303" x14ac:dyDescent="0.25">
      <c r="A75" t="s">
        <v>2009</v>
      </c>
      <c r="B75" t="s">
        <v>497</v>
      </c>
      <c r="C75" t="s">
        <v>496</v>
      </c>
      <c r="KQ75">
        <f t="shared" si="3"/>
        <v>0</v>
      </c>
    </row>
    <row r="76" spans="1:303" x14ac:dyDescent="0.25">
      <c r="A76" t="s">
        <v>2010</v>
      </c>
      <c r="B76" t="s">
        <v>59</v>
      </c>
      <c r="C76" t="s">
        <v>216</v>
      </c>
      <c r="KQ76">
        <f t="shared" si="3"/>
        <v>0</v>
      </c>
    </row>
    <row r="77" spans="1:303" x14ac:dyDescent="0.25">
      <c r="A77" t="s">
        <v>2011</v>
      </c>
      <c r="B77" t="s">
        <v>171</v>
      </c>
      <c r="C77" t="s">
        <v>316</v>
      </c>
      <c r="KQ77">
        <f t="shared" si="3"/>
        <v>0</v>
      </c>
    </row>
    <row r="78" spans="1:303" x14ac:dyDescent="0.25">
      <c r="A78" t="s">
        <v>2012</v>
      </c>
      <c r="B78" t="s">
        <v>172</v>
      </c>
      <c r="C78" t="s">
        <v>317</v>
      </c>
      <c r="KQ78">
        <f t="shared" si="3"/>
        <v>0</v>
      </c>
    </row>
    <row r="79" spans="1:303" x14ac:dyDescent="0.25">
      <c r="A79" t="s">
        <v>2013</v>
      </c>
      <c r="B79" t="s">
        <v>173</v>
      </c>
      <c r="C79" t="s">
        <v>318</v>
      </c>
      <c r="KQ79">
        <f t="shared" si="3"/>
        <v>0</v>
      </c>
    </row>
    <row r="80" spans="1:303" x14ac:dyDescent="0.25">
      <c r="A80" t="s">
        <v>2014</v>
      </c>
      <c r="B80" t="s">
        <v>406</v>
      </c>
      <c r="C80" t="s">
        <v>405</v>
      </c>
      <c r="KQ80">
        <f t="shared" si="3"/>
        <v>0</v>
      </c>
    </row>
    <row r="81" spans="1:303" x14ac:dyDescent="0.25">
      <c r="A81" t="s">
        <v>2015</v>
      </c>
      <c r="B81" t="s">
        <v>62</v>
      </c>
      <c r="C81" t="s">
        <v>219</v>
      </c>
      <c r="KQ81">
        <f t="shared" si="3"/>
        <v>0</v>
      </c>
    </row>
    <row r="82" spans="1:303" x14ac:dyDescent="0.25">
      <c r="A82" t="s">
        <v>2016</v>
      </c>
      <c r="B82" t="s">
        <v>63</v>
      </c>
      <c r="C82" t="s">
        <v>220</v>
      </c>
      <c r="KQ82">
        <f t="shared" si="3"/>
        <v>0</v>
      </c>
    </row>
    <row r="83" spans="1:303" x14ac:dyDescent="0.25">
      <c r="A83" t="s">
        <v>2017</v>
      </c>
      <c r="B83" t="s">
        <v>64</v>
      </c>
      <c r="C83" t="s">
        <v>221</v>
      </c>
      <c r="KQ83">
        <f t="shared" si="3"/>
        <v>0</v>
      </c>
    </row>
    <row r="84" spans="1:303" x14ac:dyDescent="0.25">
      <c r="A84" t="s">
        <v>2018</v>
      </c>
      <c r="B84" t="s">
        <v>386</v>
      </c>
      <c r="C84" t="s">
        <v>385</v>
      </c>
      <c r="KQ84">
        <f t="shared" si="3"/>
        <v>0</v>
      </c>
    </row>
    <row r="85" spans="1:303" x14ac:dyDescent="0.25">
      <c r="A85" t="s">
        <v>2019</v>
      </c>
      <c r="B85" t="s">
        <v>388</v>
      </c>
      <c r="C85" t="s">
        <v>389</v>
      </c>
      <c r="KQ85">
        <f t="shared" si="3"/>
        <v>0</v>
      </c>
    </row>
    <row r="86" spans="1:303" x14ac:dyDescent="0.25">
      <c r="A86" t="s">
        <v>2020</v>
      </c>
      <c r="B86" t="s">
        <v>387</v>
      </c>
      <c r="C86" t="s">
        <v>390</v>
      </c>
      <c r="KQ86">
        <f t="shared" si="3"/>
        <v>0</v>
      </c>
    </row>
    <row r="87" spans="1:303" x14ac:dyDescent="0.25">
      <c r="A87" t="s">
        <v>2021</v>
      </c>
      <c r="B87" t="s">
        <v>60</v>
      </c>
      <c r="C87" t="s">
        <v>217</v>
      </c>
      <c r="KQ87">
        <f t="shared" si="3"/>
        <v>0</v>
      </c>
    </row>
    <row r="88" spans="1:303" x14ac:dyDescent="0.25">
      <c r="A88" t="s">
        <v>2022</v>
      </c>
      <c r="B88" t="s">
        <v>61</v>
      </c>
      <c r="C88" t="s">
        <v>218</v>
      </c>
      <c r="KQ88">
        <f t="shared" si="3"/>
        <v>0</v>
      </c>
    </row>
    <row r="89" spans="1:303" x14ac:dyDescent="0.25">
      <c r="A89" t="s">
        <v>2023</v>
      </c>
      <c r="B89" t="s">
        <v>408</v>
      </c>
      <c r="C89" t="s">
        <v>407</v>
      </c>
      <c r="KQ89">
        <f t="shared" si="3"/>
        <v>0</v>
      </c>
    </row>
    <row r="90" spans="1:303" x14ac:dyDescent="0.25">
      <c r="A90" t="s">
        <v>2024</v>
      </c>
      <c r="B90" t="s">
        <v>65</v>
      </c>
      <c r="C90" t="s">
        <v>222</v>
      </c>
      <c r="KQ90">
        <f t="shared" si="3"/>
        <v>0</v>
      </c>
    </row>
    <row r="91" spans="1:303" x14ac:dyDescent="0.25">
      <c r="A91" t="s">
        <v>2025</v>
      </c>
      <c r="B91" t="s">
        <v>68</v>
      </c>
      <c r="C91" t="s">
        <v>225</v>
      </c>
      <c r="KQ91">
        <f t="shared" si="3"/>
        <v>0</v>
      </c>
    </row>
    <row r="92" spans="1:303" x14ac:dyDescent="0.25">
      <c r="A92" t="s">
        <v>2026</v>
      </c>
      <c r="B92" t="s">
        <v>70</v>
      </c>
      <c r="C92" t="s">
        <v>469</v>
      </c>
      <c r="KQ92">
        <f t="shared" si="3"/>
        <v>0</v>
      </c>
    </row>
    <row r="93" spans="1:303" x14ac:dyDescent="0.25">
      <c r="A93" t="s">
        <v>2027</v>
      </c>
      <c r="B93" t="s">
        <v>71</v>
      </c>
      <c r="C93" t="s">
        <v>227</v>
      </c>
      <c r="KQ93">
        <f t="shared" si="3"/>
        <v>0</v>
      </c>
    </row>
    <row r="94" spans="1:303" x14ac:dyDescent="0.25">
      <c r="A94" t="s">
        <v>2028</v>
      </c>
      <c r="B94" t="s">
        <v>69</v>
      </c>
      <c r="C94" t="s">
        <v>226</v>
      </c>
      <c r="KQ94">
        <f t="shared" si="3"/>
        <v>0</v>
      </c>
    </row>
    <row r="95" spans="1:303" x14ac:dyDescent="0.25">
      <c r="A95" t="s">
        <v>2029</v>
      </c>
      <c r="B95" t="s">
        <v>72</v>
      </c>
      <c r="C95" t="s">
        <v>228</v>
      </c>
      <c r="KQ95">
        <f t="shared" si="3"/>
        <v>0</v>
      </c>
    </row>
    <row r="96" spans="1:303" x14ac:dyDescent="0.25">
      <c r="A96" t="s">
        <v>2030</v>
      </c>
      <c r="B96" t="s">
        <v>73</v>
      </c>
      <c r="C96" t="s">
        <v>229</v>
      </c>
      <c r="KQ96">
        <f t="shared" si="3"/>
        <v>0</v>
      </c>
    </row>
    <row r="97" spans="1:303" x14ac:dyDescent="0.25">
      <c r="A97" t="s">
        <v>2031</v>
      </c>
      <c r="B97" t="s">
        <v>74</v>
      </c>
      <c r="C97" t="s">
        <v>230</v>
      </c>
      <c r="KQ97">
        <f t="shared" si="3"/>
        <v>0</v>
      </c>
    </row>
    <row r="98" spans="1:303" x14ac:dyDescent="0.25">
      <c r="A98" t="s">
        <v>2032</v>
      </c>
      <c r="B98" t="s">
        <v>75</v>
      </c>
      <c r="C98" t="s">
        <v>231</v>
      </c>
      <c r="KQ98">
        <f t="shared" si="3"/>
        <v>0</v>
      </c>
    </row>
    <row r="99" spans="1:303" x14ac:dyDescent="0.25">
      <c r="A99" t="s">
        <v>2033</v>
      </c>
      <c r="B99" t="s">
        <v>77</v>
      </c>
      <c r="C99" t="s">
        <v>232</v>
      </c>
      <c r="KQ99">
        <f t="shared" si="3"/>
        <v>0</v>
      </c>
    </row>
    <row r="100" spans="1:303" x14ac:dyDescent="0.25">
      <c r="A100" t="s">
        <v>2034</v>
      </c>
      <c r="B100" t="s">
        <v>78</v>
      </c>
      <c r="C100" t="s">
        <v>233</v>
      </c>
      <c r="KQ100">
        <f t="shared" si="3"/>
        <v>0</v>
      </c>
    </row>
    <row r="101" spans="1:303" x14ac:dyDescent="0.25">
      <c r="A101" t="s">
        <v>2035</v>
      </c>
      <c r="B101" t="s">
        <v>79</v>
      </c>
      <c r="C101" t="s">
        <v>234</v>
      </c>
      <c r="KQ101">
        <f t="shared" si="3"/>
        <v>0</v>
      </c>
    </row>
    <row r="102" spans="1:303" x14ac:dyDescent="0.25">
      <c r="A102" t="s">
        <v>2036</v>
      </c>
      <c r="B102" t="s">
        <v>76</v>
      </c>
      <c r="C102" t="s">
        <v>335</v>
      </c>
      <c r="KQ102">
        <f t="shared" si="3"/>
        <v>0</v>
      </c>
    </row>
    <row r="103" spans="1:303" x14ac:dyDescent="0.25">
      <c r="A103" t="s">
        <v>2037</v>
      </c>
      <c r="B103" t="s">
        <v>67</v>
      </c>
      <c r="C103" t="s">
        <v>224</v>
      </c>
      <c r="KQ103">
        <f t="shared" si="3"/>
        <v>0</v>
      </c>
    </row>
    <row r="104" spans="1:303" x14ac:dyDescent="0.25">
      <c r="A104" t="s">
        <v>2038</v>
      </c>
      <c r="B104" t="s">
        <v>66</v>
      </c>
      <c r="C104" t="s">
        <v>223</v>
      </c>
      <c r="KQ104">
        <f t="shared" si="3"/>
        <v>0</v>
      </c>
    </row>
    <row r="105" spans="1:303" x14ac:dyDescent="0.25">
      <c r="A105" t="s">
        <v>2039</v>
      </c>
      <c r="B105" t="s">
        <v>80</v>
      </c>
      <c r="C105" t="s">
        <v>235</v>
      </c>
      <c r="KQ105">
        <f t="shared" si="3"/>
        <v>0</v>
      </c>
    </row>
    <row r="106" spans="1:303" x14ac:dyDescent="0.25">
      <c r="A106" t="s">
        <v>2040</v>
      </c>
      <c r="B106" t="s">
        <v>81</v>
      </c>
      <c r="C106" t="s">
        <v>236</v>
      </c>
      <c r="KQ106">
        <f t="shared" si="3"/>
        <v>0</v>
      </c>
    </row>
    <row r="107" spans="1:303" x14ac:dyDescent="0.25">
      <c r="A107" t="s">
        <v>2040</v>
      </c>
      <c r="B107" t="s">
        <v>81</v>
      </c>
      <c r="C107" t="s">
        <v>239</v>
      </c>
      <c r="KQ107">
        <f t="shared" si="3"/>
        <v>0</v>
      </c>
    </row>
    <row r="108" spans="1:303" x14ac:dyDescent="0.25">
      <c r="A108" t="s">
        <v>2041</v>
      </c>
      <c r="B108" t="s">
        <v>82</v>
      </c>
      <c r="C108" t="s">
        <v>237</v>
      </c>
      <c r="KQ108">
        <f t="shared" si="3"/>
        <v>0</v>
      </c>
    </row>
    <row r="109" spans="1:303" x14ac:dyDescent="0.25">
      <c r="A109" t="s">
        <v>2042</v>
      </c>
      <c r="B109" t="s">
        <v>84</v>
      </c>
      <c r="C109" t="s">
        <v>344</v>
      </c>
      <c r="KQ109">
        <f t="shared" si="3"/>
        <v>0</v>
      </c>
    </row>
    <row r="110" spans="1:303" x14ac:dyDescent="0.25">
      <c r="A110" t="s">
        <v>2043</v>
      </c>
      <c r="B110" t="s">
        <v>85</v>
      </c>
      <c r="C110" t="s">
        <v>240</v>
      </c>
      <c r="KQ110">
        <f t="shared" si="3"/>
        <v>0</v>
      </c>
    </row>
    <row r="111" spans="1:303" x14ac:dyDescent="0.25">
      <c r="A111" t="s">
        <v>2044</v>
      </c>
      <c r="B111" t="s">
        <v>86</v>
      </c>
      <c r="C111" t="s">
        <v>409</v>
      </c>
      <c r="KQ111">
        <f t="shared" si="3"/>
        <v>0</v>
      </c>
    </row>
    <row r="112" spans="1:303" x14ac:dyDescent="0.25">
      <c r="A112" t="s">
        <v>2045</v>
      </c>
      <c r="B112" t="s">
        <v>411</v>
      </c>
      <c r="C112" t="s">
        <v>410</v>
      </c>
      <c r="KQ112">
        <f t="shared" si="3"/>
        <v>0</v>
      </c>
    </row>
    <row r="113" spans="1:303" x14ac:dyDescent="0.25">
      <c r="A113" t="s">
        <v>2046</v>
      </c>
      <c r="B113" t="s">
        <v>87</v>
      </c>
      <c r="C113" t="s">
        <v>241</v>
      </c>
      <c r="KQ113">
        <f t="shared" si="3"/>
        <v>0</v>
      </c>
    </row>
    <row r="114" spans="1:303" x14ac:dyDescent="0.25">
      <c r="A114" t="s">
        <v>2047</v>
      </c>
      <c r="B114" t="s">
        <v>83</v>
      </c>
      <c r="C114" t="s">
        <v>238</v>
      </c>
      <c r="KQ114">
        <f t="shared" si="3"/>
        <v>0</v>
      </c>
    </row>
    <row r="115" spans="1:303" x14ac:dyDescent="0.25">
      <c r="A115" t="s">
        <v>2046</v>
      </c>
      <c r="B115" t="s">
        <v>87</v>
      </c>
      <c r="C115" t="s">
        <v>242</v>
      </c>
      <c r="KQ115">
        <f t="shared" si="3"/>
        <v>0</v>
      </c>
    </row>
    <row r="116" spans="1:303" x14ac:dyDescent="0.25">
      <c r="A116" t="s">
        <v>2048</v>
      </c>
      <c r="B116" t="s">
        <v>125</v>
      </c>
      <c r="C116" t="s">
        <v>278</v>
      </c>
      <c r="KQ116">
        <f t="shared" si="3"/>
        <v>0</v>
      </c>
    </row>
    <row r="117" spans="1:303" x14ac:dyDescent="0.25">
      <c r="A117" t="s">
        <v>2048</v>
      </c>
      <c r="B117" t="s">
        <v>125</v>
      </c>
      <c r="C117" t="s">
        <v>279</v>
      </c>
      <c r="KQ117">
        <f t="shared" si="3"/>
        <v>0</v>
      </c>
    </row>
    <row r="118" spans="1:303" x14ac:dyDescent="0.25">
      <c r="A118" t="s">
        <v>2049</v>
      </c>
      <c r="B118" t="s">
        <v>438</v>
      </c>
      <c r="C118" t="s">
        <v>243</v>
      </c>
      <c r="KQ118">
        <f t="shared" si="3"/>
        <v>0</v>
      </c>
    </row>
    <row r="119" spans="1:303" x14ac:dyDescent="0.25">
      <c r="A119" t="s">
        <v>2050</v>
      </c>
      <c r="B119" t="s">
        <v>88</v>
      </c>
      <c r="C119" t="s">
        <v>244</v>
      </c>
      <c r="KQ119">
        <f t="shared" si="3"/>
        <v>0</v>
      </c>
    </row>
    <row r="120" spans="1:303" x14ac:dyDescent="0.25">
      <c r="A120" t="s">
        <v>2051</v>
      </c>
      <c r="B120" t="s">
        <v>89</v>
      </c>
      <c r="C120" t="s">
        <v>245</v>
      </c>
      <c r="KQ120">
        <f t="shared" si="3"/>
        <v>0</v>
      </c>
    </row>
    <row r="121" spans="1:303" x14ac:dyDescent="0.25">
      <c r="A121" t="s">
        <v>2052</v>
      </c>
      <c r="B121" t="s">
        <v>439</v>
      </c>
      <c r="C121" t="s">
        <v>246</v>
      </c>
      <c r="KQ121">
        <f t="shared" si="3"/>
        <v>0</v>
      </c>
    </row>
    <row r="122" spans="1:303" x14ac:dyDescent="0.25">
      <c r="A122" t="s">
        <v>2053</v>
      </c>
      <c r="B122" t="s">
        <v>90</v>
      </c>
      <c r="C122" t="s">
        <v>247</v>
      </c>
      <c r="KQ122">
        <f t="shared" si="3"/>
        <v>0</v>
      </c>
    </row>
    <row r="123" spans="1:303" x14ac:dyDescent="0.25">
      <c r="A123" t="s">
        <v>2054</v>
      </c>
      <c r="B123" t="s">
        <v>91</v>
      </c>
      <c r="C123" t="s">
        <v>248</v>
      </c>
      <c r="KQ123">
        <f t="shared" si="3"/>
        <v>0</v>
      </c>
    </row>
    <row r="124" spans="1:303" x14ac:dyDescent="0.25">
      <c r="A124" t="s">
        <v>2055</v>
      </c>
      <c r="B124" t="s">
        <v>92</v>
      </c>
      <c r="C124" t="s">
        <v>249</v>
      </c>
      <c r="KQ124">
        <f t="shared" si="3"/>
        <v>0</v>
      </c>
    </row>
    <row r="125" spans="1:303" x14ac:dyDescent="0.25">
      <c r="A125" t="s">
        <v>2056</v>
      </c>
      <c r="B125" t="s">
        <v>93</v>
      </c>
      <c r="C125" t="s">
        <v>485</v>
      </c>
      <c r="KQ125">
        <f t="shared" si="3"/>
        <v>0</v>
      </c>
    </row>
    <row r="126" spans="1:303" x14ac:dyDescent="0.25">
      <c r="A126" t="s">
        <v>2057</v>
      </c>
      <c r="B126" t="s">
        <v>94</v>
      </c>
      <c r="C126" t="s">
        <v>250</v>
      </c>
      <c r="KQ126">
        <f t="shared" si="3"/>
        <v>0</v>
      </c>
    </row>
    <row r="127" spans="1:303" x14ac:dyDescent="0.25">
      <c r="A127" t="s">
        <v>2058</v>
      </c>
      <c r="B127" t="s">
        <v>95</v>
      </c>
      <c r="C127" t="s">
        <v>251</v>
      </c>
      <c r="KQ127">
        <f t="shared" si="3"/>
        <v>0</v>
      </c>
    </row>
    <row r="128" spans="1:303" x14ac:dyDescent="0.25">
      <c r="A128" t="s">
        <v>2059</v>
      </c>
      <c r="B128" t="s">
        <v>129</v>
      </c>
      <c r="C128" t="s">
        <v>432</v>
      </c>
      <c r="KQ128">
        <f t="shared" si="3"/>
        <v>0</v>
      </c>
    </row>
    <row r="129" spans="1:303" x14ac:dyDescent="0.25">
      <c r="A129" t="s">
        <v>2060</v>
      </c>
      <c r="B129" t="s">
        <v>429</v>
      </c>
      <c r="C129" t="s">
        <v>433</v>
      </c>
      <c r="KQ129">
        <f t="shared" si="3"/>
        <v>0</v>
      </c>
    </row>
    <row r="130" spans="1:303" x14ac:dyDescent="0.25">
      <c r="A130" t="s">
        <v>2061</v>
      </c>
      <c r="B130" t="s">
        <v>430</v>
      </c>
      <c r="C130" t="s">
        <v>434</v>
      </c>
      <c r="KQ130">
        <f t="shared" ref="KQ130:KQ193" si="4">SUM(D130:KP130)</f>
        <v>0</v>
      </c>
    </row>
    <row r="131" spans="1:303" x14ac:dyDescent="0.25">
      <c r="A131" t="s">
        <v>2062</v>
      </c>
      <c r="B131" t="s">
        <v>431</v>
      </c>
      <c r="C131" t="s">
        <v>435</v>
      </c>
      <c r="KQ131">
        <f t="shared" si="4"/>
        <v>0</v>
      </c>
    </row>
    <row r="132" spans="1:303" x14ac:dyDescent="0.25">
      <c r="A132" t="s">
        <v>2063</v>
      </c>
      <c r="B132" t="s">
        <v>96</v>
      </c>
      <c r="C132" t="s">
        <v>252</v>
      </c>
      <c r="KQ132">
        <f t="shared" si="4"/>
        <v>0</v>
      </c>
    </row>
    <row r="133" spans="1:303" x14ac:dyDescent="0.25">
      <c r="A133" t="s">
        <v>2064</v>
      </c>
      <c r="B133" t="s">
        <v>97</v>
      </c>
      <c r="C133" t="s">
        <v>253</v>
      </c>
      <c r="KQ133">
        <f t="shared" si="4"/>
        <v>0</v>
      </c>
    </row>
    <row r="134" spans="1:303" x14ac:dyDescent="0.25">
      <c r="A134" t="s">
        <v>2065</v>
      </c>
      <c r="B134" t="s">
        <v>98</v>
      </c>
      <c r="C134" t="s">
        <v>254</v>
      </c>
      <c r="KQ134">
        <f t="shared" si="4"/>
        <v>0</v>
      </c>
    </row>
    <row r="135" spans="1:303" x14ac:dyDescent="0.25">
      <c r="A135" t="s">
        <v>2066</v>
      </c>
      <c r="B135" t="s">
        <v>99</v>
      </c>
      <c r="C135" t="s">
        <v>345</v>
      </c>
      <c r="KQ135">
        <f t="shared" si="4"/>
        <v>0</v>
      </c>
    </row>
    <row r="136" spans="1:303" x14ac:dyDescent="0.25">
      <c r="A136" t="s">
        <v>2067</v>
      </c>
      <c r="B136" t="s">
        <v>100</v>
      </c>
      <c r="C136" t="s">
        <v>255</v>
      </c>
      <c r="KQ136">
        <f t="shared" si="4"/>
        <v>0</v>
      </c>
    </row>
    <row r="137" spans="1:303" x14ac:dyDescent="0.25">
      <c r="A137" t="s">
        <v>2068</v>
      </c>
      <c r="B137" t="s">
        <v>156</v>
      </c>
      <c r="C137" t="s">
        <v>304</v>
      </c>
      <c r="KQ137">
        <f t="shared" si="4"/>
        <v>0</v>
      </c>
    </row>
    <row r="138" spans="1:303" x14ac:dyDescent="0.25">
      <c r="A138" t="s">
        <v>2069</v>
      </c>
      <c r="B138" t="s">
        <v>120</v>
      </c>
      <c r="C138" t="s">
        <v>273</v>
      </c>
      <c r="KQ138">
        <f t="shared" si="4"/>
        <v>0</v>
      </c>
    </row>
    <row r="139" spans="1:303" x14ac:dyDescent="0.25">
      <c r="A139" t="s">
        <v>2070</v>
      </c>
      <c r="B139" t="s">
        <v>122</v>
      </c>
      <c r="C139" t="s">
        <v>275</v>
      </c>
      <c r="KQ139">
        <f t="shared" si="4"/>
        <v>0</v>
      </c>
    </row>
    <row r="140" spans="1:303" x14ac:dyDescent="0.25">
      <c r="A140" t="s">
        <v>2071</v>
      </c>
      <c r="B140" t="s">
        <v>124</v>
      </c>
      <c r="C140" t="s">
        <v>277</v>
      </c>
      <c r="KQ140">
        <f t="shared" si="4"/>
        <v>0</v>
      </c>
    </row>
    <row r="141" spans="1:303" x14ac:dyDescent="0.25">
      <c r="A141" t="s">
        <v>2072</v>
      </c>
      <c r="B141" t="s">
        <v>126</v>
      </c>
      <c r="C141" t="s">
        <v>280</v>
      </c>
      <c r="KQ141">
        <f t="shared" si="4"/>
        <v>0</v>
      </c>
    </row>
    <row r="142" spans="1:303" x14ac:dyDescent="0.25">
      <c r="A142" t="s">
        <v>2073</v>
      </c>
      <c r="B142" t="s">
        <v>117</v>
      </c>
      <c r="C142" t="s">
        <v>270</v>
      </c>
      <c r="KQ142">
        <f t="shared" si="4"/>
        <v>0</v>
      </c>
    </row>
    <row r="143" spans="1:303" x14ac:dyDescent="0.25">
      <c r="A143" t="s">
        <v>2074</v>
      </c>
      <c r="B143" t="s">
        <v>118</v>
      </c>
      <c r="C143" t="s">
        <v>271</v>
      </c>
      <c r="KQ143">
        <f t="shared" si="4"/>
        <v>0</v>
      </c>
    </row>
    <row r="144" spans="1:303" x14ac:dyDescent="0.25">
      <c r="A144" t="s">
        <v>2075</v>
      </c>
      <c r="B144" t="s">
        <v>119</v>
      </c>
      <c r="C144" t="s">
        <v>272</v>
      </c>
      <c r="KQ144">
        <f t="shared" si="4"/>
        <v>0</v>
      </c>
    </row>
    <row r="145" spans="1:303" x14ac:dyDescent="0.25">
      <c r="A145" t="s">
        <v>2076</v>
      </c>
      <c r="B145" t="s">
        <v>121</v>
      </c>
      <c r="C145" t="s">
        <v>274</v>
      </c>
      <c r="KQ145">
        <f t="shared" si="4"/>
        <v>0</v>
      </c>
    </row>
    <row r="146" spans="1:303" x14ac:dyDescent="0.25">
      <c r="A146" t="s">
        <v>2077</v>
      </c>
      <c r="B146" t="s">
        <v>123</v>
      </c>
      <c r="C146" t="s">
        <v>276</v>
      </c>
      <c r="KQ146">
        <f t="shared" si="4"/>
        <v>0</v>
      </c>
    </row>
    <row r="147" spans="1:303" x14ac:dyDescent="0.25">
      <c r="A147" t="s">
        <v>2078</v>
      </c>
      <c r="B147" t="s">
        <v>359</v>
      </c>
      <c r="C147" t="s">
        <v>358</v>
      </c>
      <c r="KQ147">
        <f t="shared" si="4"/>
        <v>0</v>
      </c>
    </row>
    <row r="148" spans="1:303" x14ac:dyDescent="0.25">
      <c r="A148" t="s">
        <v>2079</v>
      </c>
      <c r="B148" t="s">
        <v>103</v>
      </c>
      <c r="C148" t="s">
        <v>258</v>
      </c>
      <c r="KQ148">
        <f t="shared" si="4"/>
        <v>0</v>
      </c>
    </row>
    <row r="149" spans="1:303" x14ac:dyDescent="0.25">
      <c r="A149" t="s">
        <v>2080</v>
      </c>
      <c r="B149" t="s">
        <v>104</v>
      </c>
      <c r="C149" t="s">
        <v>259</v>
      </c>
      <c r="KQ149">
        <f t="shared" si="4"/>
        <v>0</v>
      </c>
    </row>
    <row r="150" spans="1:303" x14ac:dyDescent="0.25">
      <c r="A150" t="s">
        <v>2081</v>
      </c>
      <c r="B150" t="s">
        <v>105</v>
      </c>
      <c r="C150" t="s">
        <v>260</v>
      </c>
      <c r="KQ150">
        <f t="shared" si="4"/>
        <v>0</v>
      </c>
    </row>
    <row r="151" spans="1:303" x14ac:dyDescent="0.25">
      <c r="A151" t="s">
        <v>2082</v>
      </c>
      <c r="B151" t="s">
        <v>106</v>
      </c>
      <c r="C151" t="s">
        <v>261</v>
      </c>
      <c r="KQ151">
        <f t="shared" si="4"/>
        <v>0</v>
      </c>
    </row>
    <row r="152" spans="1:303" x14ac:dyDescent="0.25">
      <c r="A152" t="s">
        <v>2083</v>
      </c>
      <c r="B152" t="s">
        <v>107</v>
      </c>
      <c r="C152" t="s">
        <v>262</v>
      </c>
      <c r="KQ152">
        <f t="shared" si="4"/>
        <v>0</v>
      </c>
    </row>
    <row r="153" spans="1:303" x14ac:dyDescent="0.25">
      <c r="A153" t="s">
        <v>2084</v>
      </c>
      <c r="B153" t="s">
        <v>108</v>
      </c>
      <c r="C153" t="s">
        <v>263</v>
      </c>
      <c r="KQ153">
        <f t="shared" si="4"/>
        <v>0</v>
      </c>
    </row>
    <row r="154" spans="1:303" x14ac:dyDescent="0.25">
      <c r="A154" t="s">
        <v>2085</v>
      </c>
      <c r="B154" t="s">
        <v>110</v>
      </c>
      <c r="C154" t="s">
        <v>264</v>
      </c>
      <c r="KQ154">
        <f t="shared" si="4"/>
        <v>0</v>
      </c>
    </row>
    <row r="155" spans="1:303" x14ac:dyDescent="0.25">
      <c r="A155" t="s">
        <v>2086</v>
      </c>
      <c r="B155" t="s">
        <v>111</v>
      </c>
      <c r="C155" t="s">
        <v>347</v>
      </c>
      <c r="KQ155">
        <f t="shared" si="4"/>
        <v>0</v>
      </c>
    </row>
    <row r="156" spans="1:303" x14ac:dyDescent="0.25">
      <c r="A156" t="s">
        <v>2087</v>
      </c>
      <c r="B156" t="s">
        <v>109</v>
      </c>
      <c r="C156" t="s">
        <v>346</v>
      </c>
      <c r="KQ156">
        <f t="shared" si="4"/>
        <v>0</v>
      </c>
    </row>
    <row r="157" spans="1:303" x14ac:dyDescent="0.25">
      <c r="A157" t="s">
        <v>2088</v>
      </c>
      <c r="B157" t="s">
        <v>112</v>
      </c>
      <c r="C157" t="s">
        <v>265</v>
      </c>
      <c r="KQ157">
        <f t="shared" si="4"/>
        <v>0</v>
      </c>
    </row>
    <row r="158" spans="1:303" x14ac:dyDescent="0.25">
      <c r="A158" t="s">
        <v>2089</v>
      </c>
      <c r="B158" t="s">
        <v>113</v>
      </c>
      <c r="C158" t="s">
        <v>266</v>
      </c>
      <c r="KQ158">
        <f t="shared" si="4"/>
        <v>0</v>
      </c>
    </row>
    <row r="159" spans="1:303" x14ac:dyDescent="0.25">
      <c r="A159" t="s">
        <v>2090</v>
      </c>
      <c r="B159" t="s">
        <v>114</v>
      </c>
      <c r="C159" t="s">
        <v>267</v>
      </c>
      <c r="KQ159">
        <f t="shared" si="4"/>
        <v>0</v>
      </c>
    </row>
    <row r="160" spans="1:303" x14ac:dyDescent="0.25">
      <c r="A160" t="s">
        <v>2091</v>
      </c>
      <c r="B160" t="s">
        <v>115</v>
      </c>
      <c r="C160" t="s">
        <v>268</v>
      </c>
      <c r="KQ160">
        <f t="shared" si="4"/>
        <v>0</v>
      </c>
    </row>
    <row r="161" spans="1:303" x14ac:dyDescent="0.25">
      <c r="A161" t="s">
        <v>2092</v>
      </c>
      <c r="B161" t="s">
        <v>116</v>
      </c>
      <c r="C161" t="s">
        <v>269</v>
      </c>
      <c r="KQ161">
        <f t="shared" si="4"/>
        <v>0</v>
      </c>
    </row>
    <row r="162" spans="1:303" x14ac:dyDescent="0.25">
      <c r="A162" t="s">
        <v>2093</v>
      </c>
      <c r="B162" t="s">
        <v>102</v>
      </c>
      <c r="C162" t="s">
        <v>257</v>
      </c>
      <c r="KQ162">
        <f t="shared" si="4"/>
        <v>0</v>
      </c>
    </row>
    <row r="163" spans="1:303" x14ac:dyDescent="0.25">
      <c r="A163" t="s">
        <v>2094</v>
      </c>
      <c r="B163" t="s">
        <v>101</v>
      </c>
      <c r="C163" t="s">
        <v>256</v>
      </c>
      <c r="KQ163">
        <f t="shared" si="4"/>
        <v>0</v>
      </c>
    </row>
    <row r="164" spans="1:303" x14ac:dyDescent="0.25">
      <c r="A164" t="s">
        <v>2095</v>
      </c>
      <c r="B164" t="s">
        <v>127</v>
      </c>
      <c r="C164" t="s">
        <v>412</v>
      </c>
      <c r="KQ164">
        <f t="shared" si="4"/>
        <v>0</v>
      </c>
    </row>
    <row r="165" spans="1:303" x14ac:dyDescent="0.25">
      <c r="A165" t="s">
        <v>2096</v>
      </c>
      <c r="B165" t="s">
        <v>128</v>
      </c>
      <c r="C165" t="s">
        <v>281</v>
      </c>
      <c r="KQ165">
        <f t="shared" si="4"/>
        <v>0</v>
      </c>
    </row>
    <row r="166" spans="1:303" x14ac:dyDescent="0.25">
      <c r="A166" t="s">
        <v>2097</v>
      </c>
      <c r="B166" t="s">
        <v>129</v>
      </c>
      <c r="C166" t="s">
        <v>282</v>
      </c>
      <c r="KQ166">
        <f t="shared" si="4"/>
        <v>0</v>
      </c>
    </row>
    <row r="167" spans="1:303" x14ac:dyDescent="0.25">
      <c r="A167" t="s">
        <v>2098</v>
      </c>
      <c r="B167" t="s">
        <v>130</v>
      </c>
      <c r="C167" t="s">
        <v>283</v>
      </c>
      <c r="KQ167">
        <f t="shared" si="4"/>
        <v>0</v>
      </c>
    </row>
    <row r="168" spans="1:303" x14ac:dyDescent="0.25">
      <c r="A168" t="s">
        <v>2099</v>
      </c>
      <c r="B168" t="s">
        <v>132</v>
      </c>
      <c r="C168" t="s">
        <v>284</v>
      </c>
      <c r="KQ168">
        <f t="shared" si="4"/>
        <v>0</v>
      </c>
    </row>
    <row r="169" spans="1:303" x14ac:dyDescent="0.25">
      <c r="A169" t="s">
        <v>2100</v>
      </c>
      <c r="B169" t="s">
        <v>184</v>
      </c>
      <c r="C169" t="s">
        <v>285</v>
      </c>
      <c r="KQ169">
        <f t="shared" si="4"/>
        <v>0</v>
      </c>
    </row>
    <row r="170" spans="1:303" x14ac:dyDescent="0.25">
      <c r="A170" t="s">
        <v>2101</v>
      </c>
      <c r="B170" t="s">
        <v>133</v>
      </c>
      <c r="C170" t="s">
        <v>286</v>
      </c>
      <c r="KQ170">
        <f t="shared" si="4"/>
        <v>0</v>
      </c>
    </row>
    <row r="171" spans="1:303" x14ac:dyDescent="0.25">
      <c r="A171" t="s">
        <v>2102</v>
      </c>
      <c r="B171" t="s">
        <v>134</v>
      </c>
      <c r="C171" t="s">
        <v>287</v>
      </c>
      <c r="KQ171">
        <f t="shared" si="4"/>
        <v>0</v>
      </c>
    </row>
    <row r="172" spans="1:303" x14ac:dyDescent="0.25">
      <c r="A172" t="s">
        <v>2103</v>
      </c>
      <c r="B172" t="s">
        <v>463</v>
      </c>
      <c r="C172" t="s">
        <v>462</v>
      </c>
      <c r="KQ172">
        <f t="shared" si="4"/>
        <v>0</v>
      </c>
    </row>
    <row r="173" spans="1:303" x14ac:dyDescent="0.25">
      <c r="A173" t="s">
        <v>2104</v>
      </c>
      <c r="B173" t="s">
        <v>137</v>
      </c>
      <c r="C173" t="s">
        <v>289</v>
      </c>
      <c r="KQ173">
        <f t="shared" si="4"/>
        <v>0</v>
      </c>
    </row>
    <row r="174" spans="1:303" x14ac:dyDescent="0.25">
      <c r="A174" t="s">
        <v>2105</v>
      </c>
      <c r="B174" t="s">
        <v>138</v>
      </c>
      <c r="C174" t="s">
        <v>349</v>
      </c>
      <c r="KQ174">
        <f t="shared" si="4"/>
        <v>0</v>
      </c>
    </row>
    <row r="175" spans="1:303" x14ac:dyDescent="0.25">
      <c r="A175" t="s">
        <v>2106</v>
      </c>
      <c r="B175" t="s">
        <v>495</v>
      </c>
      <c r="C175" t="s">
        <v>493</v>
      </c>
      <c r="KQ175">
        <f t="shared" si="4"/>
        <v>0</v>
      </c>
    </row>
    <row r="176" spans="1:303" x14ac:dyDescent="0.25">
      <c r="A176" t="s">
        <v>2107</v>
      </c>
      <c r="B176" t="s">
        <v>472</v>
      </c>
      <c r="C176" t="s">
        <v>471</v>
      </c>
      <c r="KQ176">
        <f t="shared" si="4"/>
        <v>0</v>
      </c>
    </row>
    <row r="177" spans="1:303" x14ac:dyDescent="0.25">
      <c r="A177" t="s">
        <v>2108</v>
      </c>
      <c r="B177" t="s">
        <v>176</v>
      </c>
      <c r="C177" t="s">
        <v>320</v>
      </c>
      <c r="KQ177">
        <f t="shared" si="4"/>
        <v>0</v>
      </c>
    </row>
    <row r="178" spans="1:303" x14ac:dyDescent="0.25">
      <c r="A178" t="s">
        <v>2109</v>
      </c>
      <c r="B178" t="s">
        <v>177</v>
      </c>
      <c r="C178" t="s">
        <v>321</v>
      </c>
      <c r="KQ178">
        <f t="shared" si="4"/>
        <v>0</v>
      </c>
    </row>
    <row r="179" spans="1:303" x14ac:dyDescent="0.25">
      <c r="A179" t="s">
        <v>2110</v>
      </c>
      <c r="B179" t="s">
        <v>178</v>
      </c>
      <c r="C179" t="s">
        <v>322</v>
      </c>
      <c r="KQ179">
        <f t="shared" si="4"/>
        <v>0</v>
      </c>
    </row>
    <row r="180" spans="1:303" x14ac:dyDescent="0.25">
      <c r="A180" t="s">
        <v>2111</v>
      </c>
      <c r="B180" t="s">
        <v>179</v>
      </c>
      <c r="C180" t="s">
        <v>323</v>
      </c>
      <c r="KQ180">
        <f t="shared" si="4"/>
        <v>0</v>
      </c>
    </row>
    <row r="181" spans="1:303" x14ac:dyDescent="0.25">
      <c r="A181" t="s">
        <v>2112</v>
      </c>
      <c r="B181" t="s">
        <v>470</v>
      </c>
      <c r="C181" t="s">
        <v>324</v>
      </c>
      <c r="KQ181">
        <f t="shared" si="4"/>
        <v>0</v>
      </c>
    </row>
    <row r="182" spans="1:303" x14ac:dyDescent="0.25">
      <c r="A182" t="s">
        <v>2113</v>
      </c>
      <c r="B182" t="s">
        <v>180</v>
      </c>
      <c r="C182" t="s">
        <v>325</v>
      </c>
      <c r="KQ182">
        <f t="shared" si="4"/>
        <v>0</v>
      </c>
    </row>
    <row r="183" spans="1:303" x14ac:dyDescent="0.25">
      <c r="A183" t="s">
        <v>2114</v>
      </c>
      <c r="B183" t="s">
        <v>181</v>
      </c>
      <c r="C183" t="s">
        <v>326</v>
      </c>
      <c r="KQ183">
        <f t="shared" si="4"/>
        <v>0</v>
      </c>
    </row>
    <row r="184" spans="1:303" x14ac:dyDescent="0.25">
      <c r="A184" t="s">
        <v>2115</v>
      </c>
      <c r="B184" t="s">
        <v>182</v>
      </c>
      <c r="C184" t="s">
        <v>327</v>
      </c>
      <c r="KQ184">
        <f t="shared" si="4"/>
        <v>0</v>
      </c>
    </row>
    <row r="185" spans="1:303" x14ac:dyDescent="0.25">
      <c r="A185" t="s">
        <v>2116</v>
      </c>
      <c r="B185" t="s">
        <v>366</v>
      </c>
      <c r="C185" t="s">
        <v>365</v>
      </c>
      <c r="KQ185">
        <f t="shared" si="4"/>
        <v>0</v>
      </c>
    </row>
    <row r="186" spans="1:303" x14ac:dyDescent="0.25">
      <c r="A186" t="s">
        <v>2117</v>
      </c>
      <c r="B186" t="s">
        <v>160</v>
      </c>
      <c r="C186" t="s">
        <v>308</v>
      </c>
      <c r="KQ186">
        <f t="shared" si="4"/>
        <v>0</v>
      </c>
    </row>
    <row r="187" spans="1:303" x14ac:dyDescent="0.25">
      <c r="A187" t="s">
        <v>2118</v>
      </c>
      <c r="B187" t="s">
        <v>161</v>
      </c>
      <c r="C187" t="s">
        <v>309</v>
      </c>
      <c r="KQ187">
        <f t="shared" si="4"/>
        <v>0</v>
      </c>
    </row>
    <row r="188" spans="1:303" x14ac:dyDescent="0.25">
      <c r="A188" t="s">
        <v>2119</v>
      </c>
      <c r="B188" t="s">
        <v>167</v>
      </c>
      <c r="C188" t="s">
        <v>313</v>
      </c>
      <c r="KQ188">
        <f t="shared" si="4"/>
        <v>0</v>
      </c>
    </row>
    <row r="189" spans="1:303" x14ac:dyDescent="0.25">
      <c r="A189" t="s">
        <v>2120</v>
      </c>
      <c r="B189" t="s">
        <v>168</v>
      </c>
      <c r="C189" t="s">
        <v>314</v>
      </c>
      <c r="KQ189">
        <f t="shared" si="4"/>
        <v>0</v>
      </c>
    </row>
    <row r="190" spans="1:303" x14ac:dyDescent="0.25">
      <c r="A190" t="s">
        <v>2121</v>
      </c>
      <c r="B190" t="s">
        <v>169</v>
      </c>
      <c r="C190" t="s">
        <v>413</v>
      </c>
      <c r="KQ190">
        <f t="shared" si="4"/>
        <v>0</v>
      </c>
    </row>
    <row r="191" spans="1:303" x14ac:dyDescent="0.25">
      <c r="A191" t="s">
        <v>2122</v>
      </c>
      <c r="B191" t="s">
        <v>183</v>
      </c>
      <c r="C191" t="s">
        <v>328</v>
      </c>
      <c r="KQ191">
        <f t="shared" si="4"/>
        <v>0</v>
      </c>
    </row>
    <row r="192" spans="1:303" x14ac:dyDescent="0.25">
      <c r="A192" t="s">
        <v>2123</v>
      </c>
      <c r="B192" t="s">
        <v>361</v>
      </c>
      <c r="C192" t="s">
        <v>362</v>
      </c>
      <c r="KQ192">
        <f t="shared" si="4"/>
        <v>0</v>
      </c>
    </row>
    <row r="193" spans="1:303" x14ac:dyDescent="0.25">
      <c r="A193" t="s">
        <v>2124</v>
      </c>
      <c r="B193" t="s">
        <v>163</v>
      </c>
      <c r="C193" t="s">
        <v>311</v>
      </c>
      <c r="KQ193">
        <f t="shared" si="4"/>
        <v>0</v>
      </c>
    </row>
    <row r="194" spans="1:303" x14ac:dyDescent="0.25">
      <c r="A194" t="s">
        <v>2125</v>
      </c>
      <c r="B194" t="s">
        <v>164</v>
      </c>
      <c r="C194" t="s">
        <v>418</v>
      </c>
      <c r="KQ194">
        <f t="shared" ref="KQ194:KQ257" si="5">SUM(D194:KP194)</f>
        <v>0</v>
      </c>
    </row>
    <row r="195" spans="1:303" x14ac:dyDescent="0.25">
      <c r="A195" t="s">
        <v>2126</v>
      </c>
      <c r="B195" t="s">
        <v>165</v>
      </c>
      <c r="C195" t="s">
        <v>312</v>
      </c>
      <c r="KQ195">
        <f t="shared" si="5"/>
        <v>0</v>
      </c>
    </row>
    <row r="196" spans="1:303" x14ac:dyDescent="0.25">
      <c r="A196" t="s">
        <v>2127</v>
      </c>
      <c r="B196" t="s">
        <v>166</v>
      </c>
      <c r="C196" t="s">
        <v>353</v>
      </c>
      <c r="KQ196">
        <f t="shared" si="5"/>
        <v>0</v>
      </c>
    </row>
    <row r="197" spans="1:303" x14ac:dyDescent="0.25">
      <c r="A197" t="s">
        <v>2128</v>
      </c>
      <c r="B197" t="s">
        <v>474</v>
      </c>
      <c r="C197" t="s">
        <v>473</v>
      </c>
      <c r="KQ197">
        <f t="shared" si="5"/>
        <v>0</v>
      </c>
    </row>
    <row r="198" spans="1:303" x14ac:dyDescent="0.25">
      <c r="A198" t="s">
        <v>2129</v>
      </c>
      <c r="B198" t="s">
        <v>476</v>
      </c>
      <c r="C198" t="s">
        <v>475</v>
      </c>
      <c r="KQ198">
        <f t="shared" si="5"/>
        <v>0</v>
      </c>
    </row>
    <row r="199" spans="1:303" x14ac:dyDescent="0.25">
      <c r="A199" t="s">
        <v>2130</v>
      </c>
      <c r="B199" t="s">
        <v>149</v>
      </c>
      <c r="C199" t="s">
        <v>298</v>
      </c>
      <c r="KQ199">
        <f t="shared" si="5"/>
        <v>0</v>
      </c>
    </row>
    <row r="200" spans="1:303" x14ac:dyDescent="0.25">
      <c r="A200" t="s">
        <v>2130</v>
      </c>
      <c r="B200" t="s">
        <v>149</v>
      </c>
      <c r="C200" t="s">
        <v>360</v>
      </c>
      <c r="KQ200">
        <f t="shared" si="5"/>
        <v>0</v>
      </c>
    </row>
    <row r="201" spans="1:303" x14ac:dyDescent="0.25">
      <c r="A201" t="s">
        <v>2131</v>
      </c>
      <c r="B201" t="s">
        <v>141</v>
      </c>
      <c r="C201" t="s">
        <v>351</v>
      </c>
      <c r="KQ201">
        <f t="shared" si="5"/>
        <v>0</v>
      </c>
    </row>
    <row r="202" spans="1:303" x14ac:dyDescent="0.25">
      <c r="A202" t="s">
        <v>2132</v>
      </c>
      <c r="B202" t="s">
        <v>477</v>
      </c>
      <c r="C202" t="s">
        <v>478</v>
      </c>
      <c r="KQ202">
        <f t="shared" si="5"/>
        <v>0</v>
      </c>
    </row>
    <row r="203" spans="1:303" x14ac:dyDescent="0.25">
      <c r="A203" t="s">
        <v>2133</v>
      </c>
      <c r="B203" t="s">
        <v>140</v>
      </c>
      <c r="C203" t="s">
        <v>290</v>
      </c>
      <c r="KQ203">
        <f t="shared" si="5"/>
        <v>0</v>
      </c>
    </row>
    <row r="204" spans="1:303" x14ac:dyDescent="0.25">
      <c r="A204" t="s">
        <v>2134</v>
      </c>
      <c r="B204" t="s">
        <v>131</v>
      </c>
      <c r="C204" t="s">
        <v>348</v>
      </c>
      <c r="KQ204">
        <f t="shared" si="5"/>
        <v>0</v>
      </c>
    </row>
    <row r="205" spans="1:303" x14ac:dyDescent="0.25">
      <c r="A205" t="s">
        <v>2135</v>
      </c>
      <c r="B205" t="s">
        <v>170</v>
      </c>
      <c r="C205" t="s">
        <v>315</v>
      </c>
      <c r="KQ205">
        <f t="shared" si="5"/>
        <v>0</v>
      </c>
    </row>
    <row r="206" spans="1:303" x14ac:dyDescent="0.25">
      <c r="A206" t="s">
        <v>2136</v>
      </c>
      <c r="B206" t="s">
        <v>414</v>
      </c>
      <c r="C206" t="s">
        <v>310</v>
      </c>
      <c r="KQ206">
        <f t="shared" si="5"/>
        <v>0</v>
      </c>
    </row>
    <row r="207" spans="1:303" x14ac:dyDescent="0.25">
      <c r="A207" t="s">
        <v>2137</v>
      </c>
      <c r="B207" t="s">
        <v>157</v>
      </c>
      <c r="C207" t="s">
        <v>305</v>
      </c>
      <c r="KQ207">
        <f t="shared" si="5"/>
        <v>0</v>
      </c>
    </row>
    <row r="208" spans="1:303" x14ac:dyDescent="0.25">
      <c r="A208" t="s">
        <v>2138</v>
      </c>
      <c r="B208" t="s">
        <v>158</v>
      </c>
      <c r="C208" t="s">
        <v>306</v>
      </c>
      <c r="KQ208">
        <f t="shared" si="5"/>
        <v>0</v>
      </c>
    </row>
    <row r="209" spans="1:303" x14ac:dyDescent="0.25">
      <c r="A209" t="s">
        <v>2139</v>
      </c>
      <c r="B209" t="s">
        <v>159</v>
      </c>
      <c r="C209" t="s">
        <v>307</v>
      </c>
      <c r="KQ209">
        <f t="shared" si="5"/>
        <v>0</v>
      </c>
    </row>
    <row r="210" spans="1:303" x14ac:dyDescent="0.25">
      <c r="A210" t="s">
        <v>2140</v>
      </c>
      <c r="B210" t="s">
        <v>139</v>
      </c>
      <c r="C210" t="s">
        <v>350</v>
      </c>
      <c r="KQ210">
        <f t="shared" si="5"/>
        <v>0</v>
      </c>
    </row>
    <row r="211" spans="1:303" x14ac:dyDescent="0.25">
      <c r="A211" t="s">
        <v>2141</v>
      </c>
      <c r="B211" t="s">
        <v>142</v>
      </c>
      <c r="C211" t="s">
        <v>291</v>
      </c>
      <c r="KQ211">
        <f t="shared" si="5"/>
        <v>0</v>
      </c>
    </row>
    <row r="212" spans="1:303" x14ac:dyDescent="0.25">
      <c r="A212" t="s">
        <v>2142</v>
      </c>
      <c r="B212" t="s">
        <v>480</v>
      </c>
      <c r="C212" t="s">
        <v>479</v>
      </c>
      <c r="KQ212">
        <f t="shared" si="5"/>
        <v>0</v>
      </c>
    </row>
    <row r="213" spans="1:303" x14ac:dyDescent="0.25">
      <c r="A213" t="s">
        <v>2143</v>
      </c>
      <c r="B213" t="s">
        <v>143</v>
      </c>
      <c r="C213" t="s">
        <v>292</v>
      </c>
      <c r="KQ213">
        <f t="shared" si="5"/>
        <v>0</v>
      </c>
    </row>
    <row r="214" spans="1:303" x14ac:dyDescent="0.25">
      <c r="A214" t="s">
        <v>2144</v>
      </c>
      <c r="B214" t="s">
        <v>144</v>
      </c>
      <c r="C214" t="s">
        <v>293</v>
      </c>
      <c r="KQ214">
        <f t="shared" si="5"/>
        <v>0</v>
      </c>
    </row>
    <row r="215" spans="1:303" x14ac:dyDescent="0.25">
      <c r="A215" t="s">
        <v>2145</v>
      </c>
      <c r="B215" t="s">
        <v>487</v>
      </c>
      <c r="C215" t="s">
        <v>486</v>
      </c>
      <c r="KQ215">
        <f t="shared" si="5"/>
        <v>0</v>
      </c>
    </row>
    <row r="216" spans="1:303" x14ac:dyDescent="0.25">
      <c r="A216" t="s">
        <v>2146</v>
      </c>
      <c r="B216" t="s">
        <v>482</v>
      </c>
      <c r="C216" t="s">
        <v>481</v>
      </c>
      <c r="KQ216">
        <f t="shared" si="5"/>
        <v>0</v>
      </c>
    </row>
    <row r="217" spans="1:303" x14ac:dyDescent="0.25">
      <c r="A217" t="s">
        <v>2147</v>
      </c>
      <c r="B217" t="s">
        <v>145</v>
      </c>
      <c r="C217" t="s">
        <v>295</v>
      </c>
      <c r="KQ217">
        <f t="shared" si="5"/>
        <v>0</v>
      </c>
    </row>
    <row r="218" spans="1:303" x14ac:dyDescent="0.25">
      <c r="A218" t="s">
        <v>2148</v>
      </c>
      <c r="B218" t="s">
        <v>146</v>
      </c>
      <c r="C218" t="s">
        <v>352</v>
      </c>
      <c r="KQ218">
        <f t="shared" si="5"/>
        <v>0</v>
      </c>
    </row>
    <row r="219" spans="1:303" x14ac:dyDescent="0.25">
      <c r="A219" t="s">
        <v>2149</v>
      </c>
      <c r="B219" t="s">
        <v>147</v>
      </c>
      <c r="C219" t="s">
        <v>296</v>
      </c>
      <c r="KQ219">
        <f t="shared" si="5"/>
        <v>0</v>
      </c>
    </row>
    <row r="220" spans="1:303" x14ac:dyDescent="0.25">
      <c r="A220" t="s">
        <v>2150</v>
      </c>
      <c r="B220" t="s">
        <v>148</v>
      </c>
      <c r="C220" t="s">
        <v>297</v>
      </c>
      <c r="KQ220">
        <f t="shared" si="5"/>
        <v>0</v>
      </c>
    </row>
    <row r="221" spans="1:303" x14ac:dyDescent="0.25">
      <c r="A221" t="s">
        <v>2151</v>
      </c>
      <c r="B221" t="s">
        <v>150</v>
      </c>
      <c r="C221" t="s">
        <v>415</v>
      </c>
      <c r="KQ221">
        <f t="shared" si="5"/>
        <v>0</v>
      </c>
    </row>
    <row r="222" spans="1:303" x14ac:dyDescent="0.25">
      <c r="A222" t="s">
        <v>2152</v>
      </c>
      <c r="B222" t="s">
        <v>364</v>
      </c>
      <c r="C222" t="s">
        <v>363</v>
      </c>
      <c r="KQ222">
        <f t="shared" si="5"/>
        <v>0</v>
      </c>
    </row>
    <row r="223" spans="1:303" x14ac:dyDescent="0.25">
      <c r="A223" t="s">
        <v>2153</v>
      </c>
      <c r="B223" t="s">
        <v>484</v>
      </c>
      <c r="C223" t="s">
        <v>299</v>
      </c>
      <c r="KQ223">
        <f t="shared" si="5"/>
        <v>0</v>
      </c>
    </row>
    <row r="224" spans="1:303" x14ac:dyDescent="0.25">
      <c r="A224" t="s">
        <v>2154</v>
      </c>
      <c r="B224" t="s">
        <v>151</v>
      </c>
      <c r="C224" t="s">
        <v>300</v>
      </c>
      <c r="KQ224">
        <f t="shared" si="5"/>
        <v>0</v>
      </c>
    </row>
    <row r="225" spans="1:303" x14ac:dyDescent="0.25">
      <c r="A225" t="s">
        <v>2155</v>
      </c>
      <c r="B225" t="s">
        <v>152</v>
      </c>
      <c r="C225" t="s">
        <v>301</v>
      </c>
      <c r="KQ225">
        <f t="shared" si="5"/>
        <v>0</v>
      </c>
    </row>
    <row r="226" spans="1:303" x14ac:dyDescent="0.25">
      <c r="A226" t="s">
        <v>2156</v>
      </c>
      <c r="B226" t="s">
        <v>153</v>
      </c>
      <c r="C226" t="s">
        <v>302</v>
      </c>
      <c r="KQ226">
        <f t="shared" si="5"/>
        <v>0</v>
      </c>
    </row>
    <row r="227" spans="1:303" x14ac:dyDescent="0.25">
      <c r="A227" t="s">
        <v>2157</v>
      </c>
      <c r="B227" t="s">
        <v>154</v>
      </c>
      <c r="C227" t="s">
        <v>303</v>
      </c>
      <c r="KQ227">
        <f t="shared" si="5"/>
        <v>0</v>
      </c>
    </row>
    <row r="228" spans="1:303" x14ac:dyDescent="0.25">
      <c r="A228" t="s">
        <v>2158</v>
      </c>
      <c r="B228" t="s">
        <v>155</v>
      </c>
      <c r="C228" t="s">
        <v>416</v>
      </c>
      <c r="KQ228">
        <f t="shared" si="5"/>
        <v>0</v>
      </c>
    </row>
    <row r="229" spans="1:303" x14ac:dyDescent="0.25">
      <c r="A229" t="s">
        <v>2159</v>
      </c>
      <c r="B229" t="s">
        <v>162</v>
      </c>
      <c r="C229" t="s">
        <v>417</v>
      </c>
      <c r="KQ229">
        <f t="shared" si="5"/>
        <v>0</v>
      </c>
    </row>
    <row r="230" spans="1:303" x14ac:dyDescent="0.25">
      <c r="A230" t="s">
        <v>2160</v>
      </c>
      <c r="B230" t="s">
        <v>175</v>
      </c>
      <c r="C230" t="s">
        <v>419</v>
      </c>
      <c r="KQ230">
        <f t="shared" si="5"/>
        <v>0</v>
      </c>
    </row>
    <row r="231" spans="1:303" x14ac:dyDescent="0.25">
      <c r="A231" t="s">
        <v>2161</v>
      </c>
      <c r="B231" t="s">
        <v>174</v>
      </c>
      <c r="C231" t="s">
        <v>319</v>
      </c>
      <c r="KQ231">
        <f t="shared" si="5"/>
        <v>0</v>
      </c>
    </row>
    <row r="232" spans="1:303" x14ac:dyDescent="0.25">
      <c r="A232" t="s">
        <v>2162</v>
      </c>
      <c r="B232" t="s">
        <v>441</v>
      </c>
      <c r="C232" t="s">
        <v>442</v>
      </c>
      <c r="KQ232">
        <f t="shared" si="5"/>
        <v>0</v>
      </c>
    </row>
    <row r="233" spans="1:303" x14ac:dyDescent="0.25">
      <c r="A233" t="s">
        <v>2163</v>
      </c>
      <c r="B233" t="s">
        <v>444</v>
      </c>
      <c r="C233" t="s">
        <v>443</v>
      </c>
      <c r="KQ233">
        <f t="shared" si="5"/>
        <v>0</v>
      </c>
    </row>
    <row r="234" spans="1:303" x14ac:dyDescent="0.25">
      <c r="A234" t="s">
        <v>2164</v>
      </c>
      <c r="B234" t="s">
        <v>446</v>
      </c>
      <c r="C234" t="s">
        <v>445</v>
      </c>
      <c r="KQ234">
        <f t="shared" si="5"/>
        <v>0</v>
      </c>
    </row>
    <row r="235" spans="1:303" x14ac:dyDescent="0.25">
      <c r="A235" t="s">
        <v>2165</v>
      </c>
      <c r="B235" t="s">
        <v>448</v>
      </c>
      <c r="C235" t="s">
        <v>447</v>
      </c>
      <c r="KQ235">
        <f t="shared" si="5"/>
        <v>0</v>
      </c>
    </row>
    <row r="236" spans="1:303" x14ac:dyDescent="0.25">
      <c r="A236" t="s">
        <v>2166</v>
      </c>
      <c r="B236" t="s">
        <v>450</v>
      </c>
      <c r="C236" t="s">
        <v>449</v>
      </c>
      <c r="KQ236">
        <f t="shared" si="5"/>
        <v>0</v>
      </c>
    </row>
    <row r="237" spans="1:303" x14ac:dyDescent="0.25">
      <c r="A237" t="s">
        <v>2167</v>
      </c>
      <c r="B237" t="s">
        <v>452</v>
      </c>
      <c r="C237" t="s">
        <v>451</v>
      </c>
      <c r="KQ237">
        <f t="shared" si="5"/>
        <v>0</v>
      </c>
    </row>
    <row r="238" spans="1:303" x14ac:dyDescent="0.25">
      <c r="A238" t="s">
        <v>2168</v>
      </c>
      <c r="B238" t="s">
        <v>453</v>
      </c>
      <c r="C238" t="s">
        <v>454</v>
      </c>
      <c r="KQ238">
        <f t="shared" si="5"/>
        <v>0</v>
      </c>
    </row>
    <row r="239" spans="1:303" x14ac:dyDescent="0.25">
      <c r="A239" t="s">
        <v>2169</v>
      </c>
      <c r="B239" t="s">
        <v>456</v>
      </c>
      <c r="C239" t="s">
        <v>455</v>
      </c>
      <c r="KQ239">
        <f t="shared" si="5"/>
        <v>0</v>
      </c>
    </row>
    <row r="240" spans="1:303" x14ac:dyDescent="0.25">
      <c r="A240" t="s">
        <v>2170</v>
      </c>
      <c r="B240" t="s">
        <v>458</v>
      </c>
      <c r="C240" t="s">
        <v>457</v>
      </c>
      <c r="KQ240">
        <f t="shared" si="5"/>
        <v>0</v>
      </c>
    </row>
    <row r="241" spans="1:303" x14ac:dyDescent="0.25">
      <c r="A241" t="s">
        <v>2171</v>
      </c>
      <c r="B241" t="s">
        <v>461</v>
      </c>
      <c r="C241" t="s">
        <v>459</v>
      </c>
      <c r="KQ241">
        <f t="shared" si="5"/>
        <v>0</v>
      </c>
    </row>
    <row r="242" spans="1:303" x14ac:dyDescent="0.25">
      <c r="A242" t="s">
        <v>2172</v>
      </c>
      <c r="B242" t="s">
        <v>560</v>
      </c>
      <c r="C242" s="2" t="s">
        <v>561</v>
      </c>
      <c r="KQ242">
        <f t="shared" si="5"/>
        <v>0</v>
      </c>
    </row>
    <row r="243" spans="1:303" x14ac:dyDescent="0.25">
      <c r="A243" t="s">
        <v>2173</v>
      </c>
      <c r="B243" t="s">
        <v>564</v>
      </c>
      <c r="C243" s="3" t="s">
        <v>565</v>
      </c>
      <c r="KQ243">
        <f t="shared" si="5"/>
        <v>0</v>
      </c>
    </row>
    <row r="244" spans="1:303" x14ac:dyDescent="0.25">
      <c r="A244" t="s">
        <v>2174</v>
      </c>
      <c r="B244" t="s">
        <v>568</v>
      </c>
      <c r="C244" t="s">
        <v>569</v>
      </c>
      <c r="KQ244">
        <f t="shared" si="5"/>
        <v>0</v>
      </c>
    </row>
    <row r="245" spans="1:303" x14ac:dyDescent="0.25">
      <c r="A245" t="s">
        <v>2175</v>
      </c>
      <c r="B245" t="s">
        <v>571</v>
      </c>
      <c r="C245" t="s">
        <v>572</v>
      </c>
      <c r="KQ245">
        <f t="shared" si="5"/>
        <v>0</v>
      </c>
    </row>
    <row r="246" spans="1:303" x14ac:dyDescent="0.25">
      <c r="A246" t="s">
        <v>2176</v>
      </c>
      <c r="B246" t="s">
        <v>573</v>
      </c>
      <c r="C246" t="s">
        <v>574</v>
      </c>
      <c r="KQ246">
        <f t="shared" si="5"/>
        <v>0</v>
      </c>
    </row>
    <row r="247" spans="1:303" x14ac:dyDescent="0.25">
      <c r="A247" t="s">
        <v>2177</v>
      </c>
      <c r="B247" t="s">
        <v>576</v>
      </c>
      <c r="C247" t="s">
        <v>577</v>
      </c>
      <c r="KQ247">
        <f t="shared" si="5"/>
        <v>0</v>
      </c>
    </row>
    <row r="248" spans="1:303" x14ac:dyDescent="0.25">
      <c r="A248" t="s">
        <v>2178</v>
      </c>
      <c r="B248" t="s">
        <v>579</v>
      </c>
      <c r="C248" t="s">
        <v>580</v>
      </c>
      <c r="KQ248">
        <f t="shared" si="5"/>
        <v>0</v>
      </c>
    </row>
    <row r="249" spans="1:303" x14ac:dyDescent="0.25">
      <c r="A249" t="s">
        <v>2179</v>
      </c>
      <c r="B249" t="s">
        <v>581</v>
      </c>
      <c r="C249" t="s">
        <v>582</v>
      </c>
      <c r="KQ249">
        <f t="shared" si="5"/>
        <v>0</v>
      </c>
    </row>
    <row r="250" spans="1:303" x14ac:dyDescent="0.25">
      <c r="A250" t="s">
        <v>2180</v>
      </c>
      <c r="B250" t="s">
        <v>584</v>
      </c>
      <c r="C250" t="s">
        <v>585</v>
      </c>
      <c r="KQ250">
        <f t="shared" si="5"/>
        <v>0</v>
      </c>
    </row>
    <row r="251" spans="1:303" x14ac:dyDescent="0.25">
      <c r="A251" t="s">
        <v>2181</v>
      </c>
      <c r="B251" t="s">
        <v>587</v>
      </c>
      <c r="C251" t="s">
        <v>588</v>
      </c>
      <c r="KQ251">
        <f t="shared" si="5"/>
        <v>0</v>
      </c>
    </row>
    <row r="252" spans="1:303" x14ac:dyDescent="0.25">
      <c r="A252" t="s">
        <v>2182</v>
      </c>
      <c r="B252" t="s">
        <v>590</v>
      </c>
      <c r="C252" t="s">
        <v>591</v>
      </c>
      <c r="KQ252">
        <f t="shared" si="5"/>
        <v>0</v>
      </c>
    </row>
    <row r="253" spans="1:303" x14ac:dyDescent="0.25">
      <c r="A253" t="s">
        <v>2183</v>
      </c>
      <c r="B253" t="s">
        <v>593</v>
      </c>
      <c r="C253" t="s">
        <v>594</v>
      </c>
      <c r="KQ253">
        <f t="shared" si="5"/>
        <v>0</v>
      </c>
    </row>
    <row r="254" spans="1:303" x14ac:dyDescent="0.25">
      <c r="A254" t="s">
        <v>2184</v>
      </c>
      <c r="B254" t="s">
        <v>595</v>
      </c>
      <c r="C254" t="s">
        <v>596</v>
      </c>
      <c r="KQ254">
        <f t="shared" si="5"/>
        <v>0</v>
      </c>
    </row>
    <row r="255" spans="1:303" x14ac:dyDescent="0.25">
      <c r="A255" t="s">
        <v>2185</v>
      </c>
      <c r="B255" t="s">
        <v>598</v>
      </c>
      <c r="C255" t="s">
        <v>599</v>
      </c>
      <c r="KQ255">
        <f t="shared" si="5"/>
        <v>0</v>
      </c>
    </row>
    <row r="256" spans="1:303" x14ac:dyDescent="0.25">
      <c r="A256" t="s">
        <v>2185</v>
      </c>
      <c r="B256" t="s">
        <v>598</v>
      </c>
      <c r="C256" t="s">
        <v>600</v>
      </c>
      <c r="KQ256">
        <f t="shared" si="5"/>
        <v>0</v>
      </c>
    </row>
    <row r="257" spans="1:303" x14ac:dyDescent="0.25">
      <c r="A257" t="s">
        <v>2186</v>
      </c>
      <c r="B257" t="s">
        <v>601</v>
      </c>
      <c r="C257" t="s">
        <v>602</v>
      </c>
      <c r="KQ257">
        <f t="shared" si="5"/>
        <v>0</v>
      </c>
    </row>
    <row r="258" spans="1:303" x14ac:dyDescent="0.25">
      <c r="A258" t="s">
        <v>2187</v>
      </c>
      <c r="B258" t="s">
        <v>603</v>
      </c>
      <c r="C258" t="s">
        <v>604</v>
      </c>
      <c r="KQ258">
        <f t="shared" ref="KQ258:KQ321" si="6">SUM(D258:KP258)</f>
        <v>0</v>
      </c>
    </row>
    <row r="259" spans="1:303" x14ac:dyDescent="0.25">
      <c r="A259" t="s">
        <v>2188</v>
      </c>
      <c r="B259" t="s">
        <v>605</v>
      </c>
      <c r="C259" t="s">
        <v>606</v>
      </c>
      <c r="KQ259">
        <f t="shared" si="6"/>
        <v>0</v>
      </c>
    </row>
    <row r="260" spans="1:303" x14ac:dyDescent="0.25">
      <c r="A260" t="s">
        <v>2189</v>
      </c>
      <c r="B260" t="s">
        <v>607</v>
      </c>
      <c r="C260" t="s">
        <v>608</v>
      </c>
      <c r="KQ260">
        <f t="shared" si="6"/>
        <v>0</v>
      </c>
    </row>
    <row r="261" spans="1:303" x14ac:dyDescent="0.25">
      <c r="A261" t="s">
        <v>2190</v>
      </c>
      <c r="B261" t="s">
        <v>609</v>
      </c>
      <c r="C261" t="s">
        <v>610</v>
      </c>
      <c r="KQ261">
        <f t="shared" si="6"/>
        <v>0</v>
      </c>
    </row>
    <row r="262" spans="1:303" x14ac:dyDescent="0.25">
      <c r="A262" t="s">
        <v>2191</v>
      </c>
      <c r="B262" t="s">
        <v>612</v>
      </c>
      <c r="C262" t="s">
        <v>613</v>
      </c>
      <c r="KQ262">
        <f t="shared" si="6"/>
        <v>0</v>
      </c>
    </row>
    <row r="263" spans="1:303" x14ac:dyDescent="0.25">
      <c r="A263" t="s">
        <v>2192</v>
      </c>
      <c r="B263" t="s">
        <v>616</v>
      </c>
      <c r="C263" t="s">
        <v>617</v>
      </c>
      <c r="KQ263">
        <f t="shared" si="6"/>
        <v>0</v>
      </c>
    </row>
    <row r="264" spans="1:303" x14ac:dyDescent="0.25">
      <c r="A264" t="s">
        <v>2193</v>
      </c>
      <c r="B264" t="s">
        <v>619</v>
      </c>
      <c r="C264" t="s">
        <v>620</v>
      </c>
      <c r="KQ264">
        <f t="shared" si="6"/>
        <v>0</v>
      </c>
    </row>
    <row r="265" spans="1:303" x14ac:dyDescent="0.25">
      <c r="A265" t="s">
        <v>2194</v>
      </c>
      <c r="B265" t="s">
        <v>621</v>
      </c>
      <c r="C265" t="s">
        <v>622</v>
      </c>
      <c r="KQ265">
        <f t="shared" si="6"/>
        <v>0</v>
      </c>
    </row>
    <row r="266" spans="1:303" x14ac:dyDescent="0.25">
      <c r="A266" t="s">
        <v>2195</v>
      </c>
      <c r="B266" t="s">
        <v>623</v>
      </c>
      <c r="C266" t="s">
        <v>624</v>
      </c>
      <c r="KQ266">
        <f t="shared" si="6"/>
        <v>0</v>
      </c>
    </row>
    <row r="267" spans="1:303" x14ac:dyDescent="0.25">
      <c r="A267" t="s">
        <v>2196</v>
      </c>
      <c r="B267" t="s">
        <v>625</v>
      </c>
      <c r="C267" t="s">
        <v>626</v>
      </c>
      <c r="KQ267">
        <f t="shared" si="6"/>
        <v>0</v>
      </c>
    </row>
    <row r="268" spans="1:303" x14ac:dyDescent="0.25">
      <c r="A268" t="s">
        <v>2197</v>
      </c>
      <c r="B268" t="s">
        <v>628</v>
      </c>
      <c r="C268" t="s">
        <v>629</v>
      </c>
      <c r="D268">
        <v>2</v>
      </c>
      <c r="KQ268">
        <f t="shared" si="6"/>
        <v>2</v>
      </c>
    </row>
    <row r="269" spans="1:303" x14ac:dyDescent="0.25">
      <c r="A269" t="s">
        <v>2198</v>
      </c>
      <c r="B269" t="s">
        <v>631</v>
      </c>
      <c r="C269" t="s">
        <v>632</v>
      </c>
      <c r="KQ269">
        <f t="shared" si="6"/>
        <v>0</v>
      </c>
    </row>
    <row r="270" spans="1:303" x14ac:dyDescent="0.25">
      <c r="A270" t="s">
        <v>2199</v>
      </c>
      <c r="B270" t="s">
        <v>633</v>
      </c>
      <c r="C270" t="s">
        <v>634</v>
      </c>
      <c r="KQ270">
        <f t="shared" si="6"/>
        <v>0</v>
      </c>
    </row>
    <row r="271" spans="1:303" x14ac:dyDescent="0.25">
      <c r="A271" t="s">
        <v>2200</v>
      </c>
      <c r="B271" t="s">
        <v>635</v>
      </c>
      <c r="C271" t="s">
        <v>636</v>
      </c>
      <c r="KQ271">
        <f t="shared" si="6"/>
        <v>0</v>
      </c>
    </row>
    <row r="272" spans="1:303" x14ac:dyDescent="0.25">
      <c r="A272" t="s">
        <v>2201</v>
      </c>
      <c r="B272" t="s">
        <v>638</v>
      </c>
      <c r="C272" t="s">
        <v>639</v>
      </c>
      <c r="KQ272">
        <f t="shared" si="6"/>
        <v>0</v>
      </c>
    </row>
    <row r="273" spans="1:303" x14ac:dyDescent="0.25">
      <c r="A273" t="s">
        <v>2202</v>
      </c>
      <c r="B273" t="s">
        <v>641</v>
      </c>
      <c r="C273" t="s">
        <v>642</v>
      </c>
      <c r="KQ273">
        <f t="shared" si="6"/>
        <v>0</v>
      </c>
    </row>
    <row r="274" spans="1:303" x14ac:dyDescent="0.25">
      <c r="A274" t="s">
        <v>2202</v>
      </c>
      <c r="B274" t="s">
        <v>641</v>
      </c>
      <c r="C274" t="s">
        <v>643</v>
      </c>
      <c r="KQ274">
        <f t="shared" si="6"/>
        <v>0</v>
      </c>
    </row>
    <row r="275" spans="1:303" x14ac:dyDescent="0.25">
      <c r="A275" t="s">
        <v>2203</v>
      </c>
      <c r="B275" t="s">
        <v>645</v>
      </c>
      <c r="C275" t="s">
        <v>646</v>
      </c>
      <c r="KQ275">
        <f t="shared" si="6"/>
        <v>0</v>
      </c>
    </row>
    <row r="276" spans="1:303" x14ac:dyDescent="0.25">
      <c r="A276" t="s">
        <v>2204</v>
      </c>
      <c r="B276" t="s">
        <v>647</v>
      </c>
      <c r="C276" t="s">
        <v>648</v>
      </c>
      <c r="KQ276">
        <f t="shared" si="6"/>
        <v>0</v>
      </c>
    </row>
    <row r="277" spans="1:303" x14ac:dyDescent="0.25">
      <c r="A277" t="s">
        <v>2205</v>
      </c>
      <c r="B277" t="s">
        <v>649</v>
      </c>
      <c r="C277" t="s">
        <v>650</v>
      </c>
      <c r="KQ277">
        <f t="shared" si="6"/>
        <v>0</v>
      </c>
    </row>
    <row r="278" spans="1:303" x14ac:dyDescent="0.25">
      <c r="A278" t="s">
        <v>2206</v>
      </c>
      <c r="B278" t="s">
        <v>651</v>
      </c>
      <c r="C278" t="s">
        <v>652</v>
      </c>
      <c r="KQ278">
        <f t="shared" si="6"/>
        <v>0</v>
      </c>
    </row>
    <row r="279" spans="1:303" x14ac:dyDescent="0.25">
      <c r="A279" t="s">
        <v>2207</v>
      </c>
      <c r="B279" t="s">
        <v>584</v>
      </c>
      <c r="C279" t="s">
        <v>653</v>
      </c>
      <c r="KQ279">
        <f t="shared" si="6"/>
        <v>0</v>
      </c>
    </row>
    <row r="280" spans="1:303" x14ac:dyDescent="0.25">
      <c r="A280" t="s">
        <v>2208</v>
      </c>
      <c r="B280" t="s">
        <v>654</v>
      </c>
      <c r="C280" t="s">
        <v>655</v>
      </c>
      <c r="KQ280">
        <f t="shared" si="6"/>
        <v>0</v>
      </c>
    </row>
    <row r="281" spans="1:303" x14ac:dyDescent="0.25">
      <c r="A281" t="s">
        <v>2209</v>
      </c>
      <c r="B281" t="s">
        <v>656</v>
      </c>
      <c r="C281" t="s">
        <v>657</v>
      </c>
      <c r="KQ281">
        <f t="shared" si="6"/>
        <v>0</v>
      </c>
    </row>
    <row r="282" spans="1:303" x14ac:dyDescent="0.25">
      <c r="A282" t="s">
        <v>2210</v>
      </c>
      <c r="B282" t="s">
        <v>659</v>
      </c>
      <c r="C282" t="s">
        <v>660</v>
      </c>
      <c r="KQ282">
        <f t="shared" si="6"/>
        <v>0</v>
      </c>
    </row>
    <row r="283" spans="1:303" x14ac:dyDescent="0.25">
      <c r="A283" t="s">
        <v>2211</v>
      </c>
      <c r="B283" t="s">
        <v>662</v>
      </c>
      <c r="C283" t="s">
        <v>663</v>
      </c>
      <c r="KQ283">
        <f t="shared" si="6"/>
        <v>0</v>
      </c>
    </row>
    <row r="284" spans="1:303" x14ac:dyDescent="0.25">
      <c r="A284" t="s">
        <v>2212</v>
      </c>
      <c r="B284" t="s">
        <v>664</v>
      </c>
      <c r="C284" t="s">
        <v>665</v>
      </c>
      <c r="KQ284">
        <f t="shared" si="6"/>
        <v>0</v>
      </c>
    </row>
    <row r="285" spans="1:303" x14ac:dyDescent="0.25">
      <c r="A285" t="s">
        <v>2213</v>
      </c>
      <c r="B285" t="s">
        <v>666</v>
      </c>
      <c r="C285" t="s">
        <v>667</v>
      </c>
      <c r="KQ285">
        <f t="shared" si="6"/>
        <v>0</v>
      </c>
    </row>
    <row r="286" spans="1:303" x14ac:dyDescent="0.25">
      <c r="A286" t="s">
        <v>2214</v>
      </c>
      <c r="B286" t="s">
        <v>668</v>
      </c>
      <c r="C286" t="s">
        <v>669</v>
      </c>
      <c r="KQ286">
        <f t="shared" si="6"/>
        <v>0</v>
      </c>
    </row>
    <row r="287" spans="1:303" x14ac:dyDescent="0.25">
      <c r="A287" t="s">
        <v>2215</v>
      </c>
      <c r="B287" t="s">
        <v>670</v>
      </c>
      <c r="C287" t="s">
        <v>671</v>
      </c>
      <c r="KQ287">
        <f t="shared" si="6"/>
        <v>0</v>
      </c>
    </row>
    <row r="288" spans="1:303" x14ac:dyDescent="0.25">
      <c r="A288" t="s">
        <v>2216</v>
      </c>
      <c r="B288" t="s">
        <v>673</v>
      </c>
      <c r="C288" t="s">
        <v>674</v>
      </c>
      <c r="KQ288">
        <f t="shared" si="6"/>
        <v>0</v>
      </c>
    </row>
    <row r="289" spans="1:303" x14ac:dyDescent="0.25">
      <c r="A289" t="s">
        <v>2217</v>
      </c>
      <c r="B289" t="s">
        <v>675</v>
      </c>
      <c r="C289" t="s">
        <v>676</v>
      </c>
      <c r="KQ289">
        <f t="shared" si="6"/>
        <v>0</v>
      </c>
    </row>
    <row r="290" spans="1:303" x14ac:dyDescent="0.25">
      <c r="A290" t="s">
        <v>2218</v>
      </c>
      <c r="B290" t="s">
        <v>679</v>
      </c>
      <c r="C290" t="s">
        <v>680</v>
      </c>
      <c r="KQ290">
        <f t="shared" si="6"/>
        <v>0</v>
      </c>
    </row>
    <row r="291" spans="1:303" x14ac:dyDescent="0.25">
      <c r="A291" t="s">
        <v>2219</v>
      </c>
      <c r="B291" t="s">
        <v>681</v>
      </c>
      <c r="C291" t="s">
        <v>682</v>
      </c>
      <c r="KQ291">
        <f t="shared" si="6"/>
        <v>0</v>
      </c>
    </row>
    <row r="292" spans="1:303" x14ac:dyDescent="0.25">
      <c r="A292" t="s">
        <v>2220</v>
      </c>
      <c r="B292" t="s">
        <v>683</v>
      </c>
      <c r="C292" t="s">
        <v>684</v>
      </c>
      <c r="KQ292">
        <f t="shared" si="6"/>
        <v>0</v>
      </c>
    </row>
    <row r="293" spans="1:303" x14ac:dyDescent="0.25">
      <c r="A293" t="s">
        <v>2221</v>
      </c>
      <c r="B293" t="s">
        <v>685</v>
      </c>
      <c r="C293" t="s">
        <v>686</v>
      </c>
      <c r="KQ293">
        <f t="shared" si="6"/>
        <v>0</v>
      </c>
    </row>
    <row r="294" spans="1:303" x14ac:dyDescent="0.25">
      <c r="A294" t="s">
        <v>2222</v>
      </c>
      <c r="B294" t="s">
        <v>687</v>
      </c>
      <c r="C294" t="s">
        <v>688</v>
      </c>
      <c r="KQ294">
        <f t="shared" si="6"/>
        <v>0</v>
      </c>
    </row>
    <row r="295" spans="1:303" x14ac:dyDescent="0.25">
      <c r="A295" t="s">
        <v>2223</v>
      </c>
      <c r="B295" t="s">
        <v>689</v>
      </c>
      <c r="C295" t="s">
        <v>690</v>
      </c>
      <c r="KQ295">
        <f t="shared" si="6"/>
        <v>0</v>
      </c>
    </row>
    <row r="296" spans="1:303" x14ac:dyDescent="0.25">
      <c r="A296" t="s">
        <v>2191</v>
      </c>
      <c r="B296" t="s">
        <v>612</v>
      </c>
      <c r="C296" t="s">
        <v>692</v>
      </c>
      <c r="KQ296">
        <f t="shared" si="6"/>
        <v>0</v>
      </c>
    </row>
    <row r="297" spans="1:303" x14ac:dyDescent="0.25">
      <c r="A297" t="s">
        <v>2224</v>
      </c>
      <c r="B297" t="s">
        <v>694</v>
      </c>
      <c r="C297" t="s">
        <v>695</v>
      </c>
      <c r="KQ297">
        <f t="shared" si="6"/>
        <v>0</v>
      </c>
    </row>
    <row r="298" spans="1:303" x14ac:dyDescent="0.25">
      <c r="A298" t="s">
        <v>2225</v>
      </c>
      <c r="B298" t="s">
        <v>696</v>
      </c>
      <c r="C298" t="s">
        <v>697</v>
      </c>
      <c r="KQ298">
        <f t="shared" si="6"/>
        <v>0</v>
      </c>
    </row>
    <row r="299" spans="1:303" x14ac:dyDescent="0.25">
      <c r="A299" t="s">
        <v>2226</v>
      </c>
      <c r="B299" t="s">
        <v>698</v>
      </c>
      <c r="C299" t="s">
        <v>699</v>
      </c>
      <c r="KQ299">
        <f t="shared" si="6"/>
        <v>0</v>
      </c>
    </row>
    <row r="300" spans="1:303" x14ac:dyDescent="0.25">
      <c r="A300" t="s">
        <v>2227</v>
      </c>
      <c r="B300" t="s">
        <v>700</v>
      </c>
      <c r="C300" t="s">
        <v>701</v>
      </c>
      <c r="KQ300">
        <f t="shared" si="6"/>
        <v>0</v>
      </c>
    </row>
    <row r="301" spans="1:303" x14ac:dyDescent="0.25">
      <c r="A301" t="s">
        <v>2228</v>
      </c>
      <c r="B301" t="s">
        <v>703</v>
      </c>
      <c r="C301" t="s">
        <v>704</v>
      </c>
      <c r="KQ301">
        <f t="shared" si="6"/>
        <v>0</v>
      </c>
    </row>
    <row r="302" spans="1:303" x14ac:dyDescent="0.25">
      <c r="A302" t="s">
        <v>2228</v>
      </c>
      <c r="B302" t="s">
        <v>703</v>
      </c>
      <c r="C302" t="s">
        <v>705</v>
      </c>
      <c r="KQ302">
        <f t="shared" si="6"/>
        <v>0</v>
      </c>
    </row>
    <row r="303" spans="1:303" x14ac:dyDescent="0.25">
      <c r="A303" t="s">
        <v>2229</v>
      </c>
      <c r="B303" t="s">
        <v>707</v>
      </c>
      <c r="C303" t="s">
        <v>708</v>
      </c>
      <c r="KQ303">
        <f t="shared" si="6"/>
        <v>0</v>
      </c>
    </row>
    <row r="304" spans="1:303" x14ac:dyDescent="0.25">
      <c r="A304" t="s">
        <v>2230</v>
      </c>
      <c r="B304" t="s">
        <v>709</v>
      </c>
      <c r="C304" t="s">
        <v>710</v>
      </c>
      <c r="KQ304">
        <f t="shared" si="6"/>
        <v>0</v>
      </c>
    </row>
    <row r="305" spans="1:303" x14ac:dyDescent="0.25">
      <c r="A305" t="s">
        <v>2231</v>
      </c>
      <c r="B305" t="s">
        <v>711</v>
      </c>
      <c r="C305" t="s">
        <v>712</v>
      </c>
      <c r="KQ305">
        <f t="shared" si="6"/>
        <v>0</v>
      </c>
    </row>
    <row r="306" spans="1:303" x14ac:dyDescent="0.25">
      <c r="A306" t="s">
        <v>2232</v>
      </c>
      <c r="B306" t="s">
        <v>713</v>
      </c>
      <c r="C306" t="s">
        <v>714</v>
      </c>
      <c r="KQ306">
        <f t="shared" si="6"/>
        <v>0</v>
      </c>
    </row>
    <row r="307" spans="1:303" x14ac:dyDescent="0.25">
      <c r="A307" t="s">
        <v>2233</v>
      </c>
      <c r="B307" t="s">
        <v>716</v>
      </c>
      <c r="C307" t="s">
        <v>717</v>
      </c>
      <c r="KQ307">
        <f t="shared" si="6"/>
        <v>0</v>
      </c>
    </row>
    <row r="308" spans="1:303" x14ac:dyDescent="0.25">
      <c r="A308" t="s">
        <v>2234</v>
      </c>
      <c r="B308" t="s">
        <v>719</v>
      </c>
      <c r="C308" t="s">
        <v>720</v>
      </c>
      <c r="KQ308">
        <f t="shared" si="6"/>
        <v>0</v>
      </c>
    </row>
    <row r="309" spans="1:303" x14ac:dyDescent="0.25">
      <c r="A309" t="s">
        <v>2235</v>
      </c>
      <c r="B309" t="s">
        <v>722</v>
      </c>
      <c r="C309" t="s">
        <v>723</v>
      </c>
      <c r="KQ309">
        <f t="shared" si="6"/>
        <v>0</v>
      </c>
    </row>
    <row r="310" spans="1:303" x14ac:dyDescent="0.25">
      <c r="A310" t="s">
        <v>2236</v>
      </c>
      <c r="B310" t="s">
        <v>649</v>
      </c>
      <c r="C310" t="s">
        <v>724</v>
      </c>
      <c r="KQ310">
        <f t="shared" si="6"/>
        <v>0</v>
      </c>
    </row>
    <row r="311" spans="1:303" x14ac:dyDescent="0.25">
      <c r="A311" t="s">
        <v>2237</v>
      </c>
      <c r="B311" t="s">
        <v>725</v>
      </c>
      <c r="C311" t="s">
        <v>726</v>
      </c>
      <c r="KQ311">
        <f t="shared" si="6"/>
        <v>0</v>
      </c>
    </row>
    <row r="312" spans="1:303" x14ac:dyDescent="0.25">
      <c r="A312" t="s">
        <v>2238</v>
      </c>
      <c r="B312" t="s">
        <v>728</v>
      </c>
      <c r="C312" t="s">
        <v>729</v>
      </c>
      <c r="KQ312">
        <f t="shared" si="6"/>
        <v>0</v>
      </c>
    </row>
    <row r="313" spans="1:303" x14ac:dyDescent="0.25">
      <c r="A313" t="s">
        <v>2239</v>
      </c>
      <c r="B313" t="s">
        <v>731</v>
      </c>
      <c r="C313" t="s">
        <v>732</v>
      </c>
      <c r="KQ313">
        <f t="shared" si="6"/>
        <v>0</v>
      </c>
    </row>
    <row r="314" spans="1:303" x14ac:dyDescent="0.25">
      <c r="A314" t="s">
        <v>2240</v>
      </c>
      <c r="B314" t="s">
        <v>733</v>
      </c>
      <c r="C314" t="s">
        <v>734</v>
      </c>
      <c r="KQ314">
        <f t="shared" si="6"/>
        <v>0</v>
      </c>
    </row>
    <row r="315" spans="1:303" x14ac:dyDescent="0.25">
      <c r="A315" t="s">
        <v>2241</v>
      </c>
      <c r="B315" t="s">
        <v>736</v>
      </c>
      <c r="C315" t="s">
        <v>737</v>
      </c>
      <c r="KQ315">
        <f t="shared" si="6"/>
        <v>0</v>
      </c>
    </row>
    <row r="316" spans="1:303" x14ac:dyDescent="0.25">
      <c r="A316" t="s">
        <v>2242</v>
      </c>
      <c r="B316" t="s">
        <v>738</v>
      </c>
      <c r="C316" t="s">
        <v>739</v>
      </c>
      <c r="KQ316">
        <f t="shared" si="6"/>
        <v>0</v>
      </c>
    </row>
    <row r="317" spans="1:303" x14ac:dyDescent="0.25">
      <c r="A317" t="s">
        <v>2243</v>
      </c>
      <c r="B317" t="s">
        <v>741</v>
      </c>
      <c r="C317" t="s">
        <v>742</v>
      </c>
      <c r="KQ317">
        <f t="shared" si="6"/>
        <v>0</v>
      </c>
    </row>
    <row r="318" spans="1:303" x14ac:dyDescent="0.25">
      <c r="A318" t="s">
        <v>2244</v>
      </c>
      <c r="B318" t="s">
        <v>743</v>
      </c>
      <c r="C318" t="s">
        <v>744</v>
      </c>
      <c r="KQ318">
        <f t="shared" si="6"/>
        <v>0</v>
      </c>
    </row>
    <row r="319" spans="1:303" x14ac:dyDescent="0.25">
      <c r="A319" t="s">
        <v>2245</v>
      </c>
      <c r="B319" t="s">
        <v>745</v>
      </c>
      <c r="C319" t="s">
        <v>746</v>
      </c>
      <c r="KQ319">
        <f t="shared" si="6"/>
        <v>0</v>
      </c>
    </row>
    <row r="320" spans="1:303" x14ac:dyDescent="0.25">
      <c r="A320" t="s">
        <v>2246</v>
      </c>
      <c r="B320" t="s">
        <v>747</v>
      </c>
      <c r="C320" t="s">
        <v>748</v>
      </c>
      <c r="KQ320">
        <f t="shared" si="6"/>
        <v>0</v>
      </c>
    </row>
    <row r="321" spans="1:303" x14ac:dyDescent="0.25">
      <c r="A321" t="s">
        <v>2247</v>
      </c>
      <c r="B321" t="s">
        <v>749</v>
      </c>
      <c r="C321" t="s">
        <v>750</v>
      </c>
      <c r="KQ321">
        <f t="shared" si="6"/>
        <v>0</v>
      </c>
    </row>
    <row r="322" spans="1:303" x14ac:dyDescent="0.25">
      <c r="A322" t="s">
        <v>2248</v>
      </c>
      <c r="B322" t="s">
        <v>751</v>
      </c>
      <c r="C322" t="s">
        <v>752</v>
      </c>
      <c r="KQ322">
        <f t="shared" ref="KQ322:KQ385" si="7">SUM(D322:KP322)</f>
        <v>0</v>
      </c>
    </row>
    <row r="323" spans="1:303" x14ac:dyDescent="0.25">
      <c r="A323" t="s">
        <v>2249</v>
      </c>
      <c r="B323" t="s">
        <v>753</v>
      </c>
      <c r="C323" t="s">
        <v>754</v>
      </c>
      <c r="KQ323">
        <f t="shared" si="7"/>
        <v>0</v>
      </c>
    </row>
    <row r="324" spans="1:303" x14ac:dyDescent="0.25">
      <c r="A324" t="s">
        <v>2250</v>
      </c>
      <c r="B324" t="s">
        <v>755</v>
      </c>
      <c r="C324" t="s">
        <v>756</v>
      </c>
      <c r="KQ324">
        <f t="shared" si="7"/>
        <v>0</v>
      </c>
    </row>
    <row r="325" spans="1:303" x14ac:dyDescent="0.25">
      <c r="A325" t="s">
        <v>2251</v>
      </c>
      <c r="B325" t="s">
        <v>757</v>
      </c>
      <c r="C325" t="s">
        <v>758</v>
      </c>
      <c r="KQ325">
        <f t="shared" si="7"/>
        <v>0</v>
      </c>
    </row>
    <row r="326" spans="1:303" x14ac:dyDescent="0.25">
      <c r="A326" t="s">
        <v>2252</v>
      </c>
      <c r="B326" t="s">
        <v>761</v>
      </c>
      <c r="C326" t="s">
        <v>762</v>
      </c>
      <c r="KQ326">
        <f t="shared" si="7"/>
        <v>0</v>
      </c>
    </row>
    <row r="327" spans="1:303" x14ac:dyDescent="0.25">
      <c r="A327" t="s">
        <v>2253</v>
      </c>
      <c r="B327" t="s">
        <v>763</v>
      </c>
      <c r="C327" t="s">
        <v>764</v>
      </c>
      <c r="KQ327">
        <f t="shared" si="7"/>
        <v>0</v>
      </c>
    </row>
    <row r="328" spans="1:303" x14ac:dyDescent="0.25">
      <c r="A328" t="s">
        <v>2254</v>
      </c>
      <c r="B328" t="s">
        <v>766</v>
      </c>
      <c r="C328" t="s">
        <v>767</v>
      </c>
      <c r="KQ328">
        <f t="shared" si="7"/>
        <v>0</v>
      </c>
    </row>
    <row r="329" spans="1:303" x14ac:dyDescent="0.25">
      <c r="A329" t="s">
        <v>2255</v>
      </c>
      <c r="B329" t="s">
        <v>770</v>
      </c>
      <c r="C329" t="s">
        <v>771</v>
      </c>
      <c r="KQ329">
        <f t="shared" si="7"/>
        <v>0</v>
      </c>
    </row>
    <row r="330" spans="1:303" x14ac:dyDescent="0.25">
      <c r="A330" t="s">
        <v>2256</v>
      </c>
      <c r="B330" t="s">
        <v>773</v>
      </c>
      <c r="C330" t="s">
        <v>774</v>
      </c>
      <c r="KQ330">
        <f t="shared" si="7"/>
        <v>0</v>
      </c>
    </row>
    <row r="331" spans="1:303" x14ac:dyDescent="0.25">
      <c r="A331" t="s">
        <v>2257</v>
      </c>
      <c r="B331" t="s">
        <v>775</v>
      </c>
      <c r="C331" t="s">
        <v>776</v>
      </c>
      <c r="KQ331">
        <f t="shared" si="7"/>
        <v>0</v>
      </c>
    </row>
    <row r="332" spans="1:303" x14ac:dyDescent="0.25">
      <c r="A332" t="s">
        <v>2258</v>
      </c>
      <c r="B332" t="s">
        <v>777</v>
      </c>
      <c r="C332" t="s">
        <v>778</v>
      </c>
      <c r="KQ332">
        <f t="shared" si="7"/>
        <v>0</v>
      </c>
    </row>
    <row r="333" spans="1:303" x14ac:dyDescent="0.25">
      <c r="A333" t="s">
        <v>2259</v>
      </c>
      <c r="B333" t="s">
        <v>779</v>
      </c>
      <c r="C333" t="s">
        <v>780</v>
      </c>
      <c r="KQ333">
        <f t="shared" si="7"/>
        <v>0</v>
      </c>
    </row>
    <row r="334" spans="1:303" x14ac:dyDescent="0.25">
      <c r="A334" t="s">
        <v>2260</v>
      </c>
      <c r="B334" t="s">
        <v>782</v>
      </c>
      <c r="C334" t="s">
        <v>783</v>
      </c>
      <c r="KQ334">
        <f t="shared" si="7"/>
        <v>0</v>
      </c>
    </row>
    <row r="335" spans="1:303" x14ac:dyDescent="0.25">
      <c r="A335" t="s">
        <v>2261</v>
      </c>
      <c r="B335" t="s">
        <v>785</v>
      </c>
      <c r="C335" t="s">
        <v>786</v>
      </c>
      <c r="KQ335">
        <f t="shared" si="7"/>
        <v>0</v>
      </c>
    </row>
    <row r="336" spans="1:303" x14ac:dyDescent="0.25">
      <c r="A336" t="s">
        <v>2262</v>
      </c>
      <c r="B336" t="s">
        <v>787</v>
      </c>
      <c r="C336" t="s">
        <v>788</v>
      </c>
      <c r="KQ336">
        <f t="shared" si="7"/>
        <v>0</v>
      </c>
    </row>
    <row r="337" spans="1:303" x14ac:dyDescent="0.25">
      <c r="A337" t="s">
        <v>2263</v>
      </c>
      <c r="B337" t="s">
        <v>790</v>
      </c>
      <c r="C337" t="s">
        <v>791</v>
      </c>
      <c r="KQ337">
        <f t="shared" si="7"/>
        <v>0</v>
      </c>
    </row>
    <row r="338" spans="1:303" x14ac:dyDescent="0.25">
      <c r="A338" t="s">
        <v>2264</v>
      </c>
      <c r="B338" t="s">
        <v>794</v>
      </c>
      <c r="C338" t="s">
        <v>795</v>
      </c>
      <c r="KQ338">
        <f t="shared" si="7"/>
        <v>0</v>
      </c>
    </row>
    <row r="339" spans="1:303" x14ac:dyDescent="0.25">
      <c r="A339" t="s">
        <v>2265</v>
      </c>
      <c r="B339" t="s">
        <v>796</v>
      </c>
      <c r="C339" t="s">
        <v>797</v>
      </c>
      <c r="KQ339">
        <f t="shared" si="7"/>
        <v>0</v>
      </c>
    </row>
    <row r="340" spans="1:303" x14ac:dyDescent="0.25">
      <c r="A340" t="s">
        <v>2266</v>
      </c>
      <c r="B340" t="s">
        <v>798</v>
      </c>
      <c r="C340" t="s">
        <v>799</v>
      </c>
      <c r="KQ340">
        <f t="shared" si="7"/>
        <v>0</v>
      </c>
    </row>
    <row r="341" spans="1:303" x14ac:dyDescent="0.25">
      <c r="A341" t="s">
        <v>2267</v>
      </c>
      <c r="B341" t="s">
        <v>800</v>
      </c>
      <c r="C341" t="s">
        <v>801</v>
      </c>
      <c r="KQ341">
        <f t="shared" si="7"/>
        <v>0</v>
      </c>
    </row>
    <row r="342" spans="1:303" x14ac:dyDescent="0.25">
      <c r="A342" t="s">
        <v>2268</v>
      </c>
      <c r="B342" t="s">
        <v>802</v>
      </c>
      <c r="C342" t="s">
        <v>803</v>
      </c>
      <c r="KQ342">
        <f t="shared" si="7"/>
        <v>0</v>
      </c>
    </row>
    <row r="343" spans="1:303" x14ac:dyDescent="0.25">
      <c r="A343" t="s">
        <v>2269</v>
      </c>
      <c r="B343" t="s">
        <v>804</v>
      </c>
      <c r="C343" t="s">
        <v>805</v>
      </c>
      <c r="KQ343">
        <f t="shared" si="7"/>
        <v>0</v>
      </c>
    </row>
    <row r="344" spans="1:303" x14ac:dyDescent="0.25">
      <c r="A344" t="s">
        <v>2270</v>
      </c>
      <c r="B344" t="s">
        <v>806</v>
      </c>
      <c r="C344" t="s">
        <v>807</v>
      </c>
      <c r="KQ344">
        <f t="shared" si="7"/>
        <v>0</v>
      </c>
    </row>
    <row r="345" spans="1:303" x14ac:dyDescent="0.25">
      <c r="A345" t="s">
        <v>2271</v>
      </c>
      <c r="B345" t="s">
        <v>808</v>
      </c>
      <c r="C345" t="s">
        <v>809</v>
      </c>
      <c r="KQ345">
        <f t="shared" si="7"/>
        <v>0</v>
      </c>
    </row>
    <row r="346" spans="1:303" x14ac:dyDescent="0.25">
      <c r="A346" t="s">
        <v>2272</v>
      </c>
      <c r="B346" t="s">
        <v>810</v>
      </c>
      <c r="C346" t="s">
        <v>811</v>
      </c>
      <c r="KQ346">
        <f t="shared" si="7"/>
        <v>0</v>
      </c>
    </row>
    <row r="347" spans="1:303" x14ac:dyDescent="0.25">
      <c r="A347" t="s">
        <v>2273</v>
      </c>
      <c r="B347" t="s">
        <v>813</v>
      </c>
      <c r="C347" t="s">
        <v>814</v>
      </c>
      <c r="KQ347">
        <f t="shared" si="7"/>
        <v>0</v>
      </c>
    </row>
    <row r="348" spans="1:303" x14ac:dyDescent="0.25">
      <c r="A348" t="s">
        <v>2274</v>
      </c>
      <c r="B348" t="s">
        <v>804</v>
      </c>
      <c r="C348" t="s">
        <v>816</v>
      </c>
      <c r="KQ348">
        <f t="shared" si="7"/>
        <v>0</v>
      </c>
    </row>
    <row r="349" spans="1:303" x14ac:dyDescent="0.25">
      <c r="A349" t="s">
        <v>2275</v>
      </c>
      <c r="B349" t="s">
        <v>818</v>
      </c>
      <c r="C349" t="s">
        <v>819</v>
      </c>
      <c r="KQ349">
        <f t="shared" si="7"/>
        <v>0</v>
      </c>
    </row>
    <row r="350" spans="1:303" x14ac:dyDescent="0.25">
      <c r="A350" t="s">
        <v>2276</v>
      </c>
      <c r="B350" t="s">
        <v>821</v>
      </c>
      <c r="C350" t="s">
        <v>822</v>
      </c>
      <c r="KQ350">
        <f t="shared" si="7"/>
        <v>0</v>
      </c>
    </row>
    <row r="351" spans="1:303" x14ac:dyDescent="0.25">
      <c r="A351" t="s">
        <v>2277</v>
      </c>
      <c r="B351" t="s">
        <v>821</v>
      </c>
      <c r="C351" t="s">
        <v>825</v>
      </c>
      <c r="KQ351">
        <f t="shared" si="7"/>
        <v>0</v>
      </c>
    </row>
    <row r="352" spans="1:303" x14ac:dyDescent="0.25">
      <c r="A352" t="s">
        <v>2278</v>
      </c>
      <c r="B352" t="s">
        <v>826</v>
      </c>
      <c r="C352" t="s">
        <v>827</v>
      </c>
      <c r="KQ352">
        <f t="shared" si="7"/>
        <v>0</v>
      </c>
    </row>
    <row r="353" spans="1:303" x14ac:dyDescent="0.25">
      <c r="A353" t="s">
        <v>2279</v>
      </c>
      <c r="B353" t="s">
        <v>829</v>
      </c>
      <c r="C353" t="s">
        <v>830</v>
      </c>
      <c r="KQ353">
        <f t="shared" si="7"/>
        <v>0</v>
      </c>
    </row>
    <row r="354" spans="1:303" x14ac:dyDescent="0.25">
      <c r="A354" t="s">
        <v>2280</v>
      </c>
      <c r="B354" t="s">
        <v>832</v>
      </c>
      <c r="C354" t="s">
        <v>833</v>
      </c>
      <c r="KQ354">
        <f t="shared" si="7"/>
        <v>0</v>
      </c>
    </row>
    <row r="355" spans="1:303" x14ac:dyDescent="0.25">
      <c r="A355" t="s">
        <v>2281</v>
      </c>
      <c r="B355" t="s">
        <v>835</v>
      </c>
      <c r="C355" t="s">
        <v>836</v>
      </c>
      <c r="KQ355">
        <f t="shared" si="7"/>
        <v>0</v>
      </c>
    </row>
    <row r="356" spans="1:303" x14ac:dyDescent="0.25">
      <c r="A356" t="s">
        <v>2282</v>
      </c>
      <c r="B356" t="s">
        <v>837</v>
      </c>
      <c r="C356" t="s">
        <v>838</v>
      </c>
      <c r="KQ356">
        <f t="shared" si="7"/>
        <v>0</v>
      </c>
    </row>
    <row r="357" spans="1:303" x14ac:dyDescent="0.25">
      <c r="A357" t="s">
        <v>2283</v>
      </c>
      <c r="B357" t="s">
        <v>841</v>
      </c>
      <c r="C357" t="s">
        <v>842</v>
      </c>
      <c r="KQ357">
        <f t="shared" si="7"/>
        <v>0</v>
      </c>
    </row>
    <row r="358" spans="1:303" x14ac:dyDescent="0.25">
      <c r="A358" t="s">
        <v>2284</v>
      </c>
      <c r="B358" t="s">
        <v>844</v>
      </c>
      <c r="C358" t="s">
        <v>845</v>
      </c>
      <c r="KQ358">
        <f t="shared" si="7"/>
        <v>0</v>
      </c>
    </row>
    <row r="359" spans="1:303" x14ac:dyDescent="0.25">
      <c r="A359" t="s">
        <v>2285</v>
      </c>
      <c r="B359" t="s">
        <v>847</v>
      </c>
      <c r="C359" t="s">
        <v>848</v>
      </c>
      <c r="KQ359">
        <f t="shared" si="7"/>
        <v>0</v>
      </c>
    </row>
    <row r="360" spans="1:303" x14ac:dyDescent="0.25">
      <c r="A360" t="s">
        <v>2286</v>
      </c>
      <c r="B360" t="s">
        <v>850</v>
      </c>
      <c r="C360" t="s">
        <v>851</v>
      </c>
      <c r="KQ360">
        <f t="shared" si="7"/>
        <v>0</v>
      </c>
    </row>
    <row r="361" spans="1:303" x14ac:dyDescent="0.25">
      <c r="A361" t="s">
        <v>2287</v>
      </c>
      <c r="B361" t="s">
        <v>853</v>
      </c>
      <c r="C361" t="s">
        <v>854</v>
      </c>
      <c r="KQ361">
        <f t="shared" si="7"/>
        <v>0</v>
      </c>
    </row>
    <row r="362" spans="1:303" x14ac:dyDescent="0.25">
      <c r="A362" t="s">
        <v>2288</v>
      </c>
      <c r="B362" t="s">
        <v>856</v>
      </c>
      <c r="C362" t="s">
        <v>857</v>
      </c>
      <c r="KQ362">
        <f t="shared" si="7"/>
        <v>0</v>
      </c>
    </row>
    <row r="363" spans="1:303" x14ac:dyDescent="0.25">
      <c r="A363" t="s">
        <v>2289</v>
      </c>
      <c r="B363" t="s">
        <v>859</v>
      </c>
      <c r="C363" t="s">
        <v>860</v>
      </c>
      <c r="KQ363">
        <f t="shared" si="7"/>
        <v>0</v>
      </c>
    </row>
    <row r="364" spans="1:303" x14ac:dyDescent="0.25">
      <c r="A364" t="s">
        <v>2290</v>
      </c>
      <c r="B364" t="s">
        <v>862</v>
      </c>
      <c r="C364" t="s">
        <v>863</v>
      </c>
      <c r="KQ364">
        <f t="shared" si="7"/>
        <v>0</v>
      </c>
    </row>
    <row r="365" spans="1:303" x14ac:dyDescent="0.25">
      <c r="A365" t="s">
        <v>2291</v>
      </c>
      <c r="B365" t="s">
        <v>865</v>
      </c>
      <c r="C365" t="s">
        <v>866</v>
      </c>
      <c r="KQ365">
        <f t="shared" si="7"/>
        <v>0</v>
      </c>
    </row>
    <row r="366" spans="1:303" x14ac:dyDescent="0.25">
      <c r="A366" t="s">
        <v>2292</v>
      </c>
      <c r="B366" t="s">
        <v>867</v>
      </c>
      <c r="C366" t="s">
        <v>868</v>
      </c>
      <c r="KQ366">
        <f t="shared" si="7"/>
        <v>0</v>
      </c>
    </row>
    <row r="367" spans="1:303" x14ac:dyDescent="0.25">
      <c r="A367" t="s">
        <v>2293</v>
      </c>
      <c r="B367" t="s">
        <v>870</v>
      </c>
      <c r="C367" t="s">
        <v>871</v>
      </c>
      <c r="KQ367">
        <f t="shared" si="7"/>
        <v>0</v>
      </c>
    </row>
    <row r="368" spans="1:303" x14ac:dyDescent="0.25">
      <c r="A368" t="s">
        <v>2294</v>
      </c>
      <c r="B368" t="s">
        <v>872</v>
      </c>
      <c r="C368" t="s">
        <v>873</v>
      </c>
      <c r="KQ368">
        <f t="shared" si="7"/>
        <v>0</v>
      </c>
    </row>
    <row r="369" spans="1:303" x14ac:dyDescent="0.25">
      <c r="A369" t="s">
        <v>2295</v>
      </c>
      <c r="B369" t="s">
        <v>875</v>
      </c>
      <c r="C369" t="s">
        <v>876</v>
      </c>
      <c r="KQ369">
        <f t="shared" si="7"/>
        <v>0</v>
      </c>
    </row>
    <row r="370" spans="1:303" x14ac:dyDescent="0.25">
      <c r="A370" t="s">
        <v>2296</v>
      </c>
      <c r="B370" t="s">
        <v>878</v>
      </c>
      <c r="C370" t="s">
        <v>879</v>
      </c>
      <c r="KQ370">
        <f t="shared" si="7"/>
        <v>0</v>
      </c>
    </row>
    <row r="371" spans="1:303" x14ac:dyDescent="0.25">
      <c r="A371" t="s">
        <v>2297</v>
      </c>
      <c r="B371" t="s">
        <v>880</v>
      </c>
      <c r="C371" t="s">
        <v>881</v>
      </c>
      <c r="KQ371">
        <f t="shared" si="7"/>
        <v>0</v>
      </c>
    </row>
    <row r="372" spans="1:303" x14ac:dyDescent="0.25">
      <c r="A372" t="s">
        <v>2298</v>
      </c>
      <c r="B372" t="s">
        <v>882</v>
      </c>
      <c r="C372" t="s">
        <v>883</v>
      </c>
      <c r="KQ372">
        <f t="shared" si="7"/>
        <v>0</v>
      </c>
    </row>
    <row r="373" spans="1:303" x14ac:dyDescent="0.25">
      <c r="A373" t="s">
        <v>2299</v>
      </c>
      <c r="B373" t="s">
        <v>884</v>
      </c>
      <c r="C373" t="s">
        <v>885</v>
      </c>
      <c r="KQ373">
        <f t="shared" si="7"/>
        <v>0</v>
      </c>
    </row>
    <row r="374" spans="1:303" x14ac:dyDescent="0.25">
      <c r="A374" t="s">
        <v>2300</v>
      </c>
      <c r="B374" t="s">
        <v>886</v>
      </c>
      <c r="C374" t="s">
        <v>887</v>
      </c>
      <c r="KQ374">
        <f t="shared" si="7"/>
        <v>0</v>
      </c>
    </row>
    <row r="375" spans="1:303" x14ac:dyDescent="0.25">
      <c r="A375" t="s">
        <v>2301</v>
      </c>
      <c r="B375" t="s">
        <v>889</v>
      </c>
      <c r="C375" t="s">
        <v>890</v>
      </c>
      <c r="KQ375">
        <f t="shared" si="7"/>
        <v>0</v>
      </c>
    </row>
    <row r="376" spans="1:303" x14ac:dyDescent="0.25">
      <c r="A376" t="s">
        <v>2301</v>
      </c>
      <c r="B376" t="s">
        <v>889</v>
      </c>
      <c r="C376" t="s">
        <v>891</v>
      </c>
      <c r="KQ376">
        <f t="shared" si="7"/>
        <v>0</v>
      </c>
    </row>
    <row r="377" spans="1:303" x14ac:dyDescent="0.25">
      <c r="A377" t="s">
        <v>2302</v>
      </c>
      <c r="B377" t="s">
        <v>892</v>
      </c>
      <c r="C377" t="s">
        <v>893</v>
      </c>
      <c r="KQ377">
        <f t="shared" si="7"/>
        <v>0</v>
      </c>
    </row>
    <row r="378" spans="1:303" x14ac:dyDescent="0.25">
      <c r="A378" t="s">
        <v>2303</v>
      </c>
      <c r="B378" t="s">
        <v>896</v>
      </c>
      <c r="C378" t="s">
        <v>897</v>
      </c>
      <c r="KQ378">
        <f t="shared" si="7"/>
        <v>0</v>
      </c>
    </row>
    <row r="379" spans="1:303" x14ac:dyDescent="0.25">
      <c r="A379" t="s">
        <v>2304</v>
      </c>
      <c r="B379" t="s">
        <v>899</v>
      </c>
      <c r="C379" t="s">
        <v>900</v>
      </c>
      <c r="KQ379">
        <f t="shared" si="7"/>
        <v>0</v>
      </c>
    </row>
    <row r="380" spans="1:303" x14ac:dyDescent="0.25">
      <c r="A380" t="s">
        <v>2305</v>
      </c>
      <c r="B380" t="s">
        <v>901</v>
      </c>
      <c r="C380" t="s">
        <v>902</v>
      </c>
      <c r="KQ380">
        <f t="shared" si="7"/>
        <v>0</v>
      </c>
    </row>
    <row r="381" spans="1:303" x14ac:dyDescent="0.25">
      <c r="A381" t="s">
        <v>2306</v>
      </c>
      <c r="B381" t="s">
        <v>904</v>
      </c>
      <c r="C381" t="s">
        <v>905</v>
      </c>
      <c r="KQ381">
        <f t="shared" si="7"/>
        <v>0</v>
      </c>
    </row>
    <row r="382" spans="1:303" x14ac:dyDescent="0.25">
      <c r="A382" t="s">
        <v>2307</v>
      </c>
      <c r="B382" t="s">
        <v>908</v>
      </c>
      <c r="C382" t="s">
        <v>909</v>
      </c>
      <c r="KQ382">
        <f t="shared" si="7"/>
        <v>0</v>
      </c>
    </row>
    <row r="383" spans="1:303" x14ac:dyDescent="0.25">
      <c r="A383" t="s">
        <v>2308</v>
      </c>
      <c r="B383" t="s">
        <v>911</v>
      </c>
      <c r="C383" t="s">
        <v>912</v>
      </c>
      <c r="KQ383">
        <f t="shared" si="7"/>
        <v>0</v>
      </c>
    </row>
    <row r="384" spans="1:303" x14ac:dyDescent="0.25">
      <c r="A384" t="s">
        <v>2308</v>
      </c>
      <c r="B384" t="s">
        <v>911</v>
      </c>
      <c r="C384" t="s">
        <v>916</v>
      </c>
      <c r="KQ384">
        <f t="shared" si="7"/>
        <v>0</v>
      </c>
    </row>
    <row r="385" spans="1:303" x14ac:dyDescent="0.25">
      <c r="A385" t="s">
        <v>2309</v>
      </c>
      <c r="B385" t="s">
        <v>917</v>
      </c>
      <c r="C385" t="s">
        <v>918</v>
      </c>
      <c r="KQ385">
        <f t="shared" si="7"/>
        <v>0</v>
      </c>
    </row>
    <row r="386" spans="1:303" x14ac:dyDescent="0.25">
      <c r="A386" t="s">
        <v>2310</v>
      </c>
      <c r="B386" t="s">
        <v>919</v>
      </c>
      <c r="C386" t="s">
        <v>920</v>
      </c>
      <c r="KQ386">
        <f t="shared" ref="KQ386:KQ449" si="8">SUM(D386:KP386)</f>
        <v>0</v>
      </c>
    </row>
    <row r="387" spans="1:303" x14ac:dyDescent="0.25">
      <c r="A387" t="s">
        <v>2311</v>
      </c>
      <c r="B387" t="s">
        <v>921</v>
      </c>
      <c r="C387" t="s">
        <v>922</v>
      </c>
      <c r="KQ387">
        <f t="shared" si="8"/>
        <v>0</v>
      </c>
    </row>
    <row r="388" spans="1:303" x14ac:dyDescent="0.25">
      <c r="A388" t="s">
        <v>2312</v>
      </c>
      <c r="B388" t="s">
        <v>924</v>
      </c>
      <c r="C388" t="s">
        <v>925</v>
      </c>
      <c r="KQ388">
        <f t="shared" si="8"/>
        <v>0</v>
      </c>
    </row>
    <row r="389" spans="1:303" x14ac:dyDescent="0.25">
      <c r="A389" t="s">
        <v>2313</v>
      </c>
      <c r="B389" t="s">
        <v>926</v>
      </c>
      <c r="C389" t="s">
        <v>927</v>
      </c>
      <c r="KQ389">
        <f t="shared" si="8"/>
        <v>0</v>
      </c>
    </row>
    <row r="390" spans="1:303" x14ac:dyDescent="0.25">
      <c r="A390" t="s">
        <v>2314</v>
      </c>
      <c r="B390" t="s">
        <v>929</v>
      </c>
      <c r="C390" t="s">
        <v>930</v>
      </c>
      <c r="KQ390">
        <f t="shared" si="8"/>
        <v>0</v>
      </c>
    </row>
    <row r="391" spans="1:303" x14ac:dyDescent="0.25">
      <c r="A391" t="s">
        <v>2315</v>
      </c>
      <c r="B391" t="s">
        <v>576</v>
      </c>
      <c r="C391" t="s">
        <v>933</v>
      </c>
      <c r="KQ391">
        <f t="shared" si="8"/>
        <v>0</v>
      </c>
    </row>
    <row r="392" spans="1:303" x14ac:dyDescent="0.25">
      <c r="A392" t="s">
        <v>2316</v>
      </c>
      <c r="B392" t="s">
        <v>935</v>
      </c>
      <c r="C392" t="s">
        <v>936</v>
      </c>
      <c r="KQ392">
        <f t="shared" si="8"/>
        <v>0</v>
      </c>
    </row>
    <row r="393" spans="1:303" x14ac:dyDescent="0.25">
      <c r="A393" t="s">
        <v>2317</v>
      </c>
      <c r="B393" t="s">
        <v>937</v>
      </c>
      <c r="C393" t="s">
        <v>938</v>
      </c>
      <c r="KQ393">
        <f t="shared" si="8"/>
        <v>0</v>
      </c>
    </row>
    <row r="394" spans="1:303" x14ac:dyDescent="0.25">
      <c r="A394" t="s">
        <v>2318</v>
      </c>
      <c r="B394" t="s">
        <v>940</v>
      </c>
      <c r="C394" t="s">
        <v>941</v>
      </c>
      <c r="KQ394">
        <f t="shared" si="8"/>
        <v>0</v>
      </c>
    </row>
    <row r="395" spans="1:303" x14ac:dyDescent="0.25">
      <c r="A395" t="s">
        <v>2319</v>
      </c>
      <c r="B395" t="s">
        <v>944</v>
      </c>
      <c r="C395" t="s">
        <v>945</v>
      </c>
      <c r="KQ395">
        <f t="shared" si="8"/>
        <v>0</v>
      </c>
    </row>
    <row r="396" spans="1:303" x14ac:dyDescent="0.25">
      <c r="A396" t="s">
        <v>2308</v>
      </c>
      <c r="B396" t="s">
        <v>911</v>
      </c>
      <c r="C396" t="s">
        <v>947</v>
      </c>
      <c r="KQ396">
        <f t="shared" si="8"/>
        <v>0</v>
      </c>
    </row>
    <row r="397" spans="1:303" x14ac:dyDescent="0.25">
      <c r="A397" t="s">
        <v>2320</v>
      </c>
      <c r="B397" t="s">
        <v>948</v>
      </c>
      <c r="C397" t="s">
        <v>949</v>
      </c>
      <c r="KQ397">
        <f t="shared" si="8"/>
        <v>0</v>
      </c>
    </row>
    <row r="398" spans="1:303" x14ac:dyDescent="0.25">
      <c r="A398" t="s">
        <v>2321</v>
      </c>
      <c r="B398" t="s">
        <v>951</v>
      </c>
      <c r="C398" t="s">
        <v>952</v>
      </c>
      <c r="KQ398">
        <f t="shared" si="8"/>
        <v>0</v>
      </c>
    </row>
    <row r="399" spans="1:303" x14ac:dyDescent="0.25">
      <c r="A399" t="s">
        <v>2322</v>
      </c>
      <c r="B399" t="s">
        <v>953</v>
      </c>
      <c r="C399" t="s">
        <v>954</v>
      </c>
      <c r="KQ399">
        <f t="shared" si="8"/>
        <v>0</v>
      </c>
    </row>
    <row r="400" spans="1:303" x14ac:dyDescent="0.25">
      <c r="A400" t="s">
        <v>2323</v>
      </c>
      <c r="B400" t="s">
        <v>955</v>
      </c>
      <c r="C400" t="s">
        <v>956</v>
      </c>
      <c r="KQ400">
        <f t="shared" si="8"/>
        <v>0</v>
      </c>
    </row>
    <row r="401" spans="1:303" x14ac:dyDescent="0.25">
      <c r="A401" t="s">
        <v>2324</v>
      </c>
      <c r="B401" t="s">
        <v>959</v>
      </c>
      <c r="C401" t="s">
        <v>960</v>
      </c>
      <c r="KQ401">
        <f t="shared" si="8"/>
        <v>0</v>
      </c>
    </row>
    <row r="402" spans="1:303" x14ac:dyDescent="0.25">
      <c r="A402" t="s">
        <v>2325</v>
      </c>
      <c r="B402" t="s">
        <v>961</v>
      </c>
      <c r="C402" t="s">
        <v>962</v>
      </c>
      <c r="KQ402">
        <f t="shared" si="8"/>
        <v>0</v>
      </c>
    </row>
    <row r="403" spans="1:303" x14ac:dyDescent="0.25">
      <c r="A403" t="s">
        <v>2326</v>
      </c>
      <c r="B403" t="s">
        <v>963</v>
      </c>
      <c r="C403" t="s">
        <v>964</v>
      </c>
      <c r="KQ403">
        <f t="shared" si="8"/>
        <v>0</v>
      </c>
    </row>
    <row r="404" spans="1:303" x14ac:dyDescent="0.25">
      <c r="A404" t="s">
        <v>2327</v>
      </c>
      <c r="B404" t="s">
        <v>965</v>
      </c>
      <c r="C404" t="s">
        <v>966</v>
      </c>
      <c r="KQ404">
        <f t="shared" si="8"/>
        <v>0</v>
      </c>
    </row>
    <row r="405" spans="1:303" x14ac:dyDescent="0.25">
      <c r="A405" t="s">
        <v>2328</v>
      </c>
      <c r="B405" t="s">
        <v>967</v>
      </c>
      <c r="C405" t="s">
        <v>968</v>
      </c>
      <c r="KQ405">
        <f t="shared" si="8"/>
        <v>0</v>
      </c>
    </row>
    <row r="406" spans="1:303" x14ac:dyDescent="0.25">
      <c r="A406" t="s">
        <v>2329</v>
      </c>
      <c r="B406" t="s">
        <v>969</v>
      </c>
      <c r="C406" t="s">
        <v>970</v>
      </c>
      <c r="KQ406">
        <f t="shared" si="8"/>
        <v>0</v>
      </c>
    </row>
    <row r="407" spans="1:303" x14ac:dyDescent="0.25">
      <c r="A407" t="s">
        <v>2330</v>
      </c>
      <c r="B407" t="s">
        <v>971</v>
      </c>
      <c r="C407" t="s">
        <v>972</v>
      </c>
      <c r="KQ407">
        <f t="shared" si="8"/>
        <v>0</v>
      </c>
    </row>
    <row r="408" spans="1:303" x14ac:dyDescent="0.25">
      <c r="A408" t="s">
        <v>2331</v>
      </c>
      <c r="B408" t="s">
        <v>974</v>
      </c>
      <c r="C408" t="s">
        <v>975</v>
      </c>
      <c r="KQ408">
        <f t="shared" si="8"/>
        <v>0</v>
      </c>
    </row>
    <row r="409" spans="1:303" x14ac:dyDescent="0.25">
      <c r="A409" t="s">
        <v>2332</v>
      </c>
      <c r="B409" t="s">
        <v>977</v>
      </c>
      <c r="C409" t="s">
        <v>978</v>
      </c>
      <c r="KQ409">
        <f t="shared" si="8"/>
        <v>0</v>
      </c>
    </row>
    <row r="410" spans="1:303" x14ac:dyDescent="0.25">
      <c r="A410" t="s">
        <v>2333</v>
      </c>
      <c r="B410" t="s">
        <v>979</v>
      </c>
      <c r="C410" t="s">
        <v>980</v>
      </c>
      <c r="KQ410">
        <f t="shared" si="8"/>
        <v>0</v>
      </c>
    </row>
    <row r="411" spans="1:303" x14ac:dyDescent="0.25">
      <c r="A411" t="s">
        <v>2334</v>
      </c>
      <c r="B411" t="s">
        <v>983</v>
      </c>
      <c r="C411" t="s">
        <v>984</v>
      </c>
      <c r="KQ411">
        <f t="shared" si="8"/>
        <v>0</v>
      </c>
    </row>
    <row r="412" spans="1:303" x14ac:dyDescent="0.25">
      <c r="A412" t="s">
        <v>2335</v>
      </c>
      <c r="B412" t="s">
        <v>985</v>
      </c>
      <c r="C412" t="s">
        <v>986</v>
      </c>
      <c r="KQ412">
        <f t="shared" si="8"/>
        <v>0</v>
      </c>
    </row>
    <row r="413" spans="1:303" x14ac:dyDescent="0.25">
      <c r="A413" t="s">
        <v>2336</v>
      </c>
      <c r="B413" t="s">
        <v>987</v>
      </c>
      <c r="C413" t="s">
        <v>988</v>
      </c>
      <c r="KQ413">
        <f t="shared" si="8"/>
        <v>0</v>
      </c>
    </row>
    <row r="414" spans="1:303" x14ac:dyDescent="0.25">
      <c r="A414" t="s">
        <v>2337</v>
      </c>
      <c r="B414" t="s">
        <v>989</v>
      </c>
      <c r="C414" t="s">
        <v>990</v>
      </c>
      <c r="KQ414">
        <f t="shared" si="8"/>
        <v>0</v>
      </c>
    </row>
    <row r="415" spans="1:303" x14ac:dyDescent="0.25">
      <c r="A415" t="s">
        <v>2338</v>
      </c>
      <c r="B415" t="s">
        <v>993</v>
      </c>
      <c r="C415" t="s">
        <v>994</v>
      </c>
      <c r="KQ415">
        <f t="shared" si="8"/>
        <v>0</v>
      </c>
    </row>
    <row r="416" spans="1:303" x14ac:dyDescent="0.25">
      <c r="A416" t="s">
        <v>2339</v>
      </c>
      <c r="B416" t="s">
        <v>995</v>
      </c>
      <c r="C416" t="s">
        <v>996</v>
      </c>
      <c r="KQ416">
        <f t="shared" si="8"/>
        <v>0</v>
      </c>
    </row>
    <row r="417" spans="1:303" x14ac:dyDescent="0.25">
      <c r="A417" t="s">
        <v>2340</v>
      </c>
      <c r="B417" t="s">
        <v>998</v>
      </c>
      <c r="C417" t="s">
        <v>999</v>
      </c>
      <c r="KQ417">
        <f t="shared" si="8"/>
        <v>0</v>
      </c>
    </row>
    <row r="418" spans="1:303" x14ac:dyDescent="0.25">
      <c r="A418" t="s">
        <v>2341</v>
      </c>
      <c r="B418" t="s">
        <v>1001</v>
      </c>
      <c r="C418" t="s">
        <v>1002</v>
      </c>
      <c r="KQ418">
        <f t="shared" si="8"/>
        <v>0</v>
      </c>
    </row>
    <row r="419" spans="1:303" x14ac:dyDescent="0.25">
      <c r="A419" t="s">
        <v>2342</v>
      </c>
      <c r="B419" t="s">
        <v>1005</v>
      </c>
      <c r="C419" t="s">
        <v>1006</v>
      </c>
      <c r="KQ419">
        <f t="shared" si="8"/>
        <v>0</v>
      </c>
    </row>
    <row r="420" spans="1:303" x14ac:dyDescent="0.25">
      <c r="A420" t="s">
        <v>2343</v>
      </c>
      <c r="B420" t="s">
        <v>1007</v>
      </c>
      <c r="C420" t="s">
        <v>1008</v>
      </c>
      <c r="KQ420">
        <f t="shared" si="8"/>
        <v>0</v>
      </c>
    </row>
    <row r="421" spans="1:303" x14ac:dyDescent="0.25">
      <c r="A421" t="s">
        <v>2344</v>
      </c>
      <c r="B421" t="s">
        <v>1009</v>
      </c>
      <c r="C421" t="s">
        <v>1010</v>
      </c>
      <c r="KQ421">
        <f t="shared" si="8"/>
        <v>0</v>
      </c>
    </row>
    <row r="422" spans="1:303" x14ac:dyDescent="0.25">
      <c r="A422" t="s">
        <v>2345</v>
      </c>
      <c r="B422" t="s">
        <v>1012</v>
      </c>
      <c r="C422" t="s">
        <v>1013</v>
      </c>
      <c r="KQ422">
        <f t="shared" si="8"/>
        <v>0</v>
      </c>
    </row>
    <row r="423" spans="1:303" x14ac:dyDescent="0.25">
      <c r="A423" t="s">
        <v>2346</v>
      </c>
      <c r="B423" t="s">
        <v>1016</v>
      </c>
      <c r="C423" t="s">
        <v>1017</v>
      </c>
      <c r="KQ423">
        <f t="shared" si="8"/>
        <v>0</v>
      </c>
    </row>
    <row r="424" spans="1:303" x14ac:dyDescent="0.25">
      <c r="A424" t="s">
        <v>2347</v>
      </c>
      <c r="B424" t="s">
        <v>1018</v>
      </c>
      <c r="C424" t="s">
        <v>1019</v>
      </c>
      <c r="KQ424">
        <f t="shared" si="8"/>
        <v>0</v>
      </c>
    </row>
    <row r="425" spans="1:303" x14ac:dyDescent="0.25">
      <c r="A425" t="s">
        <v>2348</v>
      </c>
      <c r="B425" t="s">
        <v>1022</v>
      </c>
      <c r="C425" t="s">
        <v>1023</v>
      </c>
      <c r="KQ425">
        <f t="shared" si="8"/>
        <v>0</v>
      </c>
    </row>
    <row r="426" spans="1:303" x14ac:dyDescent="0.25">
      <c r="A426" t="s">
        <v>2349</v>
      </c>
      <c r="B426" t="s">
        <v>1024</v>
      </c>
      <c r="C426" t="s">
        <v>1025</v>
      </c>
      <c r="KQ426">
        <f t="shared" si="8"/>
        <v>0</v>
      </c>
    </row>
    <row r="427" spans="1:303" x14ac:dyDescent="0.25">
      <c r="A427" t="s">
        <v>2350</v>
      </c>
      <c r="B427" t="s">
        <v>1026</v>
      </c>
      <c r="C427" t="s">
        <v>1027</v>
      </c>
      <c r="KQ427">
        <f t="shared" si="8"/>
        <v>0</v>
      </c>
    </row>
    <row r="428" spans="1:303" x14ac:dyDescent="0.25">
      <c r="A428" t="s">
        <v>2351</v>
      </c>
      <c r="B428" t="s">
        <v>1030</v>
      </c>
      <c r="C428" t="s">
        <v>1031</v>
      </c>
      <c r="KQ428">
        <f t="shared" si="8"/>
        <v>0</v>
      </c>
    </row>
    <row r="429" spans="1:303" x14ac:dyDescent="0.25">
      <c r="A429" t="s">
        <v>2352</v>
      </c>
      <c r="B429" t="s">
        <v>1033</v>
      </c>
      <c r="C429" t="s">
        <v>1034</v>
      </c>
      <c r="KQ429">
        <f t="shared" si="8"/>
        <v>0</v>
      </c>
    </row>
    <row r="430" spans="1:303" x14ac:dyDescent="0.25">
      <c r="A430" t="s">
        <v>2353</v>
      </c>
      <c r="B430" t="s">
        <v>1036</v>
      </c>
      <c r="C430" t="s">
        <v>1037</v>
      </c>
      <c r="KQ430">
        <f t="shared" si="8"/>
        <v>0</v>
      </c>
    </row>
    <row r="431" spans="1:303" x14ac:dyDescent="0.25">
      <c r="A431" t="s">
        <v>2354</v>
      </c>
      <c r="B431" t="s">
        <v>1039</v>
      </c>
      <c r="C431" t="s">
        <v>1040</v>
      </c>
      <c r="KQ431">
        <f t="shared" si="8"/>
        <v>0</v>
      </c>
    </row>
    <row r="432" spans="1:303" x14ac:dyDescent="0.25">
      <c r="A432" t="s">
        <v>2355</v>
      </c>
      <c r="B432" t="s">
        <v>1042</v>
      </c>
      <c r="C432" t="s">
        <v>1043</v>
      </c>
      <c r="KQ432">
        <f t="shared" si="8"/>
        <v>0</v>
      </c>
    </row>
    <row r="433" spans="1:303" x14ac:dyDescent="0.25">
      <c r="A433" t="s">
        <v>2356</v>
      </c>
      <c r="B433" t="s">
        <v>1044</v>
      </c>
      <c r="C433" t="s">
        <v>1045</v>
      </c>
      <c r="KQ433">
        <f t="shared" si="8"/>
        <v>0</v>
      </c>
    </row>
    <row r="434" spans="1:303" x14ac:dyDescent="0.25">
      <c r="A434" t="s">
        <v>2357</v>
      </c>
      <c r="B434" t="s">
        <v>1047</v>
      </c>
      <c r="C434" t="s">
        <v>1048</v>
      </c>
      <c r="KQ434">
        <f t="shared" si="8"/>
        <v>0</v>
      </c>
    </row>
    <row r="435" spans="1:303" x14ac:dyDescent="0.25">
      <c r="A435" t="s">
        <v>2358</v>
      </c>
      <c r="B435" t="s">
        <v>1050</v>
      </c>
      <c r="C435" t="s">
        <v>1051</v>
      </c>
      <c r="KQ435">
        <f t="shared" si="8"/>
        <v>0</v>
      </c>
    </row>
    <row r="436" spans="1:303" x14ac:dyDescent="0.25">
      <c r="A436" t="s">
        <v>2359</v>
      </c>
      <c r="B436" t="s">
        <v>1053</v>
      </c>
      <c r="C436" t="s">
        <v>1054</v>
      </c>
      <c r="KQ436">
        <f t="shared" si="8"/>
        <v>0</v>
      </c>
    </row>
    <row r="437" spans="1:303" x14ac:dyDescent="0.25">
      <c r="A437" t="s">
        <v>2360</v>
      </c>
      <c r="B437" t="s">
        <v>1056</v>
      </c>
      <c r="C437" t="s">
        <v>1057</v>
      </c>
      <c r="KQ437">
        <f t="shared" si="8"/>
        <v>0</v>
      </c>
    </row>
    <row r="438" spans="1:303" x14ac:dyDescent="0.25">
      <c r="A438" t="s">
        <v>2361</v>
      </c>
      <c r="B438" t="s">
        <v>1059</v>
      </c>
      <c r="C438" t="s">
        <v>1060</v>
      </c>
      <c r="KQ438">
        <f t="shared" si="8"/>
        <v>0</v>
      </c>
    </row>
    <row r="439" spans="1:303" x14ac:dyDescent="0.25">
      <c r="A439" t="s">
        <v>2362</v>
      </c>
      <c r="B439" t="s">
        <v>1062</v>
      </c>
      <c r="C439" t="s">
        <v>1063</v>
      </c>
      <c r="KQ439">
        <f t="shared" si="8"/>
        <v>0</v>
      </c>
    </row>
    <row r="440" spans="1:303" x14ac:dyDescent="0.25">
      <c r="A440" t="s">
        <v>2363</v>
      </c>
      <c r="B440" t="s">
        <v>1065</v>
      </c>
      <c r="C440" t="s">
        <v>1066</v>
      </c>
      <c r="KQ440">
        <f t="shared" si="8"/>
        <v>0</v>
      </c>
    </row>
    <row r="441" spans="1:303" x14ac:dyDescent="0.25">
      <c r="A441" t="s">
        <v>2364</v>
      </c>
      <c r="B441" t="s">
        <v>1067</v>
      </c>
      <c r="C441" t="s">
        <v>1068</v>
      </c>
      <c r="KQ441">
        <f t="shared" si="8"/>
        <v>0</v>
      </c>
    </row>
    <row r="442" spans="1:303" x14ac:dyDescent="0.25">
      <c r="A442" t="s">
        <v>2365</v>
      </c>
      <c r="B442" t="s">
        <v>1069</v>
      </c>
      <c r="C442" t="s">
        <v>1070</v>
      </c>
      <c r="KQ442">
        <f t="shared" si="8"/>
        <v>0</v>
      </c>
    </row>
    <row r="443" spans="1:303" x14ac:dyDescent="0.25">
      <c r="A443" t="s">
        <v>2366</v>
      </c>
      <c r="B443" t="s">
        <v>1072</v>
      </c>
      <c r="C443" t="s">
        <v>1073</v>
      </c>
      <c r="KQ443">
        <f t="shared" si="8"/>
        <v>0</v>
      </c>
    </row>
    <row r="444" spans="1:303" x14ac:dyDescent="0.25">
      <c r="A444" t="s">
        <v>2367</v>
      </c>
      <c r="B444" t="s">
        <v>1074</v>
      </c>
      <c r="C444" t="s">
        <v>1075</v>
      </c>
      <c r="KQ444">
        <f t="shared" si="8"/>
        <v>0</v>
      </c>
    </row>
    <row r="445" spans="1:303" x14ac:dyDescent="0.25">
      <c r="A445" t="s">
        <v>2368</v>
      </c>
      <c r="B445" t="s">
        <v>1079</v>
      </c>
      <c r="C445" t="s">
        <v>1080</v>
      </c>
      <c r="KQ445">
        <f t="shared" si="8"/>
        <v>0</v>
      </c>
    </row>
    <row r="446" spans="1:303" x14ac:dyDescent="0.25">
      <c r="A446" t="s">
        <v>2369</v>
      </c>
      <c r="B446" t="s">
        <v>1082</v>
      </c>
      <c r="C446" t="s">
        <v>1083</v>
      </c>
      <c r="KQ446">
        <f t="shared" si="8"/>
        <v>0</v>
      </c>
    </row>
    <row r="447" spans="1:303" x14ac:dyDescent="0.25">
      <c r="A447" t="s">
        <v>2370</v>
      </c>
      <c r="B447" t="s">
        <v>1085</v>
      </c>
      <c r="C447" t="s">
        <v>1086</v>
      </c>
      <c r="KQ447">
        <f t="shared" si="8"/>
        <v>0</v>
      </c>
    </row>
    <row r="448" spans="1:303" x14ac:dyDescent="0.25">
      <c r="A448" t="s">
        <v>2371</v>
      </c>
      <c r="B448" t="s">
        <v>1087</v>
      </c>
      <c r="C448" t="s">
        <v>1088</v>
      </c>
      <c r="KQ448">
        <f t="shared" si="8"/>
        <v>0</v>
      </c>
    </row>
    <row r="449" spans="1:303" x14ac:dyDescent="0.25">
      <c r="A449" t="s">
        <v>2372</v>
      </c>
      <c r="B449" t="s">
        <v>1089</v>
      </c>
      <c r="C449" t="s">
        <v>1090</v>
      </c>
      <c r="KQ449">
        <f t="shared" si="8"/>
        <v>0</v>
      </c>
    </row>
    <row r="450" spans="1:303" x14ac:dyDescent="0.25">
      <c r="A450" t="s">
        <v>2373</v>
      </c>
      <c r="B450" t="s">
        <v>1092</v>
      </c>
      <c r="C450" t="s">
        <v>1093</v>
      </c>
      <c r="KQ450">
        <f t="shared" ref="KQ450:KQ513" si="9">SUM(D450:KP450)</f>
        <v>0</v>
      </c>
    </row>
    <row r="451" spans="1:303" x14ac:dyDescent="0.25">
      <c r="A451" t="s">
        <v>2374</v>
      </c>
      <c r="B451" t="s">
        <v>1094</v>
      </c>
      <c r="C451" t="s">
        <v>1095</v>
      </c>
      <c r="KQ451">
        <f t="shared" si="9"/>
        <v>0</v>
      </c>
    </row>
    <row r="452" spans="1:303" x14ac:dyDescent="0.25">
      <c r="A452" t="s">
        <v>2375</v>
      </c>
      <c r="B452" t="s">
        <v>1098</v>
      </c>
      <c r="C452" t="s">
        <v>1099</v>
      </c>
      <c r="KQ452">
        <f t="shared" si="9"/>
        <v>0</v>
      </c>
    </row>
    <row r="453" spans="1:303" x14ac:dyDescent="0.25">
      <c r="A453" t="s">
        <v>2376</v>
      </c>
      <c r="B453" t="s">
        <v>1101</v>
      </c>
      <c r="C453" t="s">
        <v>1102</v>
      </c>
      <c r="KQ453">
        <f t="shared" si="9"/>
        <v>0</v>
      </c>
    </row>
    <row r="454" spans="1:303" x14ac:dyDescent="0.25">
      <c r="A454" t="s">
        <v>2377</v>
      </c>
      <c r="B454" t="s">
        <v>1104</v>
      </c>
      <c r="C454" t="s">
        <v>1105</v>
      </c>
      <c r="KQ454">
        <f t="shared" si="9"/>
        <v>0</v>
      </c>
    </row>
    <row r="455" spans="1:303" x14ac:dyDescent="0.25">
      <c r="A455" t="s">
        <v>2378</v>
      </c>
      <c r="B455" t="s">
        <v>1107</v>
      </c>
      <c r="C455" t="s">
        <v>1108</v>
      </c>
      <c r="KQ455">
        <f t="shared" si="9"/>
        <v>0</v>
      </c>
    </row>
    <row r="456" spans="1:303" x14ac:dyDescent="0.25">
      <c r="A456" t="s">
        <v>2379</v>
      </c>
      <c r="B456" t="s">
        <v>1111</v>
      </c>
      <c r="C456" t="s">
        <v>1112</v>
      </c>
      <c r="KQ456">
        <f t="shared" si="9"/>
        <v>0</v>
      </c>
    </row>
    <row r="457" spans="1:303" x14ac:dyDescent="0.25">
      <c r="A457" t="s">
        <v>2380</v>
      </c>
      <c r="B457" t="s">
        <v>1113</v>
      </c>
      <c r="C457" t="s">
        <v>1114</v>
      </c>
      <c r="KQ457">
        <f t="shared" si="9"/>
        <v>0</v>
      </c>
    </row>
    <row r="458" spans="1:303" x14ac:dyDescent="0.25">
      <c r="A458" t="s">
        <v>2381</v>
      </c>
      <c r="B458" t="s">
        <v>1116</v>
      </c>
      <c r="C458" t="s">
        <v>1117</v>
      </c>
      <c r="KQ458">
        <f t="shared" si="9"/>
        <v>0</v>
      </c>
    </row>
    <row r="459" spans="1:303" x14ac:dyDescent="0.25">
      <c r="A459" t="s">
        <v>2382</v>
      </c>
      <c r="B459" t="s">
        <v>1120</v>
      </c>
      <c r="C459" t="s">
        <v>1121</v>
      </c>
      <c r="KQ459">
        <f t="shared" si="9"/>
        <v>0</v>
      </c>
    </row>
    <row r="460" spans="1:303" x14ac:dyDescent="0.25">
      <c r="A460" t="s">
        <v>2383</v>
      </c>
      <c r="B460" t="s">
        <v>1122</v>
      </c>
      <c r="C460" t="s">
        <v>1123</v>
      </c>
      <c r="KQ460">
        <f t="shared" si="9"/>
        <v>0</v>
      </c>
    </row>
    <row r="461" spans="1:303" x14ac:dyDescent="0.25">
      <c r="A461" t="s">
        <v>2384</v>
      </c>
      <c r="B461" t="s">
        <v>1125</v>
      </c>
      <c r="C461" t="s">
        <v>1126</v>
      </c>
      <c r="KQ461">
        <f t="shared" si="9"/>
        <v>0</v>
      </c>
    </row>
    <row r="462" spans="1:303" x14ac:dyDescent="0.25">
      <c r="A462" t="s">
        <v>2385</v>
      </c>
      <c r="B462" t="s">
        <v>1128</v>
      </c>
      <c r="C462" t="s">
        <v>1129</v>
      </c>
      <c r="KQ462">
        <f t="shared" si="9"/>
        <v>0</v>
      </c>
    </row>
    <row r="463" spans="1:303" x14ac:dyDescent="0.25">
      <c r="A463" t="s">
        <v>2386</v>
      </c>
      <c r="B463" t="s">
        <v>1130</v>
      </c>
      <c r="C463" t="s">
        <v>1131</v>
      </c>
      <c r="KQ463">
        <f t="shared" si="9"/>
        <v>0</v>
      </c>
    </row>
    <row r="464" spans="1:303" x14ac:dyDescent="0.25">
      <c r="A464" t="s">
        <v>2387</v>
      </c>
      <c r="B464" t="s">
        <v>1132</v>
      </c>
      <c r="C464" t="s">
        <v>1133</v>
      </c>
      <c r="KQ464">
        <f t="shared" si="9"/>
        <v>0</v>
      </c>
    </row>
    <row r="465" spans="1:303" x14ac:dyDescent="0.25">
      <c r="A465" t="s">
        <v>2388</v>
      </c>
      <c r="B465" t="s">
        <v>1135</v>
      </c>
      <c r="C465" t="s">
        <v>1136</v>
      </c>
      <c r="KQ465">
        <f t="shared" si="9"/>
        <v>0</v>
      </c>
    </row>
    <row r="466" spans="1:303" x14ac:dyDescent="0.25">
      <c r="A466" t="s">
        <v>2389</v>
      </c>
      <c r="B466" t="s">
        <v>1139</v>
      </c>
      <c r="C466" t="s">
        <v>1140</v>
      </c>
      <c r="KQ466">
        <f t="shared" si="9"/>
        <v>0</v>
      </c>
    </row>
    <row r="467" spans="1:303" x14ac:dyDescent="0.25">
      <c r="A467" t="s">
        <v>2390</v>
      </c>
      <c r="B467" t="s">
        <v>1141</v>
      </c>
      <c r="C467" t="s">
        <v>1142</v>
      </c>
      <c r="KQ467">
        <f t="shared" si="9"/>
        <v>0</v>
      </c>
    </row>
    <row r="468" spans="1:303" x14ac:dyDescent="0.25">
      <c r="A468" t="s">
        <v>2391</v>
      </c>
      <c r="B468" t="s">
        <v>1144</v>
      </c>
      <c r="C468" t="s">
        <v>1145</v>
      </c>
      <c r="KQ468">
        <f t="shared" si="9"/>
        <v>0</v>
      </c>
    </row>
    <row r="469" spans="1:303" x14ac:dyDescent="0.25">
      <c r="A469" t="s">
        <v>2392</v>
      </c>
      <c r="B469" t="s">
        <v>1147</v>
      </c>
      <c r="C469" t="s">
        <v>1148</v>
      </c>
      <c r="KQ469">
        <f t="shared" si="9"/>
        <v>0</v>
      </c>
    </row>
    <row r="470" spans="1:303" x14ac:dyDescent="0.25">
      <c r="A470" t="s">
        <v>2393</v>
      </c>
      <c r="B470" t="s">
        <v>1150</v>
      </c>
      <c r="C470" t="s">
        <v>1151</v>
      </c>
      <c r="KQ470">
        <f t="shared" si="9"/>
        <v>0</v>
      </c>
    </row>
    <row r="471" spans="1:303" x14ac:dyDescent="0.25">
      <c r="A471" t="s">
        <v>2394</v>
      </c>
      <c r="B471" t="s">
        <v>1153</v>
      </c>
      <c r="C471" t="s">
        <v>1154</v>
      </c>
      <c r="KQ471">
        <f t="shared" si="9"/>
        <v>0</v>
      </c>
    </row>
    <row r="472" spans="1:303" x14ac:dyDescent="0.25">
      <c r="A472" t="s">
        <v>2395</v>
      </c>
      <c r="B472" t="s">
        <v>1156</v>
      </c>
      <c r="C472" t="s">
        <v>1157</v>
      </c>
      <c r="KQ472">
        <f t="shared" si="9"/>
        <v>0</v>
      </c>
    </row>
    <row r="473" spans="1:303" x14ac:dyDescent="0.25">
      <c r="A473" t="s">
        <v>2396</v>
      </c>
      <c r="B473" t="s">
        <v>1158</v>
      </c>
      <c r="C473" t="s">
        <v>1159</v>
      </c>
      <c r="KQ473">
        <f t="shared" si="9"/>
        <v>0</v>
      </c>
    </row>
    <row r="474" spans="1:303" x14ac:dyDescent="0.25">
      <c r="A474" t="s">
        <v>2397</v>
      </c>
      <c r="B474" t="s">
        <v>1160</v>
      </c>
      <c r="C474" t="s">
        <v>1161</v>
      </c>
      <c r="KQ474">
        <f t="shared" si="9"/>
        <v>0</v>
      </c>
    </row>
    <row r="475" spans="1:303" x14ac:dyDescent="0.25">
      <c r="A475" t="s">
        <v>2398</v>
      </c>
      <c r="B475" t="s">
        <v>1162</v>
      </c>
      <c r="C475" t="s">
        <v>1163</v>
      </c>
      <c r="KQ475">
        <f t="shared" si="9"/>
        <v>0</v>
      </c>
    </row>
    <row r="476" spans="1:303" x14ac:dyDescent="0.25">
      <c r="A476" t="s">
        <v>2399</v>
      </c>
      <c r="B476" t="s">
        <v>1165</v>
      </c>
      <c r="C476" t="s">
        <v>1166</v>
      </c>
      <c r="KQ476">
        <f t="shared" si="9"/>
        <v>0</v>
      </c>
    </row>
    <row r="477" spans="1:303" x14ac:dyDescent="0.25">
      <c r="A477" t="s">
        <v>2400</v>
      </c>
      <c r="B477" t="s">
        <v>1168</v>
      </c>
      <c r="C477" t="s">
        <v>1169</v>
      </c>
      <c r="KQ477">
        <f t="shared" si="9"/>
        <v>0</v>
      </c>
    </row>
    <row r="478" spans="1:303" x14ac:dyDescent="0.25">
      <c r="A478" t="s">
        <v>2401</v>
      </c>
      <c r="B478" t="s">
        <v>1170</v>
      </c>
      <c r="C478" t="s">
        <v>1171</v>
      </c>
      <c r="KQ478">
        <f t="shared" si="9"/>
        <v>0</v>
      </c>
    </row>
    <row r="479" spans="1:303" x14ac:dyDescent="0.25">
      <c r="A479" t="s">
        <v>2402</v>
      </c>
      <c r="B479" t="s">
        <v>1173</v>
      </c>
      <c r="C479" t="s">
        <v>1174</v>
      </c>
      <c r="KQ479">
        <f t="shared" si="9"/>
        <v>0</v>
      </c>
    </row>
    <row r="480" spans="1:303" x14ac:dyDescent="0.25">
      <c r="A480" t="s">
        <v>2403</v>
      </c>
      <c r="B480" t="s">
        <v>1175</v>
      </c>
      <c r="C480" t="s">
        <v>1176</v>
      </c>
      <c r="KQ480">
        <f t="shared" si="9"/>
        <v>0</v>
      </c>
    </row>
    <row r="481" spans="1:303" x14ac:dyDescent="0.25">
      <c r="A481" t="s">
        <v>2404</v>
      </c>
      <c r="B481" t="s">
        <v>1177</v>
      </c>
      <c r="C481" t="s">
        <v>1178</v>
      </c>
      <c r="KQ481">
        <f t="shared" si="9"/>
        <v>0</v>
      </c>
    </row>
    <row r="482" spans="1:303" x14ac:dyDescent="0.25">
      <c r="A482" t="s">
        <v>2405</v>
      </c>
      <c r="B482" t="s">
        <v>1179</v>
      </c>
      <c r="C482" t="s">
        <v>1180</v>
      </c>
      <c r="KQ482">
        <f t="shared" si="9"/>
        <v>0</v>
      </c>
    </row>
    <row r="483" spans="1:303" x14ac:dyDescent="0.25">
      <c r="A483" t="s">
        <v>2406</v>
      </c>
      <c r="B483" t="s">
        <v>1182</v>
      </c>
      <c r="C483" t="s">
        <v>1183</v>
      </c>
      <c r="KQ483">
        <f t="shared" si="9"/>
        <v>0</v>
      </c>
    </row>
    <row r="484" spans="1:303" x14ac:dyDescent="0.25">
      <c r="A484" t="s">
        <v>2407</v>
      </c>
      <c r="B484" t="s">
        <v>1185</v>
      </c>
      <c r="C484" t="s">
        <v>1186</v>
      </c>
      <c r="KQ484">
        <f t="shared" si="9"/>
        <v>0</v>
      </c>
    </row>
    <row r="485" spans="1:303" x14ac:dyDescent="0.25">
      <c r="A485" t="s">
        <v>2408</v>
      </c>
      <c r="B485" t="s">
        <v>1188</v>
      </c>
      <c r="C485" t="s">
        <v>1189</v>
      </c>
      <c r="KQ485">
        <f t="shared" si="9"/>
        <v>0</v>
      </c>
    </row>
    <row r="486" spans="1:303" x14ac:dyDescent="0.25">
      <c r="A486" t="s">
        <v>2409</v>
      </c>
      <c r="B486" t="s">
        <v>1192</v>
      </c>
      <c r="C486" t="s">
        <v>1193</v>
      </c>
      <c r="KQ486">
        <f t="shared" si="9"/>
        <v>0</v>
      </c>
    </row>
    <row r="487" spans="1:303" x14ac:dyDescent="0.25">
      <c r="A487" t="s">
        <v>2410</v>
      </c>
      <c r="B487" t="s">
        <v>1194</v>
      </c>
      <c r="C487" t="s">
        <v>1195</v>
      </c>
      <c r="KQ487">
        <f t="shared" si="9"/>
        <v>0</v>
      </c>
    </row>
    <row r="488" spans="1:303" x14ac:dyDescent="0.25">
      <c r="A488" t="s">
        <v>2411</v>
      </c>
      <c r="B488" t="s">
        <v>1197</v>
      </c>
      <c r="C488" t="s">
        <v>1198</v>
      </c>
      <c r="KQ488">
        <f t="shared" si="9"/>
        <v>0</v>
      </c>
    </row>
    <row r="489" spans="1:303" x14ac:dyDescent="0.25">
      <c r="A489" t="s">
        <v>2412</v>
      </c>
      <c r="B489" t="s">
        <v>1200</v>
      </c>
      <c r="C489" t="s">
        <v>1201</v>
      </c>
      <c r="KQ489">
        <f t="shared" si="9"/>
        <v>0</v>
      </c>
    </row>
    <row r="490" spans="1:303" x14ac:dyDescent="0.25">
      <c r="A490" t="s">
        <v>2413</v>
      </c>
      <c r="B490" t="s">
        <v>1203</v>
      </c>
      <c r="C490" t="s">
        <v>1204</v>
      </c>
      <c r="KQ490">
        <f t="shared" si="9"/>
        <v>0</v>
      </c>
    </row>
    <row r="491" spans="1:303" x14ac:dyDescent="0.25">
      <c r="A491" t="s">
        <v>2414</v>
      </c>
      <c r="B491" t="s">
        <v>1206</v>
      </c>
      <c r="C491" t="s">
        <v>1207</v>
      </c>
      <c r="KQ491">
        <f t="shared" si="9"/>
        <v>0</v>
      </c>
    </row>
    <row r="492" spans="1:303" x14ac:dyDescent="0.25">
      <c r="A492" t="s">
        <v>2415</v>
      </c>
      <c r="B492" t="s">
        <v>1209</v>
      </c>
      <c r="C492" t="s">
        <v>1210</v>
      </c>
      <c r="KQ492">
        <f t="shared" si="9"/>
        <v>0</v>
      </c>
    </row>
    <row r="493" spans="1:303" x14ac:dyDescent="0.25">
      <c r="A493" t="s">
        <v>2416</v>
      </c>
      <c r="B493" t="s">
        <v>1211</v>
      </c>
      <c r="C493" t="s">
        <v>1212</v>
      </c>
      <c r="KQ493">
        <f t="shared" si="9"/>
        <v>0</v>
      </c>
    </row>
    <row r="494" spans="1:303" x14ac:dyDescent="0.25">
      <c r="A494" t="s">
        <v>2417</v>
      </c>
      <c r="B494" t="s">
        <v>1214</v>
      </c>
      <c r="C494" t="s">
        <v>1215</v>
      </c>
      <c r="KQ494">
        <f t="shared" si="9"/>
        <v>0</v>
      </c>
    </row>
    <row r="495" spans="1:303" x14ac:dyDescent="0.25">
      <c r="A495" t="s">
        <v>2418</v>
      </c>
      <c r="B495" t="s">
        <v>1217</v>
      </c>
      <c r="C495" t="s">
        <v>1218</v>
      </c>
      <c r="KQ495">
        <f t="shared" si="9"/>
        <v>0</v>
      </c>
    </row>
    <row r="496" spans="1:303" x14ac:dyDescent="0.25">
      <c r="A496" t="s">
        <v>2419</v>
      </c>
      <c r="B496" t="s">
        <v>1219</v>
      </c>
      <c r="C496" t="s">
        <v>1220</v>
      </c>
      <c r="KQ496">
        <f t="shared" si="9"/>
        <v>0</v>
      </c>
    </row>
    <row r="497" spans="1:303" x14ac:dyDescent="0.25">
      <c r="A497" t="s">
        <v>2420</v>
      </c>
      <c r="B497" t="s">
        <v>1222</v>
      </c>
      <c r="C497" t="s">
        <v>1223</v>
      </c>
      <c r="KQ497">
        <f t="shared" si="9"/>
        <v>0</v>
      </c>
    </row>
    <row r="498" spans="1:303" x14ac:dyDescent="0.25">
      <c r="A498" t="s">
        <v>2421</v>
      </c>
      <c r="B498" t="s">
        <v>1224</v>
      </c>
      <c r="C498" t="s">
        <v>1225</v>
      </c>
      <c r="KQ498">
        <f t="shared" si="9"/>
        <v>0</v>
      </c>
    </row>
    <row r="499" spans="1:303" x14ac:dyDescent="0.25">
      <c r="A499" t="s">
        <v>2422</v>
      </c>
      <c r="B499" t="s">
        <v>1227</v>
      </c>
      <c r="C499" t="s">
        <v>1228</v>
      </c>
      <c r="KQ499">
        <f t="shared" si="9"/>
        <v>0</v>
      </c>
    </row>
    <row r="500" spans="1:303" x14ac:dyDescent="0.25">
      <c r="A500" t="s">
        <v>2423</v>
      </c>
      <c r="B500" t="s">
        <v>1229</v>
      </c>
      <c r="C500" t="s">
        <v>1230</v>
      </c>
      <c r="KQ500">
        <f t="shared" si="9"/>
        <v>0</v>
      </c>
    </row>
    <row r="501" spans="1:303" x14ac:dyDescent="0.25">
      <c r="A501" t="s">
        <v>2424</v>
      </c>
      <c r="B501" t="s">
        <v>1232</v>
      </c>
      <c r="C501" t="s">
        <v>1233</v>
      </c>
      <c r="KQ501">
        <f t="shared" si="9"/>
        <v>0</v>
      </c>
    </row>
    <row r="502" spans="1:303" x14ac:dyDescent="0.25">
      <c r="A502" t="s">
        <v>2425</v>
      </c>
      <c r="B502" t="s">
        <v>1235</v>
      </c>
      <c r="C502" t="s">
        <v>1236</v>
      </c>
      <c r="KQ502">
        <f t="shared" si="9"/>
        <v>0</v>
      </c>
    </row>
    <row r="503" spans="1:303" x14ac:dyDescent="0.25">
      <c r="A503" t="s">
        <v>2426</v>
      </c>
      <c r="B503" t="s">
        <v>1238</v>
      </c>
      <c r="C503" t="s">
        <v>1239</v>
      </c>
      <c r="KQ503">
        <f t="shared" si="9"/>
        <v>0</v>
      </c>
    </row>
    <row r="504" spans="1:303" x14ac:dyDescent="0.25">
      <c r="A504" t="s">
        <v>2427</v>
      </c>
      <c r="B504" t="s">
        <v>1240</v>
      </c>
      <c r="C504" t="s">
        <v>1241</v>
      </c>
      <c r="KQ504">
        <f t="shared" si="9"/>
        <v>0</v>
      </c>
    </row>
    <row r="505" spans="1:303" x14ac:dyDescent="0.25">
      <c r="A505" t="s">
        <v>2428</v>
      </c>
      <c r="B505" t="s">
        <v>1244</v>
      </c>
      <c r="C505" t="s">
        <v>1245</v>
      </c>
      <c r="KQ505">
        <f t="shared" si="9"/>
        <v>0</v>
      </c>
    </row>
    <row r="506" spans="1:303" x14ac:dyDescent="0.25">
      <c r="A506" t="s">
        <v>2429</v>
      </c>
      <c r="B506" t="s">
        <v>1246</v>
      </c>
      <c r="C506" t="s">
        <v>1247</v>
      </c>
      <c r="KQ506">
        <f t="shared" si="9"/>
        <v>0</v>
      </c>
    </row>
    <row r="507" spans="1:303" x14ac:dyDescent="0.25">
      <c r="A507" t="s">
        <v>2430</v>
      </c>
      <c r="B507" t="s">
        <v>1249</v>
      </c>
      <c r="C507" t="s">
        <v>1250</v>
      </c>
      <c r="KQ507">
        <f t="shared" si="9"/>
        <v>0</v>
      </c>
    </row>
    <row r="508" spans="1:303" x14ac:dyDescent="0.25">
      <c r="A508" t="s">
        <v>2431</v>
      </c>
      <c r="B508" t="s">
        <v>1251</v>
      </c>
      <c r="C508" t="s">
        <v>1252</v>
      </c>
      <c r="KQ508">
        <f t="shared" si="9"/>
        <v>0</v>
      </c>
    </row>
    <row r="509" spans="1:303" x14ac:dyDescent="0.25">
      <c r="A509" t="s">
        <v>2432</v>
      </c>
      <c r="B509" t="s">
        <v>1254</v>
      </c>
      <c r="C509" t="s">
        <v>1255</v>
      </c>
      <c r="KQ509">
        <f t="shared" si="9"/>
        <v>0</v>
      </c>
    </row>
    <row r="510" spans="1:303" x14ac:dyDescent="0.25">
      <c r="A510" t="s">
        <v>2433</v>
      </c>
      <c r="B510" t="s">
        <v>1257</v>
      </c>
      <c r="C510" t="s">
        <v>1258</v>
      </c>
      <c r="KQ510">
        <f t="shared" si="9"/>
        <v>0</v>
      </c>
    </row>
    <row r="511" spans="1:303" x14ac:dyDescent="0.25">
      <c r="A511" t="s">
        <v>2434</v>
      </c>
      <c r="B511" t="s">
        <v>1259</v>
      </c>
      <c r="C511" t="s">
        <v>1260</v>
      </c>
      <c r="KQ511">
        <f t="shared" si="9"/>
        <v>0</v>
      </c>
    </row>
    <row r="512" spans="1:303" x14ac:dyDescent="0.25">
      <c r="A512" t="s">
        <v>2435</v>
      </c>
      <c r="B512" t="s">
        <v>1263</v>
      </c>
      <c r="C512" t="s">
        <v>1264</v>
      </c>
      <c r="KQ512">
        <f t="shared" si="9"/>
        <v>0</v>
      </c>
    </row>
    <row r="513" spans="1:303" x14ac:dyDescent="0.25">
      <c r="A513" t="s">
        <v>2436</v>
      </c>
      <c r="B513" t="s">
        <v>1266</v>
      </c>
      <c r="C513" t="s">
        <v>1267</v>
      </c>
      <c r="KQ513">
        <f t="shared" si="9"/>
        <v>0</v>
      </c>
    </row>
    <row r="514" spans="1:303" x14ac:dyDescent="0.25">
      <c r="A514" t="s">
        <v>2437</v>
      </c>
      <c r="B514" t="s">
        <v>1269</v>
      </c>
      <c r="C514" t="s">
        <v>1270</v>
      </c>
      <c r="KQ514">
        <f t="shared" ref="KQ514:KQ577" si="10">SUM(D514:KP514)</f>
        <v>0</v>
      </c>
    </row>
    <row r="515" spans="1:303" x14ac:dyDescent="0.25">
      <c r="A515" t="s">
        <v>2438</v>
      </c>
      <c r="B515" t="s">
        <v>1272</v>
      </c>
      <c r="C515" t="s">
        <v>1273</v>
      </c>
      <c r="KQ515">
        <f t="shared" si="10"/>
        <v>0</v>
      </c>
    </row>
    <row r="516" spans="1:303" x14ac:dyDescent="0.25">
      <c r="A516" t="s">
        <v>2439</v>
      </c>
      <c r="B516" t="s">
        <v>1275</v>
      </c>
      <c r="C516" t="s">
        <v>1276</v>
      </c>
      <c r="KQ516">
        <f t="shared" si="10"/>
        <v>0</v>
      </c>
    </row>
    <row r="517" spans="1:303" x14ac:dyDescent="0.25">
      <c r="A517" t="s">
        <v>2440</v>
      </c>
      <c r="B517" t="s">
        <v>1277</v>
      </c>
      <c r="C517" t="s">
        <v>1278</v>
      </c>
      <c r="KQ517">
        <f t="shared" si="10"/>
        <v>0</v>
      </c>
    </row>
    <row r="518" spans="1:303" x14ac:dyDescent="0.25">
      <c r="A518" t="s">
        <v>2441</v>
      </c>
      <c r="B518" t="s">
        <v>1279</v>
      </c>
      <c r="C518" t="s">
        <v>1280</v>
      </c>
      <c r="KQ518">
        <f t="shared" si="10"/>
        <v>0</v>
      </c>
    </row>
    <row r="519" spans="1:303" x14ac:dyDescent="0.25">
      <c r="A519" t="s">
        <v>2442</v>
      </c>
      <c r="B519" t="s">
        <v>1283</v>
      </c>
      <c r="C519" t="s">
        <v>1284</v>
      </c>
      <c r="KQ519">
        <f t="shared" si="10"/>
        <v>0</v>
      </c>
    </row>
    <row r="520" spans="1:303" x14ac:dyDescent="0.25">
      <c r="A520" t="s">
        <v>2443</v>
      </c>
      <c r="B520" t="s">
        <v>1285</v>
      </c>
      <c r="C520" t="s">
        <v>1286</v>
      </c>
      <c r="KQ520">
        <f t="shared" si="10"/>
        <v>0</v>
      </c>
    </row>
    <row r="521" spans="1:303" x14ac:dyDescent="0.25">
      <c r="A521" t="s">
        <v>2444</v>
      </c>
      <c r="B521" t="s">
        <v>1287</v>
      </c>
      <c r="C521" t="s">
        <v>1288</v>
      </c>
      <c r="KQ521">
        <f t="shared" si="10"/>
        <v>0</v>
      </c>
    </row>
    <row r="522" spans="1:303" x14ac:dyDescent="0.25">
      <c r="A522" t="s">
        <v>2445</v>
      </c>
      <c r="B522" t="s">
        <v>1289</v>
      </c>
      <c r="C522" t="s">
        <v>1290</v>
      </c>
      <c r="KQ522">
        <f t="shared" si="10"/>
        <v>0</v>
      </c>
    </row>
    <row r="523" spans="1:303" x14ac:dyDescent="0.25">
      <c r="A523" t="s">
        <v>2446</v>
      </c>
      <c r="B523" t="s">
        <v>1292</v>
      </c>
      <c r="C523" t="s">
        <v>1293</v>
      </c>
      <c r="KQ523">
        <f t="shared" si="10"/>
        <v>0</v>
      </c>
    </row>
    <row r="524" spans="1:303" x14ac:dyDescent="0.25">
      <c r="A524" t="s">
        <v>2447</v>
      </c>
      <c r="B524" t="s">
        <v>1295</v>
      </c>
      <c r="C524" t="s">
        <v>1296</v>
      </c>
      <c r="KQ524">
        <f t="shared" si="10"/>
        <v>0</v>
      </c>
    </row>
    <row r="525" spans="1:303" x14ac:dyDescent="0.25">
      <c r="A525" t="s">
        <v>2448</v>
      </c>
      <c r="B525" t="s">
        <v>1297</v>
      </c>
      <c r="C525" t="s">
        <v>1298</v>
      </c>
      <c r="KQ525">
        <f t="shared" si="10"/>
        <v>0</v>
      </c>
    </row>
    <row r="526" spans="1:303" x14ac:dyDescent="0.25">
      <c r="A526" t="s">
        <v>2449</v>
      </c>
      <c r="B526" t="s">
        <v>1299</v>
      </c>
      <c r="C526" t="s">
        <v>1300</v>
      </c>
      <c r="KQ526">
        <f t="shared" si="10"/>
        <v>0</v>
      </c>
    </row>
    <row r="527" spans="1:303" x14ac:dyDescent="0.25">
      <c r="A527" t="s">
        <v>2450</v>
      </c>
      <c r="B527" t="s">
        <v>1301</v>
      </c>
      <c r="C527" t="s">
        <v>1302</v>
      </c>
      <c r="KQ527">
        <f t="shared" si="10"/>
        <v>0</v>
      </c>
    </row>
    <row r="528" spans="1:303" x14ac:dyDescent="0.25">
      <c r="A528" t="s">
        <v>2451</v>
      </c>
      <c r="B528" t="s">
        <v>1303</v>
      </c>
      <c r="C528" t="s">
        <v>1304</v>
      </c>
      <c r="KQ528">
        <f t="shared" si="10"/>
        <v>0</v>
      </c>
    </row>
    <row r="529" spans="1:303" x14ac:dyDescent="0.25">
      <c r="A529" t="s">
        <v>2452</v>
      </c>
      <c r="B529" t="s">
        <v>1306</v>
      </c>
      <c r="C529" t="s">
        <v>1307</v>
      </c>
      <c r="KQ529">
        <f t="shared" si="10"/>
        <v>0</v>
      </c>
    </row>
    <row r="530" spans="1:303" x14ac:dyDescent="0.25">
      <c r="A530" t="s">
        <v>2453</v>
      </c>
      <c r="B530" t="s">
        <v>1308</v>
      </c>
      <c r="C530" t="s">
        <v>1309</v>
      </c>
      <c r="KQ530">
        <f t="shared" si="10"/>
        <v>0</v>
      </c>
    </row>
    <row r="531" spans="1:303" x14ac:dyDescent="0.25">
      <c r="A531" t="s">
        <v>2454</v>
      </c>
      <c r="B531" t="s">
        <v>1310</v>
      </c>
      <c r="C531" t="s">
        <v>1311</v>
      </c>
      <c r="KQ531">
        <f t="shared" si="10"/>
        <v>0</v>
      </c>
    </row>
    <row r="532" spans="1:303" x14ac:dyDescent="0.25">
      <c r="A532" t="s">
        <v>2455</v>
      </c>
      <c r="B532" t="s">
        <v>1312</v>
      </c>
      <c r="C532" t="s">
        <v>1313</v>
      </c>
      <c r="KQ532">
        <f t="shared" si="10"/>
        <v>0</v>
      </c>
    </row>
    <row r="533" spans="1:303" x14ac:dyDescent="0.25">
      <c r="A533" t="s">
        <v>2456</v>
      </c>
      <c r="B533" t="s">
        <v>1315</v>
      </c>
      <c r="C533" t="s">
        <v>1316</v>
      </c>
      <c r="KQ533">
        <f t="shared" si="10"/>
        <v>0</v>
      </c>
    </row>
    <row r="534" spans="1:303" x14ac:dyDescent="0.25">
      <c r="A534" t="s">
        <v>2457</v>
      </c>
      <c r="B534" t="s">
        <v>1319</v>
      </c>
      <c r="C534" t="s">
        <v>1320</v>
      </c>
      <c r="KQ534">
        <f t="shared" si="10"/>
        <v>0</v>
      </c>
    </row>
    <row r="535" spans="1:303" x14ac:dyDescent="0.25">
      <c r="A535" t="s">
        <v>2458</v>
      </c>
      <c r="B535" t="s">
        <v>1322</v>
      </c>
      <c r="C535" t="s">
        <v>1323</v>
      </c>
      <c r="KQ535">
        <f t="shared" si="10"/>
        <v>0</v>
      </c>
    </row>
    <row r="536" spans="1:303" x14ac:dyDescent="0.25">
      <c r="A536" t="s">
        <v>2459</v>
      </c>
      <c r="B536" t="s">
        <v>1325</v>
      </c>
      <c r="C536" t="s">
        <v>1326</v>
      </c>
      <c r="KQ536">
        <f t="shared" si="10"/>
        <v>0</v>
      </c>
    </row>
    <row r="537" spans="1:303" x14ac:dyDescent="0.25">
      <c r="A537" t="s">
        <v>2460</v>
      </c>
      <c r="B537" t="s">
        <v>1328</v>
      </c>
      <c r="C537" t="s">
        <v>1329</v>
      </c>
      <c r="KQ537">
        <f t="shared" si="10"/>
        <v>0</v>
      </c>
    </row>
    <row r="538" spans="1:303" x14ac:dyDescent="0.25">
      <c r="A538" t="s">
        <v>2461</v>
      </c>
      <c r="B538" t="s">
        <v>1331</v>
      </c>
      <c r="C538" t="s">
        <v>1332</v>
      </c>
      <c r="KQ538">
        <f t="shared" si="10"/>
        <v>0</v>
      </c>
    </row>
    <row r="539" spans="1:303" x14ac:dyDescent="0.25">
      <c r="A539" t="s">
        <v>2462</v>
      </c>
      <c r="B539" t="s">
        <v>1334</v>
      </c>
      <c r="C539" t="s">
        <v>1335</v>
      </c>
      <c r="KQ539">
        <f t="shared" si="10"/>
        <v>0</v>
      </c>
    </row>
    <row r="540" spans="1:303" x14ac:dyDescent="0.25">
      <c r="A540" t="s">
        <v>2463</v>
      </c>
      <c r="B540" t="s">
        <v>1338</v>
      </c>
      <c r="C540" t="s">
        <v>1339</v>
      </c>
      <c r="KQ540">
        <f t="shared" si="10"/>
        <v>0</v>
      </c>
    </row>
    <row r="541" spans="1:303" x14ac:dyDescent="0.25">
      <c r="A541" t="s">
        <v>2464</v>
      </c>
      <c r="B541" t="s">
        <v>1340</v>
      </c>
      <c r="C541" t="s">
        <v>1341</v>
      </c>
      <c r="KQ541">
        <f t="shared" si="10"/>
        <v>0</v>
      </c>
    </row>
    <row r="542" spans="1:303" x14ac:dyDescent="0.25">
      <c r="A542" t="s">
        <v>2465</v>
      </c>
      <c r="B542" t="s">
        <v>1342</v>
      </c>
      <c r="C542" t="s">
        <v>1343</v>
      </c>
      <c r="KQ542">
        <f t="shared" si="10"/>
        <v>0</v>
      </c>
    </row>
    <row r="543" spans="1:303" x14ac:dyDescent="0.25">
      <c r="A543" t="s">
        <v>2466</v>
      </c>
      <c r="B543" t="s">
        <v>1345</v>
      </c>
      <c r="C543" t="s">
        <v>1346</v>
      </c>
      <c r="KQ543">
        <f t="shared" si="10"/>
        <v>0</v>
      </c>
    </row>
    <row r="544" spans="1:303" x14ac:dyDescent="0.25">
      <c r="A544" t="s">
        <v>2467</v>
      </c>
      <c r="B544" t="s">
        <v>1347</v>
      </c>
      <c r="C544" t="s">
        <v>1348</v>
      </c>
      <c r="KQ544">
        <f t="shared" si="10"/>
        <v>0</v>
      </c>
    </row>
    <row r="545" spans="1:303" x14ac:dyDescent="0.25">
      <c r="A545" t="s">
        <v>2468</v>
      </c>
      <c r="B545" t="s">
        <v>1349</v>
      </c>
      <c r="C545" t="s">
        <v>1350</v>
      </c>
      <c r="KQ545">
        <f t="shared" si="10"/>
        <v>0</v>
      </c>
    </row>
    <row r="546" spans="1:303" x14ac:dyDescent="0.25">
      <c r="A546" t="s">
        <v>2469</v>
      </c>
      <c r="B546" t="s">
        <v>1351</v>
      </c>
      <c r="C546" t="s">
        <v>1352</v>
      </c>
      <c r="KQ546">
        <f t="shared" si="10"/>
        <v>0</v>
      </c>
    </row>
    <row r="547" spans="1:303" x14ac:dyDescent="0.25">
      <c r="A547" t="s">
        <v>2470</v>
      </c>
      <c r="B547" t="s">
        <v>1354</v>
      </c>
      <c r="C547" t="s">
        <v>1355</v>
      </c>
      <c r="KQ547">
        <f t="shared" si="10"/>
        <v>0</v>
      </c>
    </row>
    <row r="548" spans="1:303" x14ac:dyDescent="0.25">
      <c r="A548" t="s">
        <v>2471</v>
      </c>
      <c r="B548" t="s">
        <v>1356</v>
      </c>
      <c r="C548" t="s">
        <v>1357</v>
      </c>
      <c r="KQ548">
        <f t="shared" si="10"/>
        <v>0</v>
      </c>
    </row>
    <row r="549" spans="1:303" x14ac:dyDescent="0.25">
      <c r="A549" t="s">
        <v>2472</v>
      </c>
      <c r="B549" t="s">
        <v>1358</v>
      </c>
      <c r="C549" t="s">
        <v>1359</v>
      </c>
      <c r="KQ549">
        <f t="shared" si="10"/>
        <v>0</v>
      </c>
    </row>
    <row r="550" spans="1:303" x14ac:dyDescent="0.25">
      <c r="A550" t="s">
        <v>2473</v>
      </c>
      <c r="B550" t="s">
        <v>1361</v>
      </c>
      <c r="C550" t="s">
        <v>1362</v>
      </c>
      <c r="KQ550">
        <f t="shared" si="10"/>
        <v>0</v>
      </c>
    </row>
    <row r="551" spans="1:303" x14ac:dyDescent="0.25">
      <c r="A551" t="s">
        <v>2474</v>
      </c>
      <c r="B551" t="s">
        <v>1364</v>
      </c>
      <c r="C551" t="s">
        <v>1365</v>
      </c>
      <c r="KQ551">
        <f t="shared" si="10"/>
        <v>0</v>
      </c>
    </row>
    <row r="552" spans="1:303" x14ac:dyDescent="0.25">
      <c r="A552" t="s">
        <v>2475</v>
      </c>
      <c r="B552" t="s">
        <v>1366</v>
      </c>
      <c r="C552" t="s">
        <v>1367</v>
      </c>
      <c r="KQ552">
        <f t="shared" si="10"/>
        <v>0</v>
      </c>
    </row>
    <row r="553" spans="1:303" x14ac:dyDescent="0.25">
      <c r="A553" t="s">
        <v>2476</v>
      </c>
      <c r="B553" t="s">
        <v>1369</v>
      </c>
      <c r="C553" t="s">
        <v>1370</v>
      </c>
      <c r="KQ553">
        <f t="shared" si="10"/>
        <v>0</v>
      </c>
    </row>
    <row r="554" spans="1:303" x14ac:dyDescent="0.25">
      <c r="A554" t="s">
        <v>2477</v>
      </c>
      <c r="B554" t="s">
        <v>1372</v>
      </c>
      <c r="C554" t="s">
        <v>1373</v>
      </c>
      <c r="KQ554">
        <f t="shared" si="10"/>
        <v>0</v>
      </c>
    </row>
    <row r="555" spans="1:303" x14ac:dyDescent="0.25">
      <c r="A555" t="s">
        <v>2478</v>
      </c>
      <c r="B555" t="s">
        <v>1375</v>
      </c>
      <c r="C555" t="s">
        <v>1376</v>
      </c>
      <c r="KQ555">
        <f t="shared" si="10"/>
        <v>0</v>
      </c>
    </row>
    <row r="556" spans="1:303" x14ac:dyDescent="0.25">
      <c r="A556" t="s">
        <v>2479</v>
      </c>
      <c r="B556" t="s">
        <v>1378</v>
      </c>
      <c r="C556" t="s">
        <v>1379</v>
      </c>
      <c r="KQ556">
        <f t="shared" si="10"/>
        <v>0</v>
      </c>
    </row>
    <row r="557" spans="1:303" x14ac:dyDescent="0.25">
      <c r="A557" t="s">
        <v>2480</v>
      </c>
      <c r="B557" t="s">
        <v>1380</v>
      </c>
      <c r="C557" t="s">
        <v>1381</v>
      </c>
      <c r="KQ557">
        <f t="shared" si="10"/>
        <v>0</v>
      </c>
    </row>
    <row r="558" spans="1:303" x14ac:dyDescent="0.25">
      <c r="A558" t="s">
        <v>2481</v>
      </c>
      <c r="B558" t="s">
        <v>1383</v>
      </c>
      <c r="C558" t="s">
        <v>1384</v>
      </c>
      <c r="KQ558">
        <f t="shared" si="10"/>
        <v>0</v>
      </c>
    </row>
    <row r="559" spans="1:303" x14ac:dyDescent="0.25">
      <c r="A559" t="s">
        <v>2482</v>
      </c>
      <c r="B559" t="s">
        <v>1386</v>
      </c>
      <c r="C559" t="s">
        <v>1387</v>
      </c>
      <c r="KQ559">
        <f t="shared" si="10"/>
        <v>0</v>
      </c>
    </row>
    <row r="560" spans="1:303" x14ac:dyDescent="0.25">
      <c r="A560" t="s">
        <v>2483</v>
      </c>
      <c r="B560" t="s">
        <v>1389</v>
      </c>
      <c r="C560" t="s">
        <v>1390</v>
      </c>
      <c r="KQ560">
        <f t="shared" si="10"/>
        <v>0</v>
      </c>
    </row>
    <row r="561" spans="1:303" x14ac:dyDescent="0.25">
      <c r="A561" t="s">
        <v>2484</v>
      </c>
      <c r="B561" t="s">
        <v>1392</v>
      </c>
      <c r="C561" t="s">
        <v>1393</v>
      </c>
      <c r="KQ561">
        <f t="shared" si="10"/>
        <v>0</v>
      </c>
    </row>
    <row r="562" spans="1:303" x14ac:dyDescent="0.25">
      <c r="A562" t="s">
        <v>2485</v>
      </c>
      <c r="B562" t="s">
        <v>1394</v>
      </c>
      <c r="C562" t="s">
        <v>1395</v>
      </c>
      <c r="KQ562">
        <f t="shared" si="10"/>
        <v>0</v>
      </c>
    </row>
    <row r="563" spans="1:303" x14ac:dyDescent="0.25">
      <c r="A563" t="s">
        <v>2486</v>
      </c>
      <c r="B563" t="s">
        <v>1397</v>
      </c>
      <c r="C563" t="s">
        <v>1398</v>
      </c>
      <c r="KQ563">
        <f t="shared" si="10"/>
        <v>0</v>
      </c>
    </row>
    <row r="564" spans="1:303" x14ac:dyDescent="0.25">
      <c r="A564" t="s">
        <v>2487</v>
      </c>
      <c r="B564" t="s">
        <v>1400</v>
      </c>
      <c r="C564" t="s">
        <v>1401</v>
      </c>
      <c r="KQ564">
        <f t="shared" si="10"/>
        <v>0</v>
      </c>
    </row>
    <row r="565" spans="1:303" x14ac:dyDescent="0.25">
      <c r="A565" t="s">
        <v>2488</v>
      </c>
      <c r="B565" t="s">
        <v>1404</v>
      </c>
      <c r="C565" t="s">
        <v>1405</v>
      </c>
      <c r="KQ565">
        <f t="shared" si="10"/>
        <v>0</v>
      </c>
    </row>
    <row r="566" spans="1:303" x14ac:dyDescent="0.25">
      <c r="A566" t="s">
        <v>2489</v>
      </c>
      <c r="B566" t="s">
        <v>1406</v>
      </c>
      <c r="C566" t="s">
        <v>1407</v>
      </c>
      <c r="KQ566">
        <f t="shared" si="10"/>
        <v>0</v>
      </c>
    </row>
    <row r="567" spans="1:303" x14ac:dyDescent="0.25">
      <c r="A567" t="s">
        <v>2490</v>
      </c>
      <c r="B567" t="s">
        <v>1409</v>
      </c>
      <c r="C567" t="s">
        <v>1410</v>
      </c>
      <c r="KQ567">
        <f t="shared" si="10"/>
        <v>0</v>
      </c>
    </row>
    <row r="568" spans="1:303" x14ac:dyDescent="0.25">
      <c r="A568" t="s">
        <v>2491</v>
      </c>
      <c r="B568" t="s">
        <v>1412</v>
      </c>
      <c r="C568" t="s">
        <v>1413</v>
      </c>
      <c r="KQ568">
        <f t="shared" si="10"/>
        <v>0</v>
      </c>
    </row>
    <row r="569" spans="1:303" x14ac:dyDescent="0.25">
      <c r="A569" t="s">
        <v>2492</v>
      </c>
      <c r="B569" t="s">
        <v>1414</v>
      </c>
      <c r="C569" t="s">
        <v>1415</v>
      </c>
      <c r="KQ569">
        <f t="shared" si="10"/>
        <v>0</v>
      </c>
    </row>
    <row r="570" spans="1:303" x14ac:dyDescent="0.25">
      <c r="A570" t="s">
        <v>2493</v>
      </c>
      <c r="B570" t="s">
        <v>1418</v>
      </c>
      <c r="C570" t="s">
        <v>1419</v>
      </c>
      <c r="KQ570">
        <f t="shared" si="10"/>
        <v>0</v>
      </c>
    </row>
    <row r="571" spans="1:303" x14ac:dyDescent="0.25">
      <c r="A571" t="s">
        <v>2494</v>
      </c>
      <c r="B571" t="s">
        <v>1421</v>
      </c>
      <c r="C571" t="s">
        <v>1422</v>
      </c>
      <c r="KQ571">
        <f t="shared" si="10"/>
        <v>0</v>
      </c>
    </row>
    <row r="572" spans="1:303" x14ac:dyDescent="0.25">
      <c r="A572" t="s">
        <v>2495</v>
      </c>
      <c r="B572" t="s">
        <v>1424</v>
      </c>
      <c r="C572" t="s">
        <v>1425</v>
      </c>
      <c r="KQ572">
        <f t="shared" si="10"/>
        <v>0</v>
      </c>
    </row>
    <row r="573" spans="1:303" x14ac:dyDescent="0.25">
      <c r="A573" t="s">
        <v>2496</v>
      </c>
      <c r="B573" t="s">
        <v>1427</v>
      </c>
      <c r="C573" t="s">
        <v>1428</v>
      </c>
      <c r="KQ573">
        <f t="shared" si="10"/>
        <v>0</v>
      </c>
    </row>
    <row r="574" spans="1:303" x14ac:dyDescent="0.25">
      <c r="A574" t="s">
        <v>2497</v>
      </c>
      <c r="B574" t="s">
        <v>1431</v>
      </c>
      <c r="C574" t="s">
        <v>1432</v>
      </c>
      <c r="KQ574">
        <f t="shared" si="10"/>
        <v>0</v>
      </c>
    </row>
    <row r="575" spans="1:303" x14ac:dyDescent="0.25">
      <c r="A575" t="s">
        <v>2498</v>
      </c>
      <c r="B575" t="s">
        <v>1433</v>
      </c>
      <c r="C575" t="s">
        <v>1434</v>
      </c>
      <c r="KQ575">
        <f t="shared" si="10"/>
        <v>0</v>
      </c>
    </row>
    <row r="576" spans="1:303" x14ac:dyDescent="0.25">
      <c r="A576" t="s">
        <v>2499</v>
      </c>
      <c r="B576" t="s">
        <v>1437</v>
      </c>
      <c r="C576" t="s">
        <v>1438</v>
      </c>
      <c r="KQ576">
        <f t="shared" si="10"/>
        <v>0</v>
      </c>
    </row>
    <row r="577" spans="1:303" x14ac:dyDescent="0.25">
      <c r="A577" t="s">
        <v>2500</v>
      </c>
      <c r="B577" t="s">
        <v>1439</v>
      </c>
      <c r="C577" t="s">
        <v>1440</v>
      </c>
      <c r="KQ577">
        <f t="shared" si="10"/>
        <v>0</v>
      </c>
    </row>
    <row r="578" spans="1:303" x14ac:dyDescent="0.25">
      <c r="A578" t="s">
        <v>2501</v>
      </c>
      <c r="B578" t="s">
        <v>1442</v>
      </c>
      <c r="C578" t="s">
        <v>1443</v>
      </c>
      <c r="KQ578">
        <f t="shared" ref="KQ578:KQ641" si="11">SUM(D578:KP578)</f>
        <v>0</v>
      </c>
    </row>
    <row r="579" spans="1:303" x14ac:dyDescent="0.25">
      <c r="A579" t="s">
        <v>2502</v>
      </c>
      <c r="B579" t="s">
        <v>1446</v>
      </c>
      <c r="C579" t="s">
        <v>1447</v>
      </c>
      <c r="KQ579">
        <f t="shared" si="11"/>
        <v>0</v>
      </c>
    </row>
    <row r="580" spans="1:303" x14ac:dyDescent="0.25">
      <c r="A580" t="s">
        <v>2503</v>
      </c>
      <c r="B580" t="s">
        <v>1448</v>
      </c>
      <c r="C580" t="s">
        <v>1449</v>
      </c>
      <c r="KQ580">
        <f t="shared" si="11"/>
        <v>0</v>
      </c>
    </row>
    <row r="581" spans="1:303" x14ac:dyDescent="0.25">
      <c r="A581" t="s">
        <v>2504</v>
      </c>
      <c r="B581" t="s">
        <v>1450</v>
      </c>
      <c r="C581" t="s">
        <v>1451</v>
      </c>
      <c r="KQ581">
        <f t="shared" si="11"/>
        <v>0</v>
      </c>
    </row>
    <row r="582" spans="1:303" x14ac:dyDescent="0.25">
      <c r="A582" t="s">
        <v>2505</v>
      </c>
      <c r="B582" t="s">
        <v>1453</v>
      </c>
      <c r="C582" t="s">
        <v>1454</v>
      </c>
      <c r="KQ582">
        <f t="shared" si="11"/>
        <v>0</v>
      </c>
    </row>
    <row r="583" spans="1:303" x14ac:dyDescent="0.25">
      <c r="A583" t="s">
        <v>2506</v>
      </c>
      <c r="B583" t="s">
        <v>1456</v>
      </c>
      <c r="C583" t="s">
        <v>1457</v>
      </c>
      <c r="KQ583">
        <f t="shared" si="11"/>
        <v>0</v>
      </c>
    </row>
    <row r="584" spans="1:303" x14ac:dyDescent="0.25">
      <c r="A584" t="s">
        <v>2507</v>
      </c>
      <c r="B584" t="s">
        <v>1459</v>
      </c>
      <c r="C584" t="s">
        <v>1460</v>
      </c>
      <c r="KQ584">
        <f t="shared" si="11"/>
        <v>0</v>
      </c>
    </row>
    <row r="585" spans="1:303" x14ac:dyDescent="0.25">
      <c r="A585" t="s">
        <v>2508</v>
      </c>
      <c r="B585" t="s">
        <v>1462</v>
      </c>
      <c r="C585" t="s">
        <v>1463</v>
      </c>
      <c r="KQ585">
        <f t="shared" si="11"/>
        <v>0</v>
      </c>
    </row>
    <row r="586" spans="1:303" x14ac:dyDescent="0.25">
      <c r="A586" t="s">
        <v>2509</v>
      </c>
      <c r="B586" t="s">
        <v>1464</v>
      </c>
      <c r="C586" t="s">
        <v>1465</v>
      </c>
      <c r="KQ586">
        <f t="shared" si="11"/>
        <v>0</v>
      </c>
    </row>
    <row r="587" spans="1:303" x14ac:dyDescent="0.25">
      <c r="A587" t="s">
        <v>2510</v>
      </c>
      <c r="B587" t="s">
        <v>1466</v>
      </c>
      <c r="C587" t="s">
        <v>1467</v>
      </c>
      <c r="KQ587">
        <f t="shared" si="11"/>
        <v>0</v>
      </c>
    </row>
    <row r="588" spans="1:303" x14ac:dyDescent="0.25">
      <c r="A588" t="s">
        <v>2511</v>
      </c>
      <c r="B588" t="s">
        <v>1468</v>
      </c>
      <c r="C588" t="s">
        <v>1469</v>
      </c>
      <c r="KQ588">
        <f t="shared" si="11"/>
        <v>0</v>
      </c>
    </row>
    <row r="589" spans="1:303" x14ac:dyDescent="0.25">
      <c r="A589" t="s">
        <v>2512</v>
      </c>
      <c r="B589" t="s">
        <v>1470</v>
      </c>
      <c r="C589" t="s">
        <v>1471</v>
      </c>
      <c r="KQ589">
        <f t="shared" si="11"/>
        <v>0</v>
      </c>
    </row>
    <row r="590" spans="1:303" x14ac:dyDescent="0.25">
      <c r="A590" t="s">
        <v>2513</v>
      </c>
      <c r="B590" t="s">
        <v>1472</v>
      </c>
      <c r="C590" t="s">
        <v>1473</v>
      </c>
      <c r="KQ590">
        <f t="shared" si="11"/>
        <v>0</v>
      </c>
    </row>
    <row r="591" spans="1:303" x14ac:dyDescent="0.25">
      <c r="A591" t="s">
        <v>2514</v>
      </c>
      <c r="B591" t="s">
        <v>1475</v>
      </c>
      <c r="C591" t="s">
        <v>1476</v>
      </c>
      <c r="KQ591">
        <f t="shared" si="11"/>
        <v>0</v>
      </c>
    </row>
    <row r="592" spans="1:303" x14ac:dyDescent="0.25">
      <c r="A592" t="s">
        <v>2515</v>
      </c>
      <c r="B592" t="s">
        <v>1477</v>
      </c>
      <c r="C592" t="s">
        <v>1478</v>
      </c>
      <c r="KQ592">
        <f t="shared" si="11"/>
        <v>0</v>
      </c>
    </row>
    <row r="593" spans="1:303" x14ac:dyDescent="0.25">
      <c r="A593" t="s">
        <v>2516</v>
      </c>
      <c r="B593" t="s">
        <v>1480</v>
      </c>
      <c r="C593" t="s">
        <v>1481</v>
      </c>
      <c r="KQ593">
        <f t="shared" si="11"/>
        <v>0</v>
      </c>
    </row>
    <row r="594" spans="1:303" x14ac:dyDescent="0.25">
      <c r="A594" t="s">
        <v>2517</v>
      </c>
      <c r="B594" t="s">
        <v>1482</v>
      </c>
      <c r="C594" t="s">
        <v>1483</v>
      </c>
      <c r="KQ594">
        <f t="shared" si="11"/>
        <v>0</v>
      </c>
    </row>
    <row r="595" spans="1:303" x14ac:dyDescent="0.25">
      <c r="A595" t="s">
        <v>2518</v>
      </c>
      <c r="B595" t="s">
        <v>1484</v>
      </c>
      <c r="C595" t="s">
        <v>1485</v>
      </c>
      <c r="KQ595">
        <f t="shared" si="11"/>
        <v>0</v>
      </c>
    </row>
    <row r="596" spans="1:303" x14ac:dyDescent="0.25">
      <c r="A596" t="s">
        <v>2519</v>
      </c>
      <c r="B596" t="s">
        <v>1487</v>
      </c>
      <c r="C596" t="s">
        <v>1488</v>
      </c>
      <c r="KQ596">
        <f t="shared" si="11"/>
        <v>0</v>
      </c>
    </row>
    <row r="597" spans="1:303" x14ac:dyDescent="0.25">
      <c r="A597" t="s">
        <v>2520</v>
      </c>
      <c r="B597" t="s">
        <v>1489</v>
      </c>
      <c r="C597" t="s">
        <v>1490</v>
      </c>
      <c r="KQ597">
        <f t="shared" si="11"/>
        <v>0</v>
      </c>
    </row>
    <row r="598" spans="1:303" x14ac:dyDescent="0.25">
      <c r="A598" t="s">
        <v>2521</v>
      </c>
      <c r="B598" t="s">
        <v>1492</v>
      </c>
      <c r="C598" t="s">
        <v>1493</v>
      </c>
      <c r="KQ598">
        <f t="shared" si="11"/>
        <v>0</v>
      </c>
    </row>
    <row r="599" spans="1:303" x14ac:dyDescent="0.25">
      <c r="A599" t="s">
        <v>2522</v>
      </c>
      <c r="B599" t="s">
        <v>1494</v>
      </c>
      <c r="C599" t="s">
        <v>1495</v>
      </c>
      <c r="KQ599">
        <f t="shared" si="11"/>
        <v>0</v>
      </c>
    </row>
    <row r="600" spans="1:303" x14ac:dyDescent="0.25">
      <c r="A600" t="s">
        <v>2523</v>
      </c>
      <c r="B600" t="s">
        <v>1496</v>
      </c>
      <c r="C600" t="s">
        <v>1497</v>
      </c>
      <c r="KQ600">
        <f t="shared" si="11"/>
        <v>0</v>
      </c>
    </row>
    <row r="601" spans="1:303" x14ac:dyDescent="0.25">
      <c r="A601" t="s">
        <v>2524</v>
      </c>
      <c r="B601" t="s">
        <v>1498</v>
      </c>
      <c r="C601" t="s">
        <v>1499</v>
      </c>
      <c r="KQ601">
        <f t="shared" si="11"/>
        <v>0</v>
      </c>
    </row>
    <row r="602" spans="1:303" x14ac:dyDescent="0.25">
      <c r="A602" t="s">
        <v>2525</v>
      </c>
      <c r="B602" t="s">
        <v>1500</v>
      </c>
      <c r="C602" t="s">
        <v>1501</v>
      </c>
      <c r="KQ602">
        <f t="shared" si="11"/>
        <v>0</v>
      </c>
    </row>
    <row r="603" spans="1:303" x14ac:dyDescent="0.25">
      <c r="A603" t="s">
        <v>2526</v>
      </c>
      <c r="B603" t="s">
        <v>1502</v>
      </c>
      <c r="C603" t="s">
        <v>1503</v>
      </c>
      <c r="KQ603">
        <f t="shared" si="11"/>
        <v>0</v>
      </c>
    </row>
    <row r="604" spans="1:303" x14ac:dyDescent="0.25">
      <c r="A604" t="s">
        <v>2527</v>
      </c>
      <c r="B604" t="s">
        <v>1505</v>
      </c>
      <c r="C604" t="s">
        <v>1506</v>
      </c>
      <c r="KQ604">
        <f t="shared" si="11"/>
        <v>0</v>
      </c>
    </row>
    <row r="605" spans="1:303" x14ac:dyDescent="0.25">
      <c r="A605" t="s">
        <v>2528</v>
      </c>
      <c r="B605" t="s">
        <v>1507</v>
      </c>
      <c r="C605" t="s">
        <v>1508</v>
      </c>
      <c r="KQ605">
        <f t="shared" si="11"/>
        <v>0</v>
      </c>
    </row>
    <row r="606" spans="1:303" x14ac:dyDescent="0.25">
      <c r="A606" t="s">
        <v>2529</v>
      </c>
      <c r="B606" t="s">
        <v>1510</v>
      </c>
      <c r="C606" t="s">
        <v>1511</v>
      </c>
      <c r="KQ606">
        <f t="shared" si="11"/>
        <v>0</v>
      </c>
    </row>
    <row r="607" spans="1:303" x14ac:dyDescent="0.25">
      <c r="A607" t="s">
        <v>2530</v>
      </c>
      <c r="B607" t="s">
        <v>1513</v>
      </c>
      <c r="C607" t="s">
        <v>1514</v>
      </c>
      <c r="KQ607">
        <f t="shared" si="11"/>
        <v>0</v>
      </c>
    </row>
    <row r="608" spans="1:303" x14ac:dyDescent="0.25">
      <c r="A608" t="s">
        <v>2531</v>
      </c>
      <c r="B608" t="s">
        <v>1515</v>
      </c>
      <c r="C608" t="s">
        <v>1516</v>
      </c>
      <c r="KQ608">
        <f t="shared" si="11"/>
        <v>0</v>
      </c>
    </row>
    <row r="609" spans="1:303" x14ac:dyDescent="0.25">
      <c r="A609" t="s">
        <v>2532</v>
      </c>
      <c r="B609" t="s">
        <v>1517</v>
      </c>
      <c r="C609" t="s">
        <v>1518</v>
      </c>
      <c r="KQ609">
        <f t="shared" si="11"/>
        <v>0</v>
      </c>
    </row>
    <row r="610" spans="1:303" x14ac:dyDescent="0.25">
      <c r="A610" t="s">
        <v>2533</v>
      </c>
      <c r="B610" t="s">
        <v>1519</v>
      </c>
      <c r="C610" t="s">
        <v>1520</v>
      </c>
      <c r="KQ610">
        <f t="shared" si="11"/>
        <v>0</v>
      </c>
    </row>
    <row r="611" spans="1:303" x14ac:dyDescent="0.25">
      <c r="A611" t="s">
        <v>2534</v>
      </c>
      <c r="B611" t="s">
        <v>1521</v>
      </c>
      <c r="C611" t="s">
        <v>1522</v>
      </c>
      <c r="KQ611">
        <f t="shared" si="11"/>
        <v>0</v>
      </c>
    </row>
    <row r="612" spans="1:303" x14ac:dyDescent="0.25">
      <c r="A612" t="s">
        <v>2535</v>
      </c>
      <c r="B612" t="s">
        <v>1525</v>
      </c>
      <c r="C612" t="s">
        <v>1526</v>
      </c>
      <c r="KQ612">
        <f t="shared" si="11"/>
        <v>0</v>
      </c>
    </row>
    <row r="613" spans="1:303" x14ac:dyDescent="0.25">
      <c r="A613" t="s">
        <v>2536</v>
      </c>
      <c r="B613" t="s">
        <v>1528</v>
      </c>
      <c r="C613" t="s">
        <v>1529</v>
      </c>
      <c r="KQ613">
        <f t="shared" si="11"/>
        <v>0</v>
      </c>
    </row>
    <row r="614" spans="1:303" x14ac:dyDescent="0.25">
      <c r="A614" t="s">
        <v>2537</v>
      </c>
      <c r="B614" t="s">
        <v>1530</v>
      </c>
      <c r="C614" t="s">
        <v>1531</v>
      </c>
      <c r="KQ614">
        <f t="shared" si="11"/>
        <v>0</v>
      </c>
    </row>
    <row r="615" spans="1:303" x14ac:dyDescent="0.25">
      <c r="A615" t="s">
        <v>2538</v>
      </c>
      <c r="B615" t="s">
        <v>1533</v>
      </c>
      <c r="C615" t="s">
        <v>1534</v>
      </c>
      <c r="KQ615">
        <f t="shared" si="11"/>
        <v>0</v>
      </c>
    </row>
    <row r="616" spans="1:303" x14ac:dyDescent="0.25">
      <c r="A616" t="s">
        <v>2539</v>
      </c>
      <c r="B616" t="s">
        <v>1537</v>
      </c>
      <c r="C616" t="s">
        <v>1538</v>
      </c>
      <c r="KQ616">
        <f t="shared" si="11"/>
        <v>0</v>
      </c>
    </row>
    <row r="617" spans="1:303" x14ac:dyDescent="0.25">
      <c r="A617" t="s">
        <v>2540</v>
      </c>
      <c r="B617" t="s">
        <v>1539</v>
      </c>
      <c r="C617" t="s">
        <v>1540</v>
      </c>
      <c r="KQ617">
        <f t="shared" si="11"/>
        <v>0</v>
      </c>
    </row>
    <row r="618" spans="1:303" x14ac:dyDescent="0.25">
      <c r="A618" t="s">
        <v>2541</v>
      </c>
      <c r="B618" t="s">
        <v>1543</v>
      </c>
      <c r="C618" t="s">
        <v>1544</v>
      </c>
      <c r="KQ618">
        <f t="shared" si="11"/>
        <v>0</v>
      </c>
    </row>
    <row r="619" spans="1:303" x14ac:dyDescent="0.25">
      <c r="A619" t="s">
        <v>2542</v>
      </c>
      <c r="B619" t="s">
        <v>1545</v>
      </c>
      <c r="C619" t="s">
        <v>1546</v>
      </c>
      <c r="KQ619">
        <f t="shared" si="11"/>
        <v>0</v>
      </c>
    </row>
    <row r="620" spans="1:303" x14ac:dyDescent="0.25">
      <c r="A620" t="s">
        <v>2543</v>
      </c>
      <c r="B620" t="s">
        <v>1547</v>
      </c>
      <c r="C620" t="s">
        <v>1548</v>
      </c>
      <c r="KQ620">
        <f t="shared" si="11"/>
        <v>0</v>
      </c>
    </row>
    <row r="621" spans="1:303" x14ac:dyDescent="0.25">
      <c r="A621" t="s">
        <v>2544</v>
      </c>
      <c r="B621" t="s">
        <v>1549</v>
      </c>
      <c r="C621" t="s">
        <v>1550</v>
      </c>
      <c r="KQ621">
        <f t="shared" si="11"/>
        <v>0</v>
      </c>
    </row>
    <row r="622" spans="1:303" x14ac:dyDescent="0.25">
      <c r="A622" t="s">
        <v>2545</v>
      </c>
      <c r="B622" t="s">
        <v>1551</v>
      </c>
      <c r="C622" t="s">
        <v>1933</v>
      </c>
      <c r="KQ622">
        <f t="shared" si="11"/>
        <v>0</v>
      </c>
    </row>
    <row r="623" spans="1:303" x14ac:dyDescent="0.25">
      <c r="A623" t="s">
        <v>2546</v>
      </c>
      <c r="B623" t="s">
        <v>1549</v>
      </c>
      <c r="C623" t="s">
        <v>1553</v>
      </c>
      <c r="KQ623">
        <f t="shared" si="11"/>
        <v>0</v>
      </c>
    </row>
    <row r="624" spans="1:303" x14ac:dyDescent="0.25">
      <c r="A624" t="s">
        <v>2547</v>
      </c>
      <c r="B624" t="s">
        <v>1555</v>
      </c>
      <c r="C624" t="s">
        <v>1556</v>
      </c>
      <c r="KQ624">
        <f t="shared" si="11"/>
        <v>0</v>
      </c>
    </row>
    <row r="625" spans="1:303" x14ac:dyDescent="0.25">
      <c r="A625" t="s">
        <v>2548</v>
      </c>
      <c r="B625" t="s">
        <v>1558</v>
      </c>
      <c r="C625" t="s">
        <v>1559</v>
      </c>
      <c r="KQ625">
        <f t="shared" si="11"/>
        <v>0</v>
      </c>
    </row>
    <row r="626" spans="1:303" x14ac:dyDescent="0.25">
      <c r="A626" t="s">
        <v>2549</v>
      </c>
      <c r="B626" t="s">
        <v>1561</v>
      </c>
      <c r="C626" t="s">
        <v>1562</v>
      </c>
      <c r="KQ626">
        <f t="shared" si="11"/>
        <v>0</v>
      </c>
    </row>
    <row r="627" spans="1:303" x14ac:dyDescent="0.25">
      <c r="A627" t="s">
        <v>2550</v>
      </c>
      <c r="B627" t="s">
        <v>1564</v>
      </c>
      <c r="C627" t="s">
        <v>1565</v>
      </c>
      <c r="KQ627">
        <f t="shared" si="11"/>
        <v>0</v>
      </c>
    </row>
    <row r="628" spans="1:303" x14ac:dyDescent="0.25">
      <c r="A628" t="s">
        <v>2551</v>
      </c>
      <c r="B628" t="s">
        <v>1566</v>
      </c>
      <c r="C628" t="s">
        <v>1567</v>
      </c>
      <c r="KQ628">
        <f t="shared" si="11"/>
        <v>0</v>
      </c>
    </row>
    <row r="629" spans="1:303" x14ac:dyDescent="0.25">
      <c r="A629" t="s">
        <v>2552</v>
      </c>
      <c r="B629" t="s">
        <v>1568</v>
      </c>
      <c r="C629" t="s">
        <v>1569</v>
      </c>
      <c r="KQ629">
        <f t="shared" si="11"/>
        <v>0</v>
      </c>
    </row>
    <row r="630" spans="1:303" x14ac:dyDescent="0.25">
      <c r="A630" t="s">
        <v>2553</v>
      </c>
      <c r="B630" t="s">
        <v>1571</v>
      </c>
      <c r="C630" t="s">
        <v>1572</v>
      </c>
      <c r="KQ630">
        <f t="shared" si="11"/>
        <v>0</v>
      </c>
    </row>
    <row r="631" spans="1:303" x14ac:dyDescent="0.25">
      <c r="A631" t="s">
        <v>2554</v>
      </c>
      <c r="B631" t="s">
        <v>1573</v>
      </c>
      <c r="C631" t="s">
        <v>1574</v>
      </c>
      <c r="KQ631">
        <f t="shared" si="11"/>
        <v>0</v>
      </c>
    </row>
    <row r="632" spans="1:303" x14ac:dyDescent="0.25">
      <c r="A632" t="s">
        <v>2555</v>
      </c>
      <c r="B632" t="s">
        <v>1575</v>
      </c>
      <c r="C632" t="s">
        <v>1576</v>
      </c>
      <c r="KQ632">
        <f t="shared" si="11"/>
        <v>0</v>
      </c>
    </row>
    <row r="633" spans="1:303" x14ac:dyDescent="0.25">
      <c r="A633" t="s">
        <v>2556</v>
      </c>
      <c r="B633" t="s">
        <v>1577</v>
      </c>
      <c r="C633" t="s">
        <v>1578</v>
      </c>
      <c r="KQ633">
        <f t="shared" si="11"/>
        <v>0</v>
      </c>
    </row>
    <row r="634" spans="1:303" x14ac:dyDescent="0.25">
      <c r="A634" t="s">
        <v>2557</v>
      </c>
      <c r="B634" t="s">
        <v>1579</v>
      </c>
      <c r="C634" t="s">
        <v>1580</v>
      </c>
      <c r="KQ634">
        <f t="shared" si="11"/>
        <v>0</v>
      </c>
    </row>
    <row r="635" spans="1:303" x14ac:dyDescent="0.25">
      <c r="A635" t="s">
        <v>2558</v>
      </c>
      <c r="B635" t="s">
        <v>1581</v>
      </c>
      <c r="C635" t="s">
        <v>1582</v>
      </c>
      <c r="KQ635">
        <f t="shared" si="11"/>
        <v>0</v>
      </c>
    </row>
    <row r="636" spans="1:303" x14ac:dyDescent="0.25">
      <c r="A636" t="s">
        <v>2559</v>
      </c>
      <c r="B636" t="s">
        <v>1583</v>
      </c>
      <c r="C636" t="s">
        <v>1584</v>
      </c>
      <c r="KQ636">
        <f t="shared" si="11"/>
        <v>0</v>
      </c>
    </row>
    <row r="637" spans="1:303" x14ac:dyDescent="0.25">
      <c r="A637" t="s">
        <v>2560</v>
      </c>
      <c r="B637" t="s">
        <v>1585</v>
      </c>
      <c r="C637" t="s">
        <v>1586</v>
      </c>
      <c r="KQ637">
        <f t="shared" si="11"/>
        <v>0</v>
      </c>
    </row>
    <row r="638" spans="1:303" x14ac:dyDescent="0.25">
      <c r="A638" t="s">
        <v>2561</v>
      </c>
      <c r="B638" t="s">
        <v>1587</v>
      </c>
      <c r="C638" t="s">
        <v>1588</v>
      </c>
      <c r="KQ638">
        <f t="shared" si="11"/>
        <v>0</v>
      </c>
    </row>
    <row r="639" spans="1:303" x14ac:dyDescent="0.25">
      <c r="A639" t="s">
        <v>2562</v>
      </c>
      <c r="B639" t="s">
        <v>1589</v>
      </c>
      <c r="C639" t="s">
        <v>1590</v>
      </c>
      <c r="KQ639">
        <f t="shared" si="11"/>
        <v>0</v>
      </c>
    </row>
    <row r="640" spans="1:303" x14ac:dyDescent="0.25">
      <c r="A640" t="s">
        <v>2563</v>
      </c>
      <c r="B640" t="s">
        <v>1591</v>
      </c>
      <c r="C640" t="s">
        <v>1592</v>
      </c>
      <c r="KQ640">
        <f t="shared" si="11"/>
        <v>0</v>
      </c>
    </row>
    <row r="641" spans="1:303" x14ac:dyDescent="0.25">
      <c r="A641" t="s">
        <v>2564</v>
      </c>
      <c r="B641" t="s">
        <v>1593</v>
      </c>
      <c r="C641" t="s">
        <v>1594</v>
      </c>
      <c r="KQ641">
        <f t="shared" si="11"/>
        <v>0</v>
      </c>
    </row>
    <row r="642" spans="1:303" x14ac:dyDescent="0.25">
      <c r="A642" t="s">
        <v>2565</v>
      </c>
      <c r="B642" t="s">
        <v>1595</v>
      </c>
      <c r="C642" t="s">
        <v>1596</v>
      </c>
      <c r="KQ642">
        <f t="shared" ref="KQ642:KQ705" si="12">SUM(D642:KP642)</f>
        <v>0</v>
      </c>
    </row>
    <row r="643" spans="1:303" x14ac:dyDescent="0.25">
      <c r="A643" t="s">
        <v>2566</v>
      </c>
      <c r="B643" t="s">
        <v>1598</v>
      </c>
      <c r="C643" t="s">
        <v>1599</v>
      </c>
      <c r="KQ643">
        <f t="shared" si="12"/>
        <v>0</v>
      </c>
    </row>
    <row r="644" spans="1:303" x14ac:dyDescent="0.25">
      <c r="A644" t="s">
        <v>2567</v>
      </c>
      <c r="B644" t="s">
        <v>1601</v>
      </c>
      <c r="C644" t="s">
        <v>1602</v>
      </c>
      <c r="KQ644">
        <f t="shared" si="12"/>
        <v>0</v>
      </c>
    </row>
    <row r="645" spans="1:303" x14ac:dyDescent="0.25">
      <c r="A645" t="s">
        <v>2568</v>
      </c>
      <c r="B645" t="s">
        <v>1603</v>
      </c>
      <c r="C645" t="s">
        <v>1604</v>
      </c>
      <c r="KQ645">
        <f t="shared" si="12"/>
        <v>0</v>
      </c>
    </row>
    <row r="646" spans="1:303" x14ac:dyDescent="0.25">
      <c r="A646" t="s">
        <v>2569</v>
      </c>
      <c r="B646" t="s">
        <v>1605</v>
      </c>
      <c r="C646" t="s">
        <v>1606</v>
      </c>
      <c r="KQ646">
        <f t="shared" si="12"/>
        <v>0</v>
      </c>
    </row>
    <row r="647" spans="1:303" x14ac:dyDescent="0.25">
      <c r="A647" t="s">
        <v>2570</v>
      </c>
      <c r="B647" t="s">
        <v>1607</v>
      </c>
      <c r="C647" t="s">
        <v>1608</v>
      </c>
      <c r="KQ647">
        <f t="shared" si="12"/>
        <v>0</v>
      </c>
    </row>
    <row r="648" spans="1:303" x14ac:dyDescent="0.25">
      <c r="A648" t="s">
        <v>2571</v>
      </c>
      <c r="B648" t="s">
        <v>1610</v>
      </c>
      <c r="C648" t="s">
        <v>1611</v>
      </c>
      <c r="KQ648">
        <f t="shared" si="12"/>
        <v>0</v>
      </c>
    </row>
    <row r="649" spans="1:303" x14ac:dyDescent="0.25">
      <c r="A649" t="s">
        <v>2572</v>
      </c>
      <c r="B649" t="s">
        <v>1613</v>
      </c>
      <c r="C649" t="s">
        <v>1614</v>
      </c>
      <c r="KQ649">
        <f t="shared" si="12"/>
        <v>0</v>
      </c>
    </row>
    <row r="650" spans="1:303" x14ac:dyDescent="0.25">
      <c r="A650" t="s">
        <v>2573</v>
      </c>
      <c r="B650" t="s">
        <v>1616</v>
      </c>
      <c r="C650" t="s">
        <v>1617</v>
      </c>
      <c r="KQ650">
        <f t="shared" si="12"/>
        <v>0</v>
      </c>
    </row>
    <row r="651" spans="1:303" x14ac:dyDescent="0.25">
      <c r="A651" t="s">
        <v>2574</v>
      </c>
      <c r="B651" t="s">
        <v>1618</v>
      </c>
      <c r="C651" t="s">
        <v>1619</v>
      </c>
      <c r="KQ651">
        <f t="shared" si="12"/>
        <v>0</v>
      </c>
    </row>
    <row r="652" spans="1:303" x14ac:dyDescent="0.25">
      <c r="A652" t="s">
        <v>2575</v>
      </c>
      <c r="B652" t="s">
        <v>1621</v>
      </c>
      <c r="C652" t="s">
        <v>1622</v>
      </c>
      <c r="KQ652">
        <f t="shared" si="12"/>
        <v>0</v>
      </c>
    </row>
    <row r="653" spans="1:303" x14ac:dyDescent="0.25">
      <c r="A653" t="s">
        <v>2576</v>
      </c>
      <c r="B653" t="s">
        <v>1623</v>
      </c>
      <c r="C653" t="s">
        <v>1624</v>
      </c>
      <c r="KQ653">
        <f t="shared" si="12"/>
        <v>0</v>
      </c>
    </row>
    <row r="654" spans="1:303" x14ac:dyDescent="0.25">
      <c r="A654" t="s">
        <v>2577</v>
      </c>
      <c r="B654" t="s">
        <v>1625</v>
      </c>
      <c r="C654" t="s">
        <v>1626</v>
      </c>
      <c r="KQ654">
        <f t="shared" si="12"/>
        <v>0</v>
      </c>
    </row>
    <row r="655" spans="1:303" x14ac:dyDescent="0.25">
      <c r="A655" t="s">
        <v>2578</v>
      </c>
      <c r="B655" t="s">
        <v>1627</v>
      </c>
      <c r="C655" t="s">
        <v>1628</v>
      </c>
      <c r="KQ655">
        <f t="shared" si="12"/>
        <v>0</v>
      </c>
    </row>
    <row r="656" spans="1:303" x14ac:dyDescent="0.25">
      <c r="A656" t="s">
        <v>2579</v>
      </c>
      <c r="B656" t="s">
        <v>1631</v>
      </c>
      <c r="C656" t="s">
        <v>1632</v>
      </c>
      <c r="KQ656">
        <f t="shared" si="12"/>
        <v>0</v>
      </c>
    </row>
    <row r="657" spans="1:303" x14ac:dyDescent="0.25">
      <c r="A657" t="s">
        <v>2580</v>
      </c>
      <c r="B657" t="s">
        <v>1633</v>
      </c>
      <c r="C657" t="s">
        <v>1634</v>
      </c>
      <c r="KQ657">
        <f t="shared" si="12"/>
        <v>0</v>
      </c>
    </row>
    <row r="658" spans="1:303" x14ac:dyDescent="0.25">
      <c r="A658" t="s">
        <v>2581</v>
      </c>
      <c r="B658" t="s">
        <v>1636</v>
      </c>
      <c r="C658" t="s">
        <v>1637</v>
      </c>
      <c r="KQ658">
        <f t="shared" si="12"/>
        <v>0</v>
      </c>
    </row>
    <row r="659" spans="1:303" x14ac:dyDescent="0.25">
      <c r="A659" t="s">
        <v>2582</v>
      </c>
      <c r="B659" t="s">
        <v>1638</v>
      </c>
      <c r="C659" t="s">
        <v>1639</v>
      </c>
      <c r="KQ659">
        <f t="shared" si="12"/>
        <v>0</v>
      </c>
    </row>
    <row r="660" spans="1:303" x14ac:dyDescent="0.25">
      <c r="A660" t="s">
        <v>2583</v>
      </c>
      <c r="B660" t="s">
        <v>1640</v>
      </c>
      <c r="C660" t="s">
        <v>1641</v>
      </c>
      <c r="KQ660">
        <f t="shared" si="12"/>
        <v>0</v>
      </c>
    </row>
    <row r="661" spans="1:303" x14ac:dyDescent="0.25">
      <c r="A661" t="s">
        <v>2584</v>
      </c>
      <c r="B661" t="s">
        <v>1642</v>
      </c>
      <c r="C661" t="s">
        <v>1643</v>
      </c>
      <c r="KQ661">
        <f t="shared" si="12"/>
        <v>0</v>
      </c>
    </row>
    <row r="662" spans="1:303" x14ac:dyDescent="0.25">
      <c r="A662" t="s">
        <v>2585</v>
      </c>
      <c r="B662" t="s">
        <v>1644</v>
      </c>
      <c r="C662" t="s">
        <v>1645</v>
      </c>
      <c r="KQ662">
        <f t="shared" si="12"/>
        <v>0</v>
      </c>
    </row>
    <row r="663" spans="1:303" x14ac:dyDescent="0.25">
      <c r="A663" t="s">
        <v>2586</v>
      </c>
      <c r="B663" t="s">
        <v>1648</v>
      </c>
      <c r="C663" t="s">
        <v>1649</v>
      </c>
      <c r="KQ663">
        <f t="shared" si="12"/>
        <v>0</v>
      </c>
    </row>
    <row r="664" spans="1:303" x14ac:dyDescent="0.25">
      <c r="A664" t="s">
        <v>2587</v>
      </c>
      <c r="B664" t="s">
        <v>1650</v>
      </c>
      <c r="C664" t="s">
        <v>1651</v>
      </c>
      <c r="KQ664">
        <f t="shared" si="12"/>
        <v>0</v>
      </c>
    </row>
    <row r="665" spans="1:303" x14ac:dyDescent="0.25">
      <c r="A665" t="s">
        <v>2588</v>
      </c>
      <c r="B665" t="s">
        <v>1654</v>
      </c>
      <c r="C665" t="s">
        <v>1655</v>
      </c>
      <c r="KQ665">
        <f t="shared" si="12"/>
        <v>0</v>
      </c>
    </row>
    <row r="666" spans="1:303" x14ac:dyDescent="0.25">
      <c r="A666" t="s">
        <v>2589</v>
      </c>
      <c r="B666" t="s">
        <v>1657</v>
      </c>
      <c r="C666" t="s">
        <v>1658</v>
      </c>
      <c r="KQ666">
        <f t="shared" si="12"/>
        <v>0</v>
      </c>
    </row>
    <row r="667" spans="1:303" x14ac:dyDescent="0.25">
      <c r="A667" t="s">
        <v>2590</v>
      </c>
      <c r="B667" t="s">
        <v>1659</v>
      </c>
      <c r="C667" t="s">
        <v>1660</v>
      </c>
      <c r="KQ667">
        <f t="shared" si="12"/>
        <v>0</v>
      </c>
    </row>
    <row r="668" spans="1:303" x14ac:dyDescent="0.25">
      <c r="A668" t="s">
        <v>2591</v>
      </c>
      <c r="B668" t="s">
        <v>1662</v>
      </c>
      <c r="C668" t="s">
        <v>1663</v>
      </c>
      <c r="KQ668">
        <f t="shared" si="12"/>
        <v>0</v>
      </c>
    </row>
    <row r="669" spans="1:303" x14ac:dyDescent="0.25">
      <c r="A669" t="s">
        <v>2592</v>
      </c>
      <c r="B669" t="s">
        <v>1666</v>
      </c>
      <c r="C669" t="s">
        <v>1667</v>
      </c>
      <c r="KQ669">
        <f t="shared" si="12"/>
        <v>0</v>
      </c>
    </row>
    <row r="670" spans="1:303" x14ac:dyDescent="0.25">
      <c r="A670" t="s">
        <v>2593</v>
      </c>
      <c r="B670" t="s">
        <v>1669</v>
      </c>
      <c r="C670" t="s">
        <v>1670</v>
      </c>
      <c r="KQ670">
        <f t="shared" si="12"/>
        <v>0</v>
      </c>
    </row>
    <row r="671" spans="1:303" x14ac:dyDescent="0.25">
      <c r="A671" t="s">
        <v>2594</v>
      </c>
      <c r="B671" t="s">
        <v>1673</v>
      </c>
      <c r="C671" t="s">
        <v>1674</v>
      </c>
      <c r="KQ671">
        <f t="shared" si="12"/>
        <v>0</v>
      </c>
    </row>
    <row r="672" spans="1:303" x14ac:dyDescent="0.25">
      <c r="A672" t="s">
        <v>2595</v>
      </c>
      <c r="B672" t="s">
        <v>1676</v>
      </c>
      <c r="C672" t="s">
        <v>1677</v>
      </c>
      <c r="KQ672">
        <f t="shared" si="12"/>
        <v>0</v>
      </c>
    </row>
    <row r="673" spans="1:303" x14ac:dyDescent="0.25">
      <c r="A673" t="s">
        <v>2596</v>
      </c>
      <c r="B673" t="s">
        <v>1678</v>
      </c>
      <c r="C673" t="s">
        <v>1679</v>
      </c>
      <c r="KQ673">
        <f t="shared" si="12"/>
        <v>0</v>
      </c>
    </row>
    <row r="674" spans="1:303" x14ac:dyDescent="0.25">
      <c r="A674" t="s">
        <v>2597</v>
      </c>
      <c r="B674" t="s">
        <v>1682</v>
      </c>
      <c r="C674" t="s">
        <v>1683</v>
      </c>
      <c r="KQ674">
        <f t="shared" si="12"/>
        <v>0</v>
      </c>
    </row>
    <row r="675" spans="1:303" x14ac:dyDescent="0.25">
      <c r="A675" t="s">
        <v>2598</v>
      </c>
      <c r="B675" t="s">
        <v>1685</v>
      </c>
      <c r="C675" t="s">
        <v>1686</v>
      </c>
      <c r="KQ675">
        <f t="shared" si="12"/>
        <v>0</v>
      </c>
    </row>
    <row r="676" spans="1:303" x14ac:dyDescent="0.25">
      <c r="A676" t="s">
        <v>2599</v>
      </c>
      <c r="B676" t="s">
        <v>1687</v>
      </c>
      <c r="C676" t="s">
        <v>1688</v>
      </c>
      <c r="KQ676">
        <f t="shared" si="12"/>
        <v>0</v>
      </c>
    </row>
    <row r="677" spans="1:303" x14ac:dyDescent="0.25">
      <c r="A677" t="s">
        <v>2600</v>
      </c>
      <c r="B677" t="s">
        <v>1689</v>
      </c>
      <c r="C677" t="s">
        <v>1690</v>
      </c>
      <c r="KQ677">
        <f t="shared" si="12"/>
        <v>0</v>
      </c>
    </row>
    <row r="678" spans="1:303" x14ac:dyDescent="0.25">
      <c r="A678" t="s">
        <v>2601</v>
      </c>
      <c r="B678" t="s">
        <v>1691</v>
      </c>
      <c r="C678" t="s">
        <v>1692</v>
      </c>
      <c r="KQ678">
        <f t="shared" si="12"/>
        <v>0</v>
      </c>
    </row>
    <row r="679" spans="1:303" x14ac:dyDescent="0.25">
      <c r="A679" t="s">
        <v>2602</v>
      </c>
      <c r="B679" t="s">
        <v>1693</v>
      </c>
      <c r="C679" t="s">
        <v>1694</v>
      </c>
      <c r="KQ679">
        <f t="shared" si="12"/>
        <v>0</v>
      </c>
    </row>
    <row r="680" spans="1:303" x14ac:dyDescent="0.25">
      <c r="A680" t="s">
        <v>2603</v>
      </c>
      <c r="B680" t="s">
        <v>1695</v>
      </c>
      <c r="C680" t="s">
        <v>1696</v>
      </c>
      <c r="KQ680">
        <f t="shared" si="12"/>
        <v>0</v>
      </c>
    </row>
    <row r="681" spans="1:303" x14ac:dyDescent="0.25">
      <c r="A681" t="s">
        <v>2604</v>
      </c>
      <c r="B681" t="s">
        <v>1699</v>
      </c>
      <c r="C681" t="s">
        <v>1700</v>
      </c>
      <c r="KQ681">
        <f t="shared" si="12"/>
        <v>0</v>
      </c>
    </row>
    <row r="682" spans="1:303" x14ac:dyDescent="0.25">
      <c r="A682" t="s">
        <v>2605</v>
      </c>
      <c r="B682" t="s">
        <v>1702</v>
      </c>
      <c r="C682" t="s">
        <v>1703</v>
      </c>
      <c r="KQ682">
        <f t="shared" si="12"/>
        <v>0</v>
      </c>
    </row>
    <row r="683" spans="1:303" x14ac:dyDescent="0.25">
      <c r="A683" t="s">
        <v>2606</v>
      </c>
      <c r="B683" t="s">
        <v>1705</v>
      </c>
      <c r="C683" t="s">
        <v>1706</v>
      </c>
      <c r="KQ683">
        <f t="shared" si="12"/>
        <v>0</v>
      </c>
    </row>
    <row r="684" spans="1:303" x14ac:dyDescent="0.25">
      <c r="A684" t="s">
        <v>2607</v>
      </c>
      <c r="B684" t="s">
        <v>1709</v>
      </c>
      <c r="C684" t="s">
        <v>1710</v>
      </c>
      <c r="KQ684">
        <f t="shared" si="12"/>
        <v>0</v>
      </c>
    </row>
    <row r="685" spans="1:303" x14ac:dyDescent="0.25">
      <c r="A685" t="s">
        <v>2608</v>
      </c>
      <c r="B685" t="s">
        <v>1711</v>
      </c>
      <c r="C685" t="s">
        <v>1712</v>
      </c>
      <c r="KQ685">
        <f t="shared" si="12"/>
        <v>0</v>
      </c>
    </row>
    <row r="686" spans="1:303" x14ac:dyDescent="0.25">
      <c r="A686" t="s">
        <v>2609</v>
      </c>
      <c r="B686" t="s">
        <v>1714</v>
      </c>
      <c r="C686" t="s">
        <v>1715</v>
      </c>
      <c r="KQ686">
        <f t="shared" si="12"/>
        <v>0</v>
      </c>
    </row>
    <row r="687" spans="1:303" x14ac:dyDescent="0.25">
      <c r="A687" t="s">
        <v>2610</v>
      </c>
      <c r="B687" t="s">
        <v>1717</v>
      </c>
      <c r="C687" t="s">
        <v>1718</v>
      </c>
      <c r="KQ687">
        <f t="shared" si="12"/>
        <v>0</v>
      </c>
    </row>
    <row r="688" spans="1:303" x14ac:dyDescent="0.25">
      <c r="A688" t="s">
        <v>2611</v>
      </c>
      <c r="B688" t="s">
        <v>1720</v>
      </c>
      <c r="C688" t="s">
        <v>1721</v>
      </c>
      <c r="KQ688">
        <f t="shared" si="12"/>
        <v>0</v>
      </c>
    </row>
    <row r="689" spans="1:303" x14ac:dyDescent="0.25">
      <c r="A689" t="s">
        <v>2612</v>
      </c>
      <c r="B689" t="s">
        <v>1722</v>
      </c>
      <c r="C689" t="s">
        <v>1723</v>
      </c>
      <c r="KQ689">
        <f t="shared" si="12"/>
        <v>0</v>
      </c>
    </row>
    <row r="690" spans="1:303" x14ac:dyDescent="0.25">
      <c r="A690" t="s">
        <v>2613</v>
      </c>
      <c r="B690" t="s">
        <v>1726</v>
      </c>
      <c r="C690" t="s">
        <v>1727</v>
      </c>
      <c r="KQ690">
        <f t="shared" si="12"/>
        <v>0</v>
      </c>
    </row>
    <row r="691" spans="1:303" x14ac:dyDescent="0.25">
      <c r="A691" t="s">
        <v>2614</v>
      </c>
      <c r="B691" t="s">
        <v>1729</v>
      </c>
      <c r="C691" t="s">
        <v>1730</v>
      </c>
      <c r="KQ691">
        <f t="shared" si="12"/>
        <v>0</v>
      </c>
    </row>
    <row r="692" spans="1:303" x14ac:dyDescent="0.25">
      <c r="A692" t="s">
        <v>2615</v>
      </c>
      <c r="B692" t="s">
        <v>1732</v>
      </c>
      <c r="C692" t="s">
        <v>1733</v>
      </c>
      <c r="KQ692">
        <f t="shared" si="12"/>
        <v>0</v>
      </c>
    </row>
    <row r="693" spans="1:303" x14ac:dyDescent="0.25">
      <c r="A693" t="s">
        <v>2616</v>
      </c>
      <c r="B693" t="s">
        <v>1736</v>
      </c>
      <c r="C693" t="s">
        <v>1737</v>
      </c>
      <c r="KQ693">
        <f t="shared" si="12"/>
        <v>0</v>
      </c>
    </row>
    <row r="694" spans="1:303" x14ac:dyDescent="0.25">
      <c r="A694" t="s">
        <v>2617</v>
      </c>
      <c r="B694" t="s">
        <v>1738</v>
      </c>
      <c r="C694" t="s">
        <v>1739</v>
      </c>
      <c r="KQ694">
        <f t="shared" si="12"/>
        <v>0</v>
      </c>
    </row>
    <row r="695" spans="1:303" x14ac:dyDescent="0.25">
      <c r="A695" t="s">
        <v>2618</v>
      </c>
      <c r="B695" t="s">
        <v>1740</v>
      </c>
      <c r="C695" t="s">
        <v>1741</v>
      </c>
      <c r="KQ695">
        <f t="shared" si="12"/>
        <v>0</v>
      </c>
    </row>
    <row r="696" spans="1:303" x14ac:dyDescent="0.25">
      <c r="A696" t="s">
        <v>2619</v>
      </c>
      <c r="B696" t="s">
        <v>1744</v>
      </c>
      <c r="C696" t="s">
        <v>1745</v>
      </c>
      <c r="KQ696">
        <f t="shared" si="12"/>
        <v>0</v>
      </c>
    </row>
    <row r="697" spans="1:303" x14ac:dyDescent="0.25">
      <c r="A697" t="s">
        <v>2620</v>
      </c>
      <c r="B697" t="s">
        <v>1747</v>
      </c>
      <c r="C697" t="s">
        <v>1748</v>
      </c>
      <c r="KQ697">
        <f t="shared" si="12"/>
        <v>0</v>
      </c>
    </row>
    <row r="698" spans="1:303" x14ac:dyDescent="0.25">
      <c r="A698" t="s">
        <v>1751</v>
      </c>
      <c r="C698" t="s">
        <v>1749</v>
      </c>
      <c r="KQ698">
        <f t="shared" si="12"/>
        <v>0</v>
      </c>
    </row>
    <row r="699" spans="1:303" x14ac:dyDescent="0.25">
      <c r="A699" t="s">
        <v>2621</v>
      </c>
      <c r="B699" t="s">
        <v>1752</v>
      </c>
      <c r="C699" t="s">
        <v>1753</v>
      </c>
      <c r="KQ699">
        <f t="shared" si="12"/>
        <v>0</v>
      </c>
    </row>
    <row r="700" spans="1:303" x14ac:dyDescent="0.25">
      <c r="A700" t="s">
        <v>2622</v>
      </c>
      <c r="B700" t="s">
        <v>1756</v>
      </c>
      <c r="C700" t="s">
        <v>1757</v>
      </c>
      <c r="KQ700">
        <f t="shared" si="12"/>
        <v>0</v>
      </c>
    </row>
    <row r="701" spans="1:303" x14ac:dyDescent="0.25">
      <c r="A701" t="s">
        <v>2623</v>
      </c>
      <c r="B701" t="s">
        <v>1759</v>
      </c>
      <c r="C701" t="s">
        <v>1760</v>
      </c>
      <c r="KQ701">
        <f t="shared" si="12"/>
        <v>0</v>
      </c>
    </row>
    <row r="702" spans="1:303" x14ac:dyDescent="0.25">
      <c r="A702" t="s">
        <v>2624</v>
      </c>
      <c r="C702" t="s">
        <v>1761</v>
      </c>
      <c r="KQ702">
        <f t="shared" si="12"/>
        <v>0</v>
      </c>
    </row>
    <row r="703" spans="1:303" x14ac:dyDescent="0.25">
      <c r="A703" t="s">
        <v>1011</v>
      </c>
      <c r="C703" t="s">
        <v>1762</v>
      </c>
      <c r="KQ703">
        <f t="shared" si="12"/>
        <v>0</v>
      </c>
    </row>
    <row r="704" spans="1:303" x14ac:dyDescent="0.25">
      <c r="A704" t="s">
        <v>1011</v>
      </c>
      <c r="C704" t="s">
        <v>1763</v>
      </c>
      <c r="KQ704">
        <f t="shared" si="12"/>
        <v>0</v>
      </c>
    </row>
    <row r="705" spans="1:303" x14ac:dyDescent="0.25">
      <c r="A705" t="s">
        <v>1890</v>
      </c>
      <c r="C705" t="s">
        <v>1764</v>
      </c>
      <c r="KQ705">
        <f t="shared" si="12"/>
        <v>0</v>
      </c>
    </row>
    <row r="706" spans="1:303" x14ac:dyDescent="0.25">
      <c r="A706" t="s">
        <v>1028</v>
      </c>
      <c r="C706" t="s">
        <v>1765</v>
      </c>
      <c r="KQ706">
        <f t="shared" ref="KQ706:KQ769" si="13">SUM(D706:KP706)</f>
        <v>0</v>
      </c>
    </row>
    <row r="707" spans="1:303" x14ac:dyDescent="0.25">
      <c r="A707" t="s">
        <v>1028</v>
      </c>
      <c r="C707" t="s">
        <v>1766</v>
      </c>
      <c r="KQ707">
        <f t="shared" si="13"/>
        <v>0</v>
      </c>
    </row>
    <row r="708" spans="1:303" x14ac:dyDescent="0.25">
      <c r="A708" t="s">
        <v>1889</v>
      </c>
      <c r="C708" t="s">
        <v>1767</v>
      </c>
      <c r="KQ708">
        <f t="shared" si="13"/>
        <v>0</v>
      </c>
    </row>
    <row r="709" spans="1:303" x14ac:dyDescent="0.25">
      <c r="A709" t="s">
        <v>1137</v>
      </c>
      <c r="C709" t="s">
        <v>1768</v>
      </c>
      <c r="KQ709">
        <f t="shared" si="13"/>
        <v>0</v>
      </c>
    </row>
    <row r="710" spans="1:303" x14ac:dyDescent="0.25">
      <c r="A710" t="s">
        <v>1137</v>
      </c>
      <c r="C710" t="s">
        <v>1769</v>
      </c>
      <c r="KQ710">
        <f t="shared" si="13"/>
        <v>0</v>
      </c>
    </row>
    <row r="711" spans="1:303" x14ac:dyDescent="0.25">
      <c r="A711" t="s">
        <v>1096</v>
      </c>
      <c r="C711" t="s">
        <v>1770</v>
      </c>
      <c r="KQ711">
        <f t="shared" si="13"/>
        <v>0</v>
      </c>
    </row>
    <row r="712" spans="1:303" x14ac:dyDescent="0.25">
      <c r="A712" t="s">
        <v>1096</v>
      </c>
      <c r="C712" t="s">
        <v>1771</v>
      </c>
      <c r="KQ712">
        <f t="shared" si="13"/>
        <v>0</v>
      </c>
    </row>
    <row r="713" spans="1:303" x14ac:dyDescent="0.25">
      <c r="A713" t="s">
        <v>1167</v>
      </c>
      <c r="C713" t="s">
        <v>1772</v>
      </c>
      <c r="KQ713">
        <f t="shared" si="13"/>
        <v>0</v>
      </c>
    </row>
    <row r="714" spans="1:303" x14ac:dyDescent="0.25">
      <c r="A714" t="s">
        <v>2625</v>
      </c>
      <c r="B714" t="s">
        <v>1883</v>
      </c>
      <c r="C714" t="s">
        <v>1773</v>
      </c>
      <c r="KQ714">
        <f t="shared" si="13"/>
        <v>0</v>
      </c>
    </row>
    <row r="715" spans="1:303" x14ac:dyDescent="0.25">
      <c r="A715" t="s">
        <v>1317</v>
      </c>
      <c r="C715" t="s">
        <v>1774</v>
      </c>
      <c r="KQ715">
        <f t="shared" si="13"/>
        <v>0</v>
      </c>
    </row>
    <row r="716" spans="1:303" x14ac:dyDescent="0.25">
      <c r="A716" t="s">
        <v>1776</v>
      </c>
      <c r="C716" t="s">
        <v>1775</v>
      </c>
      <c r="KQ716">
        <f t="shared" si="13"/>
        <v>0</v>
      </c>
    </row>
    <row r="717" spans="1:303" x14ac:dyDescent="0.25">
      <c r="A717" t="s">
        <v>1436</v>
      </c>
      <c r="C717" t="s">
        <v>1777</v>
      </c>
      <c r="KQ717">
        <f t="shared" si="13"/>
        <v>0</v>
      </c>
    </row>
    <row r="718" spans="1:303" x14ac:dyDescent="0.25">
      <c r="A718" t="s">
        <v>1436</v>
      </c>
      <c r="C718" t="s">
        <v>1778</v>
      </c>
      <c r="KQ718">
        <f t="shared" si="13"/>
        <v>0</v>
      </c>
    </row>
    <row r="719" spans="1:303" x14ac:dyDescent="0.25">
      <c r="A719" t="s">
        <v>1780</v>
      </c>
      <c r="C719" t="s">
        <v>1779</v>
      </c>
      <c r="KQ719">
        <f t="shared" si="13"/>
        <v>0</v>
      </c>
    </row>
    <row r="720" spans="1:303" x14ac:dyDescent="0.25">
      <c r="A720" t="s">
        <v>1797</v>
      </c>
      <c r="C720" t="s">
        <v>1796</v>
      </c>
      <c r="KQ720">
        <f t="shared" si="13"/>
        <v>0</v>
      </c>
    </row>
    <row r="721" spans="1:303" x14ac:dyDescent="0.25">
      <c r="A721" t="s">
        <v>1799</v>
      </c>
      <c r="C721" t="s">
        <v>1798</v>
      </c>
      <c r="KQ721">
        <f t="shared" si="13"/>
        <v>0</v>
      </c>
    </row>
    <row r="722" spans="1:303" x14ac:dyDescent="0.25">
      <c r="A722" t="s">
        <v>1799</v>
      </c>
      <c r="C722" t="s">
        <v>1800</v>
      </c>
      <c r="KQ722">
        <f t="shared" si="13"/>
        <v>0</v>
      </c>
    </row>
    <row r="723" spans="1:303" x14ac:dyDescent="0.25">
      <c r="A723" t="s">
        <v>1799</v>
      </c>
      <c r="C723" t="s">
        <v>1801</v>
      </c>
      <c r="KQ723">
        <f t="shared" si="13"/>
        <v>0</v>
      </c>
    </row>
    <row r="724" spans="1:303" x14ac:dyDescent="0.25">
      <c r="A724" t="s">
        <v>1799</v>
      </c>
      <c r="C724" t="s">
        <v>1802</v>
      </c>
      <c r="KQ724">
        <f t="shared" si="13"/>
        <v>0</v>
      </c>
    </row>
    <row r="725" spans="1:303" x14ac:dyDescent="0.25">
      <c r="A725" t="s">
        <v>1444</v>
      </c>
      <c r="C725" t="s">
        <v>1803</v>
      </c>
      <c r="KQ725">
        <f t="shared" si="13"/>
        <v>0</v>
      </c>
    </row>
    <row r="726" spans="1:303" x14ac:dyDescent="0.25">
      <c r="A726" t="s">
        <v>1444</v>
      </c>
      <c r="C726" t="s">
        <v>1804</v>
      </c>
      <c r="KQ726">
        <f t="shared" si="13"/>
        <v>0</v>
      </c>
    </row>
    <row r="727" spans="1:303" x14ac:dyDescent="0.25">
      <c r="A727" t="s">
        <v>1444</v>
      </c>
      <c r="C727" t="s">
        <v>1805</v>
      </c>
      <c r="KQ727">
        <f t="shared" si="13"/>
        <v>0</v>
      </c>
    </row>
    <row r="728" spans="1:303" x14ac:dyDescent="0.25">
      <c r="A728" t="s">
        <v>1444</v>
      </c>
      <c r="C728" t="s">
        <v>1806</v>
      </c>
      <c r="KQ728">
        <f t="shared" si="13"/>
        <v>0</v>
      </c>
    </row>
    <row r="729" spans="1:303" x14ac:dyDescent="0.25">
      <c r="A729" t="s">
        <v>1444</v>
      </c>
      <c r="C729" t="s">
        <v>1807</v>
      </c>
      <c r="KQ729">
        <f t="shared" si="13"/>
        <v>0</v>
      </c>
    </row>
    <row r="730" spans="1:303" x14ac:dyDescent="0.25">
      <c r="A730" t="s">
        <v>1444</v>
      </c>
      <c r="C730" t="s">
        <v>1808</v>
      </c>
      <c r="KQ730">
        <f t="shared" si="13"/>
        <v>0</v>
      </c>
    </row>
    <row r="731" spans="1:303" x14ac:dyDescent="0.25">
      <c r="A731" t="s">
        <v>1491</v>
      </c>
      <c r="C731" t="s">
        <v>1809</v>
      </c>
      <c r="KQ731">
        <f t="shared" si="13"/>
        <v>0</v>
      </c>
    </row>
    <row r="732" spans="1:303" x14ac:dyDescent="0.25">
      <c r="A732" t="s">
        <v>1491</v>
      </c>
      <c r="C732" t="s">
        <v>1810</v>
      </c>
      <c r="KQ732">
        <f t="shared" si="13"/>
        <v>0</v>
      </c>
    </row>
    <row r="733" spans="1:303" x14ac:dyDescent="0.25">
      <c r="A733" t="s">
        <v>1491</v>
      </c>
      <c r="C733" t="s">
        <v>1811</v>
      </c>
      <c r="KQ733">
        <f t="shared" si="13"/>
        <v>0</v>
      </c>
    </row>
    <row r="734" spans="1:303" x14ac:dyDescent="0.25">
      <c r="A734" t="s">
        <v>1813</v>
      </c>
      <c r="C734" t="s">
        <v>1812</v>
      </c>
      <c r="KQ734">
        <f t="shared" si="13"/>
        <v>0</v>
      </c>
    </row>
    <row r="735" spans="1:303" x14ac:dyDescent="0.25">
      <c r="A735" t="s">
        <v>1813</v>
      </c>
      <c r="C735" t="s">
        <v>1812</v>
      </c>
      <c r="KQ735">
        <f t="shared" si="13"/>
        <v>0</v>
      </c>
    </row>
    <row r="736" spans="1:303" x14ac:dyDescent="0.25">
      <c r="A736" t="s">
        <v>1814</v>
      </c>
      <c r="C736" t="s">
        <v>1815</v>
      </c>
      <c r="KQ736">
        <f t="shared" si="13"/>
        <v>0</v>
      </c>
    </row>
    <row r="737" spans="1:303" x14ac:dyDescent="0.25">
      <c r="A737" t="s">
        <v>1560</v>
      </c>
      <c r="C737" t="s">
        <v>1816</v>
      </c>
      <c r="KQ737">
        <f t="shared" si="13"/>
        <v>0</v>
      </c>
    </row>
    <row r="738" spans="1:303" x14ac:dyDescent="0.25">
      <c r="A738" t="s">
        <v>1818</v>
      </c>
      <c r="C738" t="s">
        <v>1817</v>
      </c>
      <c r="KQ738">
        <f t="shared" si="13"/>
        <v>0</v>
      </c>
    </row>
    <row r="739" spans="1:303" x14ac:dyDescent="0.25">
      <c r="A739" t="s">
        <v>508</v>
      </c>
      <c r="C739" t="s">
        <v>1819</v>
      </c>
      <c r="KQ739">
        <f t="shared" si="13"/>
        <v>0</v>
      </c>
    </row>
    <row r="740" spans="1:303" x14ac:dyDescent="0.25">
      <c r="A740" t="s">
        <v>508</v>
      </c>
      <c r="C740" t="s">
        <v>1820</v>
      </c>
      <c r="KQ740">
        <f t="shared" si="13"/>
        <v>0</v>
      </c>
    </row>
    <row r="741" spans="1:303" x14ac:dyDescent="0.25">
      <c r="A741" t="s">
        <v>2626</v>
      </c>
      <c r="B741" t="s">
        <v>1897</v>
      </c>
      <c r="C741" t="s">
        <v>1821</v>
      </c>
      <c r="KQ741">
        <f t="shared" si="13"/>
        <v>0</v>
      </c>
    </row>
    <row r="742" spans="1:303" x14ac:dyDescent="0.25">
      <c r="A742" t="s">
        <v>2627</v>
      </c>
      <c r="B742" t="s">
        <v>1896</v>
      </c>
      <c r="C742" t="s">
        <v>1822</v>
      </c>
      <c r="KQ742">
        <f t="shared" si="13"/>
        <v>0</v>
      </c>
    </row>
    <row r="743" spans="1:303" x14ac:dyDescent="0.25">
      <c r="A743" t="s">
        <v>2628</v>
      </c>
      <c r="B743" t="s">
        <v>1898</v>
      </c>
      <c r="C743" t="s">
        <v>1823</v>
      </c>
      <c r="KQ743">
        <f t="shared" si="13"/>
        <v>0</v>
      </c>
    </row>
    <row r="744" spans="1:303" x14ac:dyDescent="0.25">
      <c r="A744" t="s">
        <v>2629</v>
      </c>
      <c r="B744" t="s">
        <v>1899</v>
      </c>
      <c r="C744" t="s">
        <v>1824</v>
      </c>
      <c r="KQ744">
        <f t="shared" si="13"/>
        <v>0</v>
      </c>
    </row>
    <row r="745" spans="1:303" x14ac:dyDescent="0.25">
      <c r="A745" t="s">
        <v>512</v>
      </c>
      <c r="C745" t="s">
        <v>1825</v>
      </c>
      <c r="KQ745">
        <f t="shared" si="13"/>
        <v>0</v>
      </c>
    </row>
    <row r="746" spans="1:303" x14ac:dyDescent="0.25">
      <c r="A746" t="s">
        <v>513</v>
      </c>
      <c r="C746" t="s">
        <v>1826</v>
      </c>
      <c r="KQ746">
        <f t="shared" si="13"/>
        <v>0</v>
      </c>
    </row>
    <row r="747" spans="1:303" x14ac:dyDescent="0.25">
      <c r="A747" t="s">
        <v>2630</v>
      </c>
      <c r="B747" t="s">
        <v>1793</v>
      </c>
      <c r="C747" t="s">
        <v>1827</v>
      </c>
      <c r="KQ747">
        <f t="shared" si="13"/>
        <v>0</v>
      </c>
    </row>
    <row r="748" spans="1:303" x14ac:dyDescent="0.25">
      <c r="A748" t="s">
        <v>2631</v>
      </c>
      <c r="B748" t="s">
        <v>1900</v>
      </c>
      <c r="C748" t="s">
        <v>1828</v>
      </c>
      <c r="KQ748">
        <f t="shared" si="13"/>
        <v>0</v>
      </c>
    </row>
    <row r="749" spans="1:303" x14ac:dyDescent="0.25">
      <c r="A749" t="s">
        <v>2632</v>
      </c>
      <c r="B749" t="s">
        <v>1903</v>
      </c>
      <c r="C749" t="s">
        <v>1829</v>
      </c>
      <c r="KQ749">
        <f t="shared" si="13"/>
        <v>0</v>
      </c>
    </row>
    <row r="750" spans="1:303" x14ac:dyDescent="0.25">
      <c r="A750" t="s">
        <v>2633</v>
      </c>
      <c r="B750" t="s">
        <v>1901</v>
      </c>
      <c r="C750" t="s">
        <v>1830</v>
      </c>
      <c r="KQ750">
        <f t="shared" si="13"/>
        <v>0</v>
      </c>
    </row>
    <row r="751" spans="1:303" x14ac:dyDescent="0.25">
      <c r="A751" t="s">
        <v>2634</v>
      </c>
      <c r="B751" t="s">
        <v>1792</v>
      </c>
      <c r="C751" t="s">
        <v>1831</v>
      </c>
      <c r="KQ751">
        <f t="shared" si="13"/>
        <v>0</v>
      </c>
    </row>
    <row r="752" spans="1:303" x14ac:dyDescent="0.25">
      <c r="A752" t="s">
        <v>2635</v>
      </c>
      <c r="B752" t="s">
        <v>1902</v>
      </c>
      <c r="C752" t="s">
        <v>1832</v>
      </c>
      <c r="KQ752">
        <f t="shared" si="13"/>
        <v>0</v>
      </c>
    </row>
    <row r="753" spans="1:303" x14ac:dyDescent="0.25">
      <c r="A753" t="s">
        <v>2636</v>
      </c>
      <c r="B753" t="s">
        <v>1791</v>
      </c>
      <c r="C753" t="s">
        <v>1833</v>
      </c>
      <c r="KQ753">
        <f t="shared" si="13"/>
        <v>0</v>
      </c>
    </row>
    <row r="754" spans="1:303" x14ac:dyDescent="0.25">
      <c r="A754" t="s">
        <v>2637</v>
      </c>
      <c r="B754" t="s">
        <v>1886</v>
      </c>
      <c r="C754" t="s">
        <v>1834</v>
      </c>
      <c r="KQ754">
        <f t="shared" si="13"/>
        <v>0</v>
      </c>
    </row>
    <row r="755" spans="1:303" x14ac:dyDescent="0.25">
      <c r="A755" t="s">
        <v>2638</v>
      </c>
      <c r="B755" t="s">
        <v>1790</v>
      </c>
      <c r="C755" t="s">
        <v>1835</v>
      </c>
      <c r="KQ755">
        <f t="shared" si="13"/>
        <v>0</v>
      </c>
    </row>
    <row r="756" spans="1:303" x14ac:dyDescent="0.25">
      <c r="A756" t="s">
        <v>531</v>
      </c>
      <c r="C756" t="s">
        <v>1836</v>
      </c>
      <c r="KQ756">
        <f t="shared" si="13"/>
        <v>0</v>
      </c>
    </row>
    <row r="757" spans="1:303" x14ac:dyDescent="0.25">
      <c r="A757" t="s">
        <v>531</v>
      </c>
      <c r="C757" t="s">
        <v>1837</v>
      </c>
      <c r="KQ757">
        <f t="shared" si="13"/>
        <v>0</v>
      </c>
    </row>
    <row r="758" spans="1:303" x14ac:dyDescent="0.25">
      <c r="A758" t="s">
        <v>1839</v>
      </c>
      <c r="C758" t="s">
        <v>1838</v>
      </c>
      <c r="KQ758">
        <f t="shared" si="13"/>
        <v>0</v>
      </c>
    </row>
    <row r="759" spans="1:303" x14ac:dyDescent="0.25">
      <c r="A759" t="s">
        <v>2639</v>
      </c>
      <c r="B759" t="s">
        <v>1904</v>
      </c>
      <c r="C759" t="s">
        <v>1840</v>
      </c>
      <c r="KQ759">
        <f t="shared" si="13"/>
        <v>0</v>
      </c>
    </row>
    <row r="760" spans="1:303" x14ac:dyDescent="0.25">
      <c r="A760" t="s">
        <v>2640</v>
      </c>
      <c r="B760" t="s">
        <v>1790</v>
      </c>
      <c r="C760" t="s">
        <v>1841</v>
      </c>
      <c r="KQ760">
        <f t="shared" si="13"/>
        <v>0</v>
      </c>
    </row>
    <row r="761" spans="1:303" x14ac:dyDescent="0.25">
      <c r="A761" t="s">
        <v>537</v>
      </c>
      <c r="C761" t="s">
        <v>1842</v>
      </c>
      <c r="KQ761">
        <f t="shared" si="13"/>
        <v>0</v>
      </c>
    </row>
    <row r="762" spans="1:303" x14ac:dyDescent="0.25">
      <c r="A762" t="s">
        <v>544</v>
      </c>
      <c r="C762" t="s">
        <v>1844</v>
      </c>
      <c r="KQ762">
        <f t="shared" si="13"/>
        <v>0</v>
      </c>
    </row>
    <row r="763" spans="1:303" x14ac:dyDescent="0.25">
      <c r="A763" t="s">
        <v>2641</v>
      </c>
      <c r="B763" t="s">
        <v>1887</v>
      </c>
      <c r="C763" t="s">
        <v>1843</v>
      </c>
      <c r="KQ763">
        <f t="shared" si="13"/>
        <v>0</v>
      </c>
    </row>
    <row r="764" spans="1:303" x14ac:dyDescent="0.25">
      <c r="A764" t="s">
        <v>1794</v>
      </c>
      <c r="C764" t="s">
        <v>1788</v>
      </c>
      <c r="KQ764">
        <f t="shared" si="13"/>
        <v>0</v>
      </c>
    </row>
    <row r="765" spans="1:303" x14ac:dyDescent="0.25">
      <c r="A765" t="s">
        <v>2642</v>
      </c>
      <c r="B765" t="s">
        <v>1905</v>
      </c>
      <c r="C765" t="s">
        <v>1845</v>
      </c>
      <c r="KQ765">
        <f t="shared" si="13"/>
        <v>0</v>
      </c>
    </row>
    <row r="766" spans="1:303" x14ac:dyDescent="0.25">
      <c r="A766" t="s">
        <v>546</v>
      </c>
      <c r="C766" t="s">
        <v>1846</v>
      </c>
      <c r="KQ766">
        <f t="shared" si="13"/>
        <v>0</v>
      </c>
    </row>
    <row r="767" spans="1:303" x14ac:dyDescent="0.25">
      <c r="A767" t="s">
        <v>556</v>
      </c>
      <c r="C767" t="s">
        <v>1847</v>
      </c>
      <c r="KQ767">
        <f t="shared" si="13"/>
        <v>0</v>
      </c>
    </row>
    <row r="768" spans="1:303" x14ac:dyDescent="0.25">
      <c r="A768" t="s">
        <v>846</v>
      </c>
      <c r="C768" t="s">
        <v>1859</v>
      </c>
      <c r="KQ768">
        <f t="shared" si="13"/>
        <v>0</v>
      </c>
    </row>
    <row r="769" spans="1:303" x14ac:dyDescent="0.25">
      <c r="A769" t="s">
        <v>931</v>
      </c>
      <c r="C769" t="s">
        <v>1860</v>
      </c>
      <c r="KQ769">
        <f t="shared" si="13"/>
        <v>0</v>
      </c>
    </row>
    <row r="770" spans="1:303" x14ac:dyDescent="0.25">
      <c r="A770" t="s">
        <v>931</v>
      </c>
      <c r="C770" t="s">
        <v>1861</v>
      </c>
      <c r="KQ770">
        <f t="shared" ref="KQ770:KQ804" si="14">SUM(D770:KP770)</f>
        <v>0</v>
      </c>
    </row>
    <row r="771" spans="1:303" x14ac:dyDescent="0.25">
      <c r="A771" t="s">
        <v>1863</v>
      </c>
      <c r="C771" t="s">
        <v>1862</v>
      </c>
      <c r="KQ771">
        <f t="shared" si="14"/>
        <v>0</v>
      </c>
    </row>
    <row r="772" spans="1:303" x14ac:dyDescent="0.25">
      <c r="A772" t="s">
        <v>914</v>
      </c>
      <c r="C772" t="s">
        <v>1864</v>
      </c>
      <c r="KQ772">
        <f t="shared" si="14"/>
        <v>0</v>
      </c>
    </row>
    <row r="773" spans="1:303" x14ac:dyDescent="0.25">
      <c r="A773" t="s">
        <v>1866</v>
      </c>
      <c r="C773" t="s">
        <v>1865</v>
      </c>
      <c r="KQ773">
        <f t="shared" si="14"/>
        <v>0</v>
      </c>
    </row>
    <row r="774" spans="1:303" x14ac:dyDescent="0.25">
      <c r="A774" t="s">
        <v>1868</v>
      </c>
      <c r="C774" t="s">
        <v>1867</v>
      </c>
      <c r="KQ774">
        <f t="shared" si="14"/>
        <v>0</v>
      </c>
    </row>
    <row r="775" spans="1:303" x14ac:dyDescent="0.25">
      <c r="A775" t="s">
        <v>1868</v>
      </c>
      <c r="C775" t="s">
        <v>1869</v>
      </c>
      <c r="KQ775">
        <f t="shared" si="14"/>
        <v>0</v>
      </c>
    </row>
    <row r="776" spans="1:303" x14ac:dyDescent="0.25">
      <c r="A776" t="s">
        <v>976</v>
      </c>
      <c r="C776" t="s">
        <v>1870</v>
      </c>
      <c r="KQ776">
        <f t="shared" si="14"/>
        <v>0</v>
      </c>
    </row>
    <row r="777" spans="1:303" x14ac:dyDescent="0.25">
      <c r="A777" t="s">
        <v>973</v>
      </c>
      <c r="C777" t="s">
        <v>1871</v>
      </c>
      <c r="KQ777">
        <f t="shared" si="14"/>
        <v>0</v>
      </c>
    </row>
    <row r="778" spans="1:303" x14ac:dyDescent="0.25">
      <c r="A778" t="s">
        <v>1873</v>
      </c>
      <c r="C778" t="s">
        <v>1872</v>
      </c>
      <c r="KQ778">
        <f t="shared" si="14"/>
        <v>0</v>
      </c>
    </row>
    <row r="779" spans="1:303" x14ac:dyDescent="0.25">
      <c r="A779" t="s">
        <v>1873</v>
      </c>
      <c r="C779" t="s">
        <v>1874</v>
      </c>
      <c r="KQ779">
        <f t="shared" si="14"/>
        <v>0</v>
      </c>
    </row>
    <row r="780" spans="1:303" x14ac:dyDescent="0.25">
      <c r="A780" t="s">
        <v>1873</v>
      </c>
      <c r="C780" t="s">
        <v>1875</v>
      </c>
      <c r="KQ780">
        <f t="shared" si="14"/>
        <v>0</v>
      </c>
    </row>
    <row r="781" spans="1:303" x14ac:dyDescent="0.25">
      <c r="A781" t="s">
        <v>1873</v>
      </c>
      <c r="C781" t="s">
        <v>1876</v>
      </c>
      <c r="KQ781">
        <f t="shared" si="14"/>
        <v>0</v>
      </c>
    </row>
    <row r="782" spans="1:303" x14ac:dyDescent="0.25">
      <c r="A782" t="s">
        <v>1873</v>
      </c>
      <c r="C782" t="s">
        <v>1877</v>
      </c>
      <c r="KQ782">
        <f t="shared" si="14"/>
        <v>0</v>
      </c>
    </row>
    <row r="783" spans="1:303" x14ac:dyDescent="0.25">
      <c r="A783" t="s">
        <v>1873</v>
      </c>
      <c r="C783" t="s">
        <v>1878</v>
      </c>
      <c r="KQ783">
        <f t="shared" si="14"/>
        <v>0</v>
      </c>
    </row>
    <row r="784" spans="1:303" x14ac:dyDescent="0.25">
      <c r="A784" t="s">
        <v>1880</v>
      </c>
      <c r="C784" t="s">
        <v>1879</v>
      </c>
      <c r="KQ784">
        <f t="shared" si="14"/>
        <v>0</v>
      </c>
    </row>
    <row r="785" spans="1:303" x14ac:dyDescent="0.25">
      <c r="A785" t="s">
        <v>1858</v>
      </c>
      <c r="C785" t="s">
        <v>1881</v>
      </c>
      <c r="KQ785">
        <f t="shared" si="14"/>
        <v>0</v>
      </c>
    </row>
    <row r="786" spans="1:303" x14ac:dyDescent="0.25">
      <c r="A786" t="s">
        <v>1011</v>
      </c>
      <c r="C786" t="s">
        <v>1888</v>
      </c>
      <c r="KQ786">
        <f t="shared" si="14"/>
        <v>0</v>
      </c>
    </row>
    <row r="787" spans="1:303" x14ac:dyDescent="0.25">
      <c r="A787" t="s">
        <v>2643</v>
      </c>
      <c r="B787" t="s">
        <v>1885</v>
      </c>
      <c r="C787" t="s">
        <v>1891</v>
      </c>
      <c r="KQ787">
        <f t="shared" si="14"/>
        <v>0</v>
      </c>
    </row>
    <row r="788" spans="1:303" x14ac:dyDescent="0.25">
      <c r="A788" t="s">
        <v>1281</v>
      </c>
      <c r="C788" t="s">
        <v>1892</v>
      </c>
      <c r="KQ788">
        <f t="shared" si="14"/>
        <v>0</v>
      </c>
    </row>
    <row r="789" spans="1:303" x14ac:dyDescent="0.25">
      <c r="A789" t="s">
        <v>1336</v>
      </c>
      <c r="C789" t="s">
        <v>1893</v>
      </c>
      <c r="KQ789">
        <f t="shared" si="14"/>
        <v>0</v>
      </c>
    </row>
    <row r="790" spans="1:303" x14ac:dyDescent="0.25">
      <c r="A790" t="s">
        <v>1776</v>
      </c>
      <c r="C790" t="s">
        <v>1894</v>
      </c>
      <c r="KQ790">
        <f t="shared" si="14"/>
        <v>0</v>
      </c>
    </row>
    <row r="791" spans="1:303" x14ac:dyDescent="0.25">
      <c r="A791" t="s">
        <v>2644</v>
      </c>
      <c r="B791" t="s">
        <v>1789</v>
      </c>
      <c r="C791" t="s">
        <v>1895</v>
      </c>
      <c r="KQ791">
        <f t="shared" si="14"/>
        <v>0</v>
      </c>
    </row>
    <row r="792" spans="1:303" x14ac:dyDescent="0.25">
      <c r="A792" t="s">
        <v>531</v>
      </c>
      <c r="C792" t="s">
        <v>1907</v>
      </c>
      <c r="KQ792">
        <f t="shared" si="14"/>
        <v>0</v>
      </c>
    </row>
    <row r="793" spans="1:303" x14ac:dyDescent="0.25">
      <c r="A793" t="s">
        <v>1906</v>
      </c>
      <c r="C793" t="s">
        <v>1908</v>
      </c>
      <c r="KQ793">
        <f t="shared" si="14"/>
        <v>0</v>
      </c>
    </row>
    <row r="794" spans="1:303" x14ac:dyDescent="0.25">
      <c r="A794" t="s">
        <v>2645</v>
      </c>
      <c r="B794" t="s">
        <v>1787</v>
      </c>
      <c r="C794" t="s">
        <v>1909</v>
      </c>
      <c r="KQ794">
        <f t="shared" si="14"/>
        <v>0</v>
      </c>
    </row>
    <row r="795" spans="1:303" x14ac:dyDescent="0.25">
      <c r="A795" t="s">
        <v>2646</v>
      </c>
      <c r="B795" t="s">
        <v>1795</v>
      </c>
      <c r="C795" t="s">
        <v>1910</v>
      </c>
      <c r="KQ795">
        <f t="shared" si="14"/>
        <v>0</v>
      </c>
    </row>
    <row r="796" spans="1:303" x14ac:dyDescent="0.25">
      <c r="A796" t="s">
        <v>2647</v>
      </c>
      <c r="B796" t="s">
        <v>1911</v>
      </c>
      <c r="C796" t="s">
        <v>1912</v>
      </c>
      <c r="KQ796">
        <f t="shared" si="14"/>
        <v>0</v>
      </c>
    </row>
    <row r="797" spans="1:303" x14ac:dyDescent="0.25">
      <c r="A797" t="s">
        <v>2648</v>
      </c>
      <c r="B797" t="s">
        <v>1882</v>
      </c>
      <c r="C797" t="s">
        <v>1913</v>
      </c>
      <c r="KQ797">
        <f t="shared" si="14"/>
        <v>0</v>
      </c>
    </row>
    <row r="798" spans="1:303" x14ac:dyDescent="0.25">
      <c r="A798" t="s">
        <v>2649</v>
      </c>
      <c r="B798" t="s">
        <v>1785</v>
      </c>
      <c r="C798" t="s">
        <v>1914</v>
      </c>
      <c r="KQ798">
        <f t="shared" si="14"/>
        <v>0</v>
      </c>
    </row>
    <row r="799" spans="1:303" x14ac:dyDescent="0.25">
      <c r="A799" t="s">
        <v>2650</v>
      </c>
      <c r="B799" t="s">
        <v>1781</v>
      </c>
      <c r="C799" t="s">
        <v>1916</v>
      </c>
      <c r="KQ799">
        <f t="shared" si="14"/>
        <v>0</v>
      </c>
    </row>
    <row r="800" spans="1:303" x14ac:dyDescent="0.25">
      <c r="A800" t="s">
        <v>2651</v>
      </c>
      <c r="B800" t="s">
        <v>1782</v>
      </c>
      <c r="C800" t="s">
        <v>1918</v>
      </c>
      <c r="KQ800">
        <f t="shared" si="14"/>
        <v>0</v>
      </c>
    </row>
    <row r="801" spans="1:303" x14ac:dyDescent="0.25">
      <c r="A801" t="s">
        <v>2652</v>
      </c>
      <c r="B801" t="s">
        <v>1920</v>
      </c>
      <c r="C801" t="s">
        <v>1921</v>
      </c>
      <c r="KQ801">
        <f t="shared" si="14"/>
        <v>0</v>
      </c>
    </row>
    <row r="802" spans="1:303" x14ac:dyDescent="0.25">
      <c r="A802" t="s">
        <v>2653</v>
      </c>
      <c r="B802" t="s">
        <v>1786</v>
      </c>
      <c r="C802" t="s">
        <v>1800</v>
      </c>
      <c r="KQ802">
        <f t="shared" si="14"/>
        <v>0</v>
      </c>
    </row>
    <row r="803" spans="1:303" x14ac:dyDescent="0.25">
      <c r="A803" t="s">
        <v>2654</v>
      </c>
      <c r="B803" t="s">
        <v>1884</v>
      </c>
      <c r="C803" t="s">
        <v>1923</v>
      </c>
      <c r="KQ803">
        <f t="shared" si="14"/>
        <v>0</v>
      </c>
    </row>
    <row r="804" spans="1:303" x14ac:dyDescent="0.25">
      <c r="A804" t="s">
        <v>2655</v>
      </c>
      <c r="B804" t="s">
        <v>1924</v>
      </c>
      <c r="C804" t="s">
        <v>1925</v>
      </c>
      <c r="KQ804">
        <f t="shared" si="14"/>
        <v>0</v>
      </c>
    </row>
    <row r="805" spans="1:303" x14ac:dyDescent="0.25">
      <c r="A805" t="s">
        <v>2656</v>
      </c>
      <c r="B805" t="s">
        <v>1926</v>
      </c>
      <c r="C805" t="s">
        <v>1927</v>
      </c>
    </row>
    <row r="806" spans="1:303" x14ac:dyDescent="0.25">
      <c r="A806" t="s">
        <v>2657</v>
      </c>
      <c r="B806" t="s">
        <v>1783</v>
      </c>
      <c r="C806" t="s">
        <v>1929</v>
      </c>
    </row>
    <row r="807" spans="1:303" x14ac:dyDescent="0.25">
      <c r="A807" t="s">
        <v>2658</v>
      </c>
      <c r="B807" t="s">
        <v>1759</v>
      </c>
      <c r="C807" t="s">
        <v>1930</v>
      </c>
    </row>
    <row r="808" spans="1:303" x14ac:dyDescent="0.25">
      <c r="A808" t="s">
        <v>2659</v>
      </c>
      <c r="B808" t="s">
        <v>1756</v>
      </c>
      <c r="C808" t="s">
        <v>1931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Y862"/>
  <sheetViews>
    <sheetView workbookViewId="0">
      <pane xSplit="3" ySplit="1" topLeftCell="D320" activePane="bottomRight" state="frozen"/>
      <selection pane="topRight" activeCell="D1" sqref="D1"/>
      <selection pane="bottomLeft" activeCell="A2" sqref="A2"/>
      <selection pane="bottomRight" activeCell="E181" sqref="E181"/>
    </sheetView>
  </sheetViews>
  <sheetFormatPr baseColWidth="10" defaultRowHeight="15" x14ac:dyDescent="0.25"/>
  <cols>
    <col min="1" max="1" width="23.28515625" bestFit="1" customWidth="1"/>
    <col min="2" max="2" width="22.42578125" bestFit="1" customWidth="1"/>
    <col min="3" max="3" width="53.85546875" bestFit="1" customWidth="1"/>
  </cols>
  <sheetData>
    <row r="1" spans="1:38 1949:1949" x14ac:dyDescent="0.25">
      <c r="A1" t="s">
        <v>1939</v>
      </c>
      <c r="B1" t="s">
        <v>14</v>
      </c>
      <c r="C1" t="s">
        <v>0</v>
      </c>
      <c r="D1" s="1">
        <f ca="1">TODAY()</f>
        <v>44756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BVY1" t="s">
        <v>1938</v>
      </c>
    </row>
    <row r="2" spans="1:38 1949:1949" x14ac:dyDescent="0.25">
      <c r="A2" t="s">
        <v>1940</v>
      </c>
      <c r="B2" t="s">
        <v>369</v>
      </c>
      <c r="C2" t="s">
        <v>367</v>
      </c>
      <c r="BVY2">
        <f>SUM(D2:BVX2)</f>
        <v>0</v>
      </c>
    </row>
    <row r="3" spans="1:38 1949:1949" x14ac:dyDescent="0.25">
      <c r="A3" t="s">
        <v>2660</v>
      </c>
      <c r="B3" t="s">
        <v>369</v>
      </c>
      <c r="C3" t="s">
        <v>370</v>
      </c>
      <c r="BVY3">
        <f t="shared" ref="BVY3:BVY66" si="0">SUM(D3:ER3)</f>
        <v>0</v>
      </c>
    </row>
    <row r="4" spans="1:38 1949:1949" x14ac:dyDescent="0.25">
      <c r="A4" t="s">
        <v>1941</v>
      </c>
      <c r="B4" t="s">
        <v>372</v>
      </c>
      <c r="C4" t="s">
        <v>371</v>
      </c>
      <c r="BVY4">
        <f t="shared" si="0"/>
        <v>0</v>
      </c>
    </row>
    <row r="5" spans="1:38 1949:1949" x14ac:dyDescent="0.25">
      <c r="A5" t="s">
        <v>1942</v>
      </c>
      <c r="B5" t="s">
        <v>374</v>
      </c>
      <c r="C5" t="s">
        <v>373</v>
      </c>
      <c r="BVY5">
        <f t="shared" si="0"/>
        <v>0</v>
      </c>
    </row>
    <row r="6" spans="1:38 1949:1949" x14ac:dyDescent="0.25">
      <c r="A6" t="s">
        <v>1943</v>
      </c>
      <c r="B6" t="s">
        <v>376</v>
      </c>
      <c r="C6" t="s">
        <v>375</v>
      </c>
      <c r="BVY6">
        <f t="shared" si="0"/>
        <v>0</v>
      </c>
    </row>
    <row r="7" spans="1:38 1949:1949" x14ac:dyDescent="0.25">
      <c r="A7" t="s">
        <v>1944</v>
      </c>
      <c r="B7" t="s">
        <v>378</v>
      </c>
      <c r="C7" t="s">
        <v>377</v>
      </c>
      <c r="BVY7">
        <f t="shared" si="0"/>
        <v>0</v>
      </c>
    </row>
    <row r="8" spans="1:38 1949:1949" x14ac:dyDescent="0.25">
      <c r="A8" t="s">
        <v>1945</v>
      </c>
      <c r="B8" t="s">
        <v>54</v>
      </c>
      <c r="C8" t="s">
        <v>379</v>
      </c>
      <c r="BVY8">
        <f t="shared" si="0"/>
        <v>0</v>
      </c>
    </row>
    <row r="9" spans="1:38 1949:1949" x14ac:dyDescent="0.25">
      <c r="A9" t="s">
        <v>1946</v>
      </c>
      <c r="B9" t="s">
        <v>380</v>
      </c>
      <c r="C9" t="s">
        <v>381</v>
      </c>
      <c r="BVY9">
        <f t="shared" si="0"/>
        <v>0</v>
      </c>
    </row>
    <row r="10" spans="1:38 1949:1949" x14ac:dyDescent="0.25">
      <c r="A10" t="s">
        <v>1947</v>
      </c>
      <c r="B10" t="s">
        <v>383</v>
      </c>
      <c r="C10" t="s">
        <v>382</v>
      </c>
      <c r="BVY10">
        <f t="shared" si="0"/>
        <v>0</v>
      </c>
    </row>
    <row r="11" spans="1:38 1949:1949" x14ac:dyDescent="0.25">
      <c r="A11" t="s">
        <v>1948</v>
      </c>
      <c r="B11" t="s">
        <v>392</v>
      </c>
      <c r="C11" t="s">
        <v>384</v>
      </c>
      <c r="BVY11">
        <f t="shared" si="0"/>
        <v>0</v>
      </c>
    </row>
    <row r="12" spans="1:38 1949:1949" x14ac:dyDescent="0.25">
      <c r="A12" t="s">
        <v>1949</v>
      </c>
      <c r="B12" t="s">
        <v>489</v>
      </c>
      <c r="C12" t="s">
        <v>488</v>
      </c>
      <c r="BVY12">
        <f t="shared" si="0"/>
        <v>0</v>
      </c>
    </row>
    <row r="13" spans="1:38 1949:1949" x14ac:dyDescent="0.25">
      <c r="A13" t="s">
        <v>1949</v>
      </c>
      <c r="B13" t="s">
        <v>489</v>
      </c>
      <c r="C13" t="s">
        <v>488</v>
      </c>
      <c r="BVY13">
        <f t="shared" si="0"/>
        <v>0</v>
      </c>
    </row>
    <row r="14" spans="1:38 1949:1949" x14ac:dyDescent="0.25">
      <c r="A14" t="s">
        <v>1950</v>
      </c>
      <c r="B14" t="s">
        <v>15</v>
      </c>
      <c r="C14" t="s">
        <v>185</v>
      </c>
      <c r="BVY14">
        <f t="shared" si="0"/>
        <v>0</v>
      </c>
    </row>
    <row r="15" spans="1:38 1949:1949" x14ac:dyDescent="0.25">
      <c r="A15" t="s">
        <v>1951</v>
      </c>
      <c r="B15" t="s">
        <v>483</v>
      </c>
      <c r="C15" t="s">
        <v>294</v>
      </c>
      <c r="BVY15">
        <f t="shared" si="0"/>
        <v>0</v>
      </c>
    </row>
    <row r="16" spans="1:38 1949:1949" x14ac:dyDescent="0.25">
      <c r="A16" t="s">
        <v>1952</v>
      </c>
      <c r="B16" t="s">
        <v>16</v>
      </c>
      <c r="C16" t="s">
        <v>186</v>
      </c>
      <c r="BVY16">
        <f t="shared" si="0"/>
        <v>0</v>
      </c>
    </row>
    <row r="17" spans="1:3 1949:1949" x14ac:dyDescent="0.25">
      <c r="A17" t="s">
        <v>1953</v>
      </c>
      <c r="B17" t="s">
        <v>23</v>
      </c>
      <c r="C17" t="s">
        <v>187</v>
      </c>
      <c r="BVY17">
        <f t="shared" si="0"/>
        <v>0</v>
      </c>
    </row>
    <row r="18" spans="1:3 1949:1949" x14ac:dyDescent="0.25">
      <c r="A18" t="s">
        <v>1954</v>
      </c>
      <c r="B18" t="s">
        <v>17</v>
      </c>
      <c r="C18" t="s">
        <v>188</v>
      </c>
      <c r="BVY18">
        <f t="shared" si="0"/>
        <v>0</v>
      </c>
    </row>
    <row r="19" spans="1:3 1949:1949" x14ac:dyDescent="0.25">
      <c r="A19" t="s">
        <v>1955</v>
      </c>
      <c r="B19" t="s">
        <v>24</v>
      </c>
      <c r="C19" t="s">
        <v>189</v>
      </c>
      <c r="BVY19">
        <f t="shared" si="0"/>
        <v>0</v>
      </c>
    </row>
    <row r="20" spans="1:3 1949:1949" x14ac:dyDescent="0.25">
      <c r="A20" t="s">
        <v>1956</v>
      </c>
      <c r="B20" t="s">
        <v>18</v>
      </c>
      <c r="C20" t="s">
        <v>190</v>
      </c>
      <c r="BVY20">
        <f t="shared" si="0"/>
        <v>0</v>
      </c>
    </row>
    <row r="21" spans="1:3 1949:1949" x14ac:dyDescent="0.25">
      <c r="A21" t="s">
        <v>1957</v>
      </c>
      <c r="B21" t="s">
        <v>25</v>
      </c>
      <c r="C21" t="s">
        <v>329</v>
      </c>
      <c r="BVY21">
        <f t="shared" si="0"/>
        <v>0</v>
      </c>
    </row>
    <row r="22" spans="1:3 1949:1949" x14ac:dyDescent="0.25">
      <c r="A22" t="s">
        <v>1958</v>
      </c>
      <c r="B22" t="s">
        <v>136</v>
      </c>
      <c r="C22" t="s">
        <v>288</v>
      </c>
      <c r="BVY22">
        <f t="shared" si="0"/>
        <v>0</v>
      </c>
    </row>
    <row r="23" spans="1:3 1949:1949" x14ac:dyDescent="0.25">
      <c r="A23" t="s">
        <v>1959</v>
      </c>
      <c r="B23" t="s">
        <v>355</v>
      </c>
      <c r="C23" t="s">
        <v>354</v>
      </c>
      <c r="BVY23">
        <f t="shared" si="0"/>
        <v>0</v>
      </c>
    </row>
    <row r="24" spans="1:3 1949:1949" x14ac:dyDescent="0.25">
      <c r="A24" t="s">
        <v>1960</v>
      </c>
      <c r="B24" t="s">
        <v>19</v>
      </c>
      <c r="C24" t="s">
        <v>393</v>
      </c>
      <c r="BVY24">
        <f t="shared" si="0"/>
        <v>0</v>
      </c>
    </row>
    <row r="25" spans="1:3 1949:1949" x14ac:dyDescent="0.25">
      <c r="A25" t="s">
        <v>1961</v>
      </c>
      <c r="B25" t="s">
        <v>26</v>
      </c>
      <c r="C25" t="s">
        <v>394</v>
      </c>
      <c r="BVY25">
        <f t="shared" si="0"/>
        <v>0</v>
      </c>
    </row>
    <row r="26" spans="1:3 1949:1949" x14ac:dyDescent="0.25">
      <c r="A26" t="s">
        <v>1961</v>
      </c>
      <c r="B26" t="s">
        <v>26</v>
      </c>
      <c r="C26" t="s">
        <v>330</v>
      </c>
      <c r="BVY26">
        <f t="shared" si="0"/>
        <v>0</v>
      </c>
    </row>
    <row r="27" spans="1:3 1949:1949" x14ac:dyDescent="0.25">
      <c r="A27" t="s">
        <v>1962</v>
      </c>
      <c r="B27" t="s">
        <v>135</v>
      </c>
      <c r="C27" t="s">
        <v>395</v>
      </c>
      <c r="BVY27">
        <f t="shared" si="0"/>
        <v>0</v>
      </c>
    </row>
    <row r="28" spans="1:3 1949:1949" x14ac:dyDescent="0.25">
      <c r="A28" t="s">
        <v>1963</v>
      </c>
      <c r="B28" t="s">
        <v>499</v>
      </c>
      <c r="C28" t="s">
        <v>498</v>
      </c>
      <c r="BVY28">
        <f t="shared" si="0"/>
        <v>0</v>
      </c>
    </row>
    <row r="29" spans="1:3 1949:1949" x14ac:dyDescent="0.25">
      <c r="A29" t="s">
        <v>1964</v>
      </c>
      <c r="B29" t="s">
        <v>391</v>
      </c>
      <c r="C29" t="s">
        <v>395</v>
      </c>
      <c r="BVY29">
        <f t="shared" si="0"/>
        <v>0</v>
      </c>
    </row>
    <row r="30" spans="1:3 1949:1949" x14ac:dyDescent="0.25">
      <c r="A30" t="s">
        <v>1965</v>
      </c>
      <c r="B30" t="s">
        <v>397</v>
      </c>
      <c r="C30" t="s">
        <v>396</v>
      </c>
      <c r="BVY30">
        <f t="shared" si="0"/>
        <v>0</v>
      </c>
    </row>
    <row r="31" spans="1:3 1949:1949" x14ac:dyDescent="0.25">
      <c r="A31" t="s">
        <v>1966</v>
      </c>
      <c r="B31" t="s">
        <v>27</v>
      </c>
      <c r="C31" t="s">
        <v>398</v>
      </c>
      <c r="BVY31">
        <f t="shared" si="0"/>
        <v>0</v>
      </c>
    </row>
    <row r="32" spans="1:3 1949:1949" x14ac:dyDescent="0.25">
      <c r="A32" t="s">
        <v>1967</v>
      </c>
      <c r="B32" t="s">
        <v>28</v>
      </c>
      <c r="C32" t="s">
        <v>191</v>
      </c>
      <c r="BVY32">
        <f t="shared" si="0"/>
        <v>0</v>
      </c>
    </row>
    <row r="33" spans="1:3 1949:1949" x14ac:dyDescent="0.25">
      <c r="A33" t="s">
        <v>1968</v>
      </c>
      <c r="B33" t="s">
        <v>29</v>
      </c>
      <c r="C33" t="s">
        <v>464</v>
      </c>
      <c r="BVY33">
        <f t="shared" si="0"/>
        <v>0</v>
      </c>
    </row>
    <row r="34" spans="1:3 1949:1949" x14ac:dyDescent="0.25">
      <c r="A34" t="s">
        <v>1969</v>
      </c>
      <c r="B34" t="s">
        <v>30</v>
      </c>
      <c r="C34" t="s">
        <v>192</v>
      </c>
      <c r="BVY34">
        <f t="shared" si="0"/>
        <v>0</v>
      </c>
    </row>
    <row r="35" spans="1:3 1949:1949" x14ac:dyDescent="0.25">
      <c r="A35" t="s">
        <v>1970</v>
      </c>
      <c r="B35" t="s">
        <v>31</v>
      </c>
      <c r="C35" t="s">
        <v>193</v>
      </c>
      <c r="BVY35">
        <f t="shared" si="0"/>
        <v>0</v>
      </c>
    </row>
    <row r="36" spans="1:3 1949:1949" x14ac:dyDescent="0.25">
      <c r="A36" t="s">
        <v>1971</v>
      </c>
      <c r="B36" t="s">
        <v>32</v>
      </c>
      <c r="C36" t="s">
        <v>191</v>
      </c>
      <c r="BVY36">
        <f t="shared" si="0"/>
        <v>0</v>
      </c>
    </row>
    <row r="37" spans="1:3 1949:1949" x14ac:dyDescent="0.25">
      <c r="A37" t="s">
        <v>1972</v>
      </c>
      <c r="B37" t="s">
        <v>33</v>
      </c>
      <c r="C37" t="s">
        <v>194</v>
      </c>
      <c r="BVY37">
        <f t="shared" si="0"/>
        <v>0</v>
      </c>
    </row>
    <row r="38" spans="1:3 1949:1949" x14ac:dyDescent="0.25">
      <c r="A38" t="s">
        <v>1973</v>
      </c>
      <c r="B38" t="s">
        <v>34</v>
      </c>
      <c r="C38" t="s">
        <v>195</v>
      </c>
      <c r="BVY38">
        <f t="shared" si="0"/>
        <v>0</v>
      </c>
    </row>
    <row r="39" spans="1:3 1949:1949" x14ac:dyDescent="0.25">
      <c r="A39" t="s">
        <v>1974</v>
      </c>
      <c r="B39" t="s">
        <v>466</v>
      </c>
      <c r="C39" t="s">
        <v>465</v>
      </c>
      <c r="BVY39">
        <f t="shared" si="0"/>
        <v>0</v>
      </c>
    </row>
    <row r="40" spans="1:3 1949:1949" x14ac:dyDescent="0.25">
      <c r="A40" t="s">
        <v>1975</v>
      </c>
      <c r="B40" t="s">
        <v>20</v>
      </c>
      <c r="C40" t="s">
        <v>465</v>
      </c>
      <c r="BVY40">
        <f t="shared" si="0"/>
        <v>0</v>
      </c>
    </row>
    <row r="41" spans="1:3 1949:1949" x14ac:dyDescent="0.25">
      <c r="A41" t="s">
        <v>1976</v>
      </c>
      <c r="B41" t="s">
        <v>492</v>
      </c>
      <c r="C41" t="s">
        <v>491</v>
      </c>
      <c r="BVY41">
        <f t="shared" si="0"/>
        <v>0</v>
      </c>
    </row>
    <row r="42" spans="1:3 1949:1949" x14ac:dyDescent="0.25">
      <c r="A42" t="s">
        <v>1977</v>
      </c>
      <c r="B42" t="s">
        <v>21</v>
      </c>
      <c r="C42" t="s">
        <v>399</v>
      </c>
      <c r="BVY42">
        <f t="shared" si="0"/>
        <v>0</v>
      </c>
    </row>
    <row r="43" spans="1:3 1949:1949" x14ac:dyDescent="0.25">
      <c r="A43" t="s">
        <v>1978</v>
      </c>
      <c r="B43" t="s">
        <v>35</v>
      </c>
      <c r="C43" t="s">
        <v>1932</v>
      </c>
      <c r="BVY43">
        <f t="shared" si="0"/>
        <v>0</v>
      </c>
    </row>
    <row r="44" spans="1:3 1949:1949" x14ac:dyDescent="0.25">
      <c r="A44" t="s">
        <v>1979</v>
      </c>
      <c r="B44" t="s">
        <v>36</v>
      </c>
      <c r="C44" t="s">
        <v>196</v>
      </c>
      <c r="BVY44">
        <f t="shared" si="0"/>
        <v>0</v>
      </c>
    </row>
    <row r="45" spans="1:3 1949:1949" x14ac:dyDescent="0.25">
      <c r="A45" t="s">
        <v>1980</v>
      </c>
      <c r="B45" t="s">
        <v>37</v>
      </c>
      <c r="C45" t="s">
        <v>331</v>
      </c>
      <c r="BVY45">
        <f t="shared" si="0"/>
        <v>0</v>
      </c>
    </row>
    <row r="46" spans="1:3 1949:1949" x14ac:dyDescent="0.25">
      <c r="A46" t="s">
        <v>1981</v>
      </c>
      <c r="B46" t="s">
        <v>38</v>
      </c>
      <c r="C46" t="s">
        <v>197</v>
      </c>
      <c r="BVY46">
        <f t="shared" si="0"/>
        <v>0</v>
      </c>
    </row>
    <row r="47" spans="1:3 1949:1949" x14ac:dyDescent="0.25">
      <c r="A47" t="s">
        <v>1982</v>
      </c>
      <c r="B47" t="s">
        <v>22</v>
      </c>
      <c r="C47" t="s">
        <v>400</v>
      </c>
      <c r="BVY47">
        <f t="shared" si="0"/>
        <v>0</v>
      </c>
    </row>
    <row r="48" spans="1:3 1949:1949" x14ac:dyDescent="0.25">
      <c r="A48" t="s">
        <v>1983</v>
      </c>
      <c r="B48" t="s">
        <v>39</v>
      </c>
      <c r="C48" t="s">
        <v>198</v>
      </c>
      <c r="BVY48">
        <f t="shared" si="0"/>
        <v>0</v>
      </c>
    </row>
    <row r="49" spans="1:3 1949:1949" x14ac:dyDescent="0.25">
      <c r="A49" t="s">
        <v>1984</v>
      </c>
      <c r="B49" t="s">
        <v>40</v>
      </c>
      <c r="C49" t="s">
        <v>332</v>
      </c>
      <c r="BVY49">
        <f t="shared" si="0"/>
        <v>0</v>
      </c>
    </row>
    <row r="50" spans="1:3 1949:1949" x14ac:dyDescent="0.25">
      <c r="A50" t="s">
        <v>1985</v>
      </c>
      <c r="B50" t="s">
        <v>41</v>
      </c>
      <c r="C50" t="s">
        <v>199</v>
      </c>
      <c r="BVY50">
        <f t="shared" si="0"/>
        <v>0</v>
      </c>
    </row>
    <row r="51" spans="1:3 1949:1949" x14ac:dyDescent="0.25">
      <c r="A51" t="s">
        <v>1986</v>
      </c>
      <c r="B51" t="s">
        <v>42</v>
      </c>
      <c r="C51" t="s">
        <v>200</v>
      </c>
      <c r="BVY51">
        <f t="shared" si="0"/>
        <v>0</v>
      </c>
    </row>
    <row r="52" spans="1:3 1949:1949" x14ac:dyDescent="0.25">
      <c r="A52" t="s">
        <v>1987</v>
      </c>
      <c r="B52" t="s">
        <v>43</v>
      </c>
      <c r="C52" t="s">
        <v>201</v>
      </c>
      <c r="BVY52">
        <f t="shared" si="0"/>
        <v>0</v>
      </c>
    </row>
    <row r="53" spans="1:3 1949:1949" x14ac:dyDescent="0.25">
      <c r="A53" t="s">
        <v>1985</v>
      </c>
      <c r="B53" t="s">
        <v>41</v>
      </c>
      <c r="C53" t="s">
        <v>202</v>
      </c>
      <c r="BVY53">
        <f t="shared" si="0"/>
        <v>0</v>
      </c>
    </row>
    <row r="54" spans="1:3 1949:1949" x14ac:dyDescent="0.25">
      <c r="A54" t="s">
        <v>1988</v>
      </c>
      <c r="B54" t="s">
        <v>44</v>
      </c>
      <c r="C54" t="s">
        <v>203</v>
      </c>
      <c r="BVY54">
        <f t="shared" si="0"/>
        <v>0</v>
      </c>
    </row>
    <row r="55" spans="1:3 1949:1949" x14ac:dyDescent="0.25">
      <c r="A55" t="s">
        <v>1989</v>
      </c>
      <c r="B55" t="s">
        <v>401</v>
      </c>
      <c r="C55" t="s">
        <v>356</v>
      </c>
      <c r="BVY55">
        <f t="shared" si="0"/>
        <v>0</v>
      </c>
    </row>
    <row r="56" spans="1:3 1949:1949" x14ac:dyDescent="0.25">
      <c r="A56" t="s">
        <v>1990</v>
      </c>
      <c r="B56" t="s">
        <v>500</v>
      </c>
      <c r="C56" t="s">
        <v>490</v>
      </c>
      <c r="BVY56">
        <f t="shared" si="0"/>
        <v>0</v>
      </c>
    </row>
    <row r="57" spans="1:3 1949:1949" x14ac:dyDescent="0.25">
      <c r="A57" t="s">
        <v>1991</v>
      </c>
      <c r="B57" t="s">
        <v>45</v>
      </c>
      <c r="C57" t="s">
        <v>333</v>
      </c>
      <c r="BVY57">
        <f t="shared" si="0"/>
        <v>0</v>
      </c>
    </row>
    <row r="58" spans="1:3 1949:1949" x14ac:dyDescent="0.25">
      <c r="A58" t="s">
        <v>1992</v>
      </c>
      <c r="B58" t="s">
        <v>46</v>
      </c>
      <c r="C58" t="s">
        <v>204</v>
      </c>
      <c r="BVY58">
        <f t="shared" si="0"/>
        <v>0</v>
      </c>
    </row>
    <row r="59" spans="1:3 1949:1949" x14ac:dyDescent="0.25">
      <c r="A59" t="s">
        <v>1993</v>
      </c>
      <c r="B59" t="s">
        <v>402</v>
      </c>
      <c r="C59" t="s">
        <v>205</v>
      </c>
      <c r="BVY59">
        <f t="shared" si="0"/>
        <v>0</v>
      </c>
    </row>
    <row r="60" spans="1:3 1949:1949" x14ac:dyDescent="0.25">
      <c r="A60" t="s">
        <v>1994</v>
      </c>
      <c r="B60" t="s">
        <v>47</v>
      </c>
      <c r="C60" t="s">
        <v>206</v>
      </c>
      <c r="BVY60">
        <f t="shared" si="0"/>
        <v>0</v>
      </c>
    </row>
    <row r="61" spans="1:3 1949:1949" x14ac:dyDescent="0.25">
      <c r="A61" t="s">
        <v>1995</v>
      </c>
      <c r="B61" t="s">
        <v>48</v>
      </c>
      <c r="C61" t="s">
        <v>207</v>
      </c>
      <c r="BVY61">
        <f t="shared" si="0"/>
        <v>0</v>
      </c>
    </row>
    <row r="62" spans="1:3 1949:1949" x14ac:dyDescent="0.25">
      <c r="A62" t="s">
        <v>1996</v>
      </c>
      <c r="B62" t="s">
        <v>49</v>
      </c>
      <c r="C62" t="s">
        <v>208</v>
      </c>
      <c r="BVY62">
        <f t="shared" si="0"/>
        <v>0</v>
      </c>
    </row>
    <row r="63" spans="1:3 1949:1949" x14ac:dyDescent="0.25">
      <c r="A63" t="s">
        <v>1997</v>
      </c>
      <c r="B63" t="s">
        <v>50</v>
      </c>
      <c r="C63" t="s">
        <v>209</v>
      </c>
      <c r="BVY63">
        <f t="shared" si="0"/>
        <v>0</v>
      </c>
    </row>
    <row r="64" spans="1:3 1949:1949" x14ac:dyDescent="0.25">
      <c r="A64" t="s">
        <v>1998</v>
      </c>
      <c r="B64" t="s">
        <v>51</v>
      </c>
      <c r="C64" t="s">
        <v>210</v>
      </c>
      <c r="BVY64">
        <f t="shared" si="0"/>
        <v>0</v>
      </c>
    </row>
    <row r="65" spans="1:3 1949:1949" x14ac:dyDescent="0.25">
      <c r="A65" t="s">
        <v>1999</v>
      </c>
      <c r="B65" t="s">
        <v>52</v>
      </c>
      <c r="C65" t="s">
        <v>211</v>
      </c>
      <c r="BVY65">
        <f t="shared" si="0"/>
        <v>0</v>
      </c>
    </row>
    <row r="66" spans="1:3 1949:1949" x14ac:dyDescent="0.25">
      <c r="A66" t="s">
        <v>2000</v>
      </c>
      <c r="B66" t="s">
        <v>53</v>
      </c>
      <c r="C66" t="s">
        <v>334</v>
      </c>
      <c r="BVY66">
        <f t="shared" si="0"/>
        <v>0</v>
      </c>
    </row>
    <row r="67" spans="1:3 1949:1949" x14ac:dyDescent="0.25">
      <c r="A67" t="s">
        <v>2001</v>
      </c>
      <c r="B67" t="s">
        <v>54</v>
      </c>
      <c r="C67" t="s">
        <v>212</v>
      </c>
      <c r="BVY67">
        <f t="shared" ref="BVY67:BVY130" si="1">SUM(D67:ER67)</f>
        <v>0</v>
      </c>
    </row>
    <row r="68" spans="1:3 1949:1949" x14ac:dyDescent="0.25">
      <c r="A68" t="s">
        <v>2002</v>
      </c>
      <c r="B68" t="s">
        <v>55</v>
      </c>
      <c r="C68" t="s">
        <v>403</v>
      </c>
      <c r="BVY68">
        <f t="shared" si="1"/>
        <v>0</v>
      </c>
    </row>
    <row r="69" spans="1:3 1949:1949" x14ac:dyDescent="0.25">
      <c r="A69" t="s">
        <v>2003</v>
      </c>
      <c r="B69" t="s">
        <v>436</v>
      </c>
      <c r="C69" t="s">
        <v>404</v>
      </c>
      <c r="BVY69">
        <f t="shared" si="1"/>
        <v>0</v>
      </c>
    </row>
    <row r="70" spans="1:3 1949:1949" x14ac:dyDescent="0.25">
      <c r="A70" t="s">
        <v>2004</v>
      </c>
      <c r="B70" t="s">
        <v>468</v>
      </c>
      <c r="C70" t="s">
        <v>467</v>
      </c>
      <c r="BVY70">
        <f t="shared" si="1"/>
        <v>0</v>
      </c>
    </row>
    <row r="71" spans="1:3 1949:1949" x14ac:dyDescent="0.25">
      <c r="A71" t="s">
        <v>2005</v>
      </c>
      <c r="B71" t="s">
        <v>56</v>
      </c>
      <c r="C71" t="s">
        <v>213</v>
      </c>
      <c r="BVY71">
        <f t="shared" si="1"/>
        <v>0</v>
      </c>
    </row>
    <row r="72" spans="1:3 1949:1949" x14ac:dyDescent="0.25">
      <c r="A72" t="s">
        <v>2006</v>
      </c>
      <c r="B72" t="s">
        <v>437</v>
      </c>
      <c r="C72" t="s">
        <v>357</v>
      </c>
      <c r="BVY72">
        <f t="shared" si="1"/>
        <v>0</v>
      </c>
    </row>
    <row r="73" spans="1:3 1949:1949" x14ac:dyDescent="0.25">
      <c r="A73" t="s">
        <v>2007</v>
      </c>
      <c r="B73" t="s">
        <v>57</v>
      </c>
      <c r="C73" t="s">
        <v>214</v>
      </c>
      <c r="BVY73">
        <f t="shared" si="1"/>
        <v>0</v>
      </c>
    </row>
    <row r="74" spans="1:3 1949:1949" x14ac:dyDescent="0.25">
      <c r="A74" t="s">
        <v>2008</v>
      </c>
      <c r="B74" t="s">
        <v>58</v>
      </c>
      <c r="C74" t="s">
        <v>215</v>
      </c>
      <c r="BVY74">
        <f t="shared" si="1"/>
        <v>0</v>
      </c>
    </row>
    <row r="75" spans="1:3 1949:1949" x14ac:dyDescent="0.25">
      <c r="A75" t="s">
        <v>2009</v>
      </c>
      <c r="B75" t="s">
        <v>497</v>
      </c>
      <c r="C75" t="s">
        <v>496</v>
      </c>
      <c r="BVY75">
        <f t="shared" si="1"/>
        <v>0</v>
      </c>
    </row>
    <row r="76" spans="1:3 1949:1949" x14ac:dyDescent="0.25">
      <c r="A76" t="s">
        <v>2010</v>
      </c>
      <c r="B76" t="s">
        <v>59</v>
      </c>
      <c r="C76" t="s">
        <v>216</v>
      </c>
      <c r="BVY76">
        <f t="shared" si="1"/>
        <v>0</v>
      </c>
    </row>
    <row r="77" spans="1:3 1949:1949" x14ac:dyDescent="0.25">
      <c r="A77" t="s">
        <v>2011</v>
      </c>
      <c r="B77" t="s">
        <v>171</v>
      </c>
      <c r="C77" t="s">
        <v>316</v>
      </c>
      <c r="BVY77">
        <f t="shared" si="1"/>
        <v>0</v>
      </c>
    </row>
    <row r="78" spans="1:3 1949:1949" x14ac:dyDescent="0.25">
      <c r="A78" t="s">
        <v>2012</v>
      </c>
      <c r="B78" t="s">
        <v>172</v>
      </c>
      <c r="C78" t="s">
        <v>317</v>
      </c>
      <c r="BVY78">
        <f t="shared" si="1"/>
        <v>0</v>
      </c>
    </row>
    <row r="79" spans="1:3 1949:1949" x14ac:dyDescent="0.25">
      <c r="A79" t="s">
        <v>2013</v>
      </c>
      <c r="B79" t="s">
        <v>173</v>
      </c>
      <c r="C79" t="s">
        <v>318</v>
      </c>
      <c r="BVY79">
        <f t="shared" si="1"/>
        <v>0</v>
      </c>
    </row>
    <row r="80" spans="1:3 1949:1949" x14ac:dyDescent="0.25">
      <c r="A80" t="s">
        <v>2014</v>
      </c>
      <c r="B80" t="s">
        <v>406</v>
      </c>
      <c r="C80" t="s">
        <v>405</v>
      </c>
      <c r="BVY80">
        <f t="shared" si="1"/>
        <v>0</v>
      </c>
    </row>
    <row r="81" spans="1:3 1949:1949" x14ac:dyDescent="0.25">
      <c r="A81" t="s">
        <v>2015</v>
      </c>
      <c r="B81" t="s">
        <v>62</v>
      </c>
      <c r="C81" t="s">
        <v>219</v>
      </c>
      <c r="BVY81">
        <f t="shared" si="1"/>
        <v>0</v>
      </c>
    </row>
    <row r="82" spans="1:3 1949:1949" x14ac:dyDescent="0.25">
      <c r="A82" t="s">
        <v>2016</v>
      </c>
      <c r="B82" t="s">
        <v>63</v>
      </c>
      <c r="C82" t="s">
        <v>220</v>
      </c>
      <c r="BVY82">
        <f t="shared" si="1"/>
        <v>0</v>
      </c>
    </row>
    <row r="83" spans="1:3 1949:1949" x14ac:dyDescent="0.25">
      <c r="A83" t="s">
        <v>2017</v>
      </c>
      <c r="B83" t="s">
        <v>64</v>
      </c>
      <c r="C83" t="s">
        <v>221</v>
      </c>
      <c r="BVY83">
        <f t="shared" si="1"/>
        <v>0</v>
      </c>
    </row>
    <row r="84" spans="1:3 1949:1949" x14ac:dyDescent="0.25">
      <c r="A84" t="s">
        <v>2018</v>
      </c>
      <c r="B84" t="s">
        <v>386</v>
      </c>
      <c r="C84" t="s">
        <v>385</v>
      </c>
      <c r="BVY84">
        <f t="shared" si="1"/>
        <v>0</v>
      </c>
    </row>
    <row r="85" spans="1:3 1949:1949" x14ac:dyDescent="0.25">
      <c r="A85" t="s">
        <v>2019</v>
      </c>
      <c r="B85" t="s">
        <v>388</v>
      </c>
      <c r="C85" t="s">
        <v>389</v>
      </c>
      <c r="BVY85">
        <f t="shared" si="1"/>
        <v>0</v>
      </c>
    </row>
    <row r="86" spans="1:3 1949:1949" x14ac:dyDescent="0.25">
      <c r="A86" t="s">
        <v>2020</v>
      </c>
      <c r="B86" t="s">
        <v>387</v>
      </c>
      <c r="C86" t="s">
        <v>390</v>
      </c>
      <c r="BVY86">
        <f t="shared" si="1"/>
        <v>0</v>
      </c>
    </row>
    <row r="87" spans="1:3 1949:1949" x14ac:dyDescent="0.25">
      <c r="A87" t="s">
        <v>2021</v>
      </c>
      <c r="B87" t="s">
        <v>60</v>
      </c>
      <c r="C87" t="s">
        <v>217</v>
      </c>
      <c r="BVY87">
        <f t="shared" si="1"/>
        <v>0</v>
      </c>
    </row>
    <row r="88" spans="1:3 1949:1949" x14ac:dyDescent="0.25">
      <c r="A88" t="s">
        <v>2022</v>
      </c>
      <c r="B88" t="s">
        <v>61</v>
      </c>
      <c r="C88" t="s">
        <v>218</v>
      </c>
      <c r="BVY88">
        <f t="shared" si="1"/>
        <v>0</v>
      </c>
    </row>
    <row r="89" spans="1:3 1949:1949" x14ac:dyDescent="0.25">
      <c r="A89" t="s">
        <v>2023</v>
      </c>
      <c r="B89" t="s">
        <v>408</v>
      </c>
      <c r="C89" t="s">
        <v>407</v>
      </c>
      <c r="BVY89">
        <f t="shared" si="1"/>
        <v>0</v>
      </c>
    </row>
    <row r="90" spans="1:3 1949:1949" x14ac:dyDescent="0.25">
      <c r="A90" t="s">
        <v>2024</v>
      </c>
      <c r="B90" t="s">
        <v>65</v>
      </c>
      <c r="C90" t="s">
        <v>222</v>
      </c>
      <c r="BVY90">
        <f t="shared" si="1"/>
        <v>0</v>
      </c>
    </row>
    <row r="91" spans="1:3 1949:1949" x14ac:dyDescent="0.25">
      <c r="A91" t="s">
        <v>2025</v>
      </c>
      <c r="B91" t="s">
        <v>68</v>
      </c>
      <c r="C91" t="s">
        <v>225</v>
      </c>
      <c r="BVY91">
        <f t="shared" si="1"/>
        <v>0</v>
      </c>
    </row>
    <row r="92" spans="1:3 1949:1949" x14ac:dyDescent="0.25">
      <c r="A92" t="s">
        <v>2026</v>
      </c>
      <c r="B92" t="s">
        <v>70</v>
      </c>
      <c r="C92" t="s">
        <v>469</v>
      </c>
      <c r="BVY92">
        <f t="shared" si="1"/>
        <v>0</v>
      </c>
    </row>
    <row r="93" spans="1:3 1949:1949" x14ac:dyDescent="0.25">
      <c r="A93" t="s">
        <v>2027</v>
      </c>
      <c r="B93" t="s">
        <v>71</v>
      </c>
      <c r="C93" t="s">
        <v>227</v>
      </c>
      <c r="BVY93">
        <f t="shared" si="1"/>
        <v>0</v>
      </c>
    </row>
    <row r="94" spans="1:3 1949:1949" x14ac:dyDescent="0.25">
      <c r="A94" t="s">
        <v>2028</v>
      </c>
      <c r="B94" t="s">
        <v>69</v>
      </c>
      <c r="C94" t="s">
        <v>226</v>
      </c>
      <c r="BVY94">
        <f t="shared" si="1"/>
        <v>0</v>
      </c>
    </row>
    <row r="95" spans="1:3 1949:1949" x14ac:dyDescent="0.25">
      <c r="A95" t="s">
        <v>2029</v>
      </c>
      <c r="B95" t="s">
        <v>72</v>
      </c>
      <c r="C95" t="s">
        <v>228</v>
      </c>
      <c r="BVY95">
        <f t="shared" si="1"/>
        <v>0</v>
      </c>
    </row>
    <row r="96" spans="1:3 1949:1949" x14ac:dyDescent="0.25">
      <c r="A96" t="s">
        <v>2030</v>
      </c>
      <c r="B96" t="s">
        <v>73</v>
      </c>
      <c r="C96" t="s">
        <v>229</v>
      </c>
      <c r="BVY96">
        <f t="shared" si="1"/>
        <v>0</v>
      </c>
    </row>
    <row r="97" spans="1:3 1949:1949" x14ac:dyDescent="0.25">
      <c r="A97" t="s">
        <v>2031</v>
      </c>
      <c r="B97" t="s">
        <v>74</v>
      </c>
      <c r="C97" t="s">
        <v>230</v>
      </c>
      <c r="BVY97">
        <f t="shared" si="1"/>
        <v>0</v>
      </c>
    </row>
    <row r="98" spans="1:3 1949:1949" x14ac:dyDescent="0.25">
      <c r="A98" t="s">
        <v>2032</v>
      </c>
      <c r="B98" t="s">
        <v>75</v>
      </c>
      <c r="C98" t="s">
        <v>231</v>
      </c>
      <c r="BVY98">
        <f t="shared" si="1"/>
        <v>0</v>
      </c>
    </row>
    <row r="99" spans="1:3 1949:1949" x14ac:dyDescent="0.25">
      <c r="A99" t="s">
        <v>2033</v>
      </c>
      <c r="B99" t="s">
        <v>77</v>
      </c>
      <c r="C99" t="s">
        <v>232</v>
      </c>
      <c r="BVY99">
        <f t="shared" si="1"/>
        <v>0</v>
      </c>
    </row>
    <row r="100" spans="1:3 1949:1949" x14ac:dyDescent="0.25">
      <c r="A100" t="s">
        <v>2034</v>
      </c>
      <c r="B100" t="s">
        <v>78</v>
      </c>
      <c r="C100" t="s">
        <v>233</v>
      </c>
      <c r="BVY100">
        <f t="shared" si="1"/>
        <v>0</v>
      </c>
    </row>
    <row r="101" spans="1:3 1949:1949" x14ac:dyDescent="0.25">
      <c r="A101" t="s">
        <v>2035</v>
      </c>
      <c r="B101" t="s">
        <v>79</v>
      </c>
      <c r="C101" t="s">
        <v>234</v>
      </c>
      <c r="BVY101">
        <f t="shared" si="1"/>
        <v>0</v>
      </c>
    </row>
    <row r="102" spans="1:3 1949:1949" x14ac:dyDescent="0.25">
      <c r="A102" t="s">
        <v>2036</v>
      </c>
      <c r="B102" t="s">
        <v>76</v>
      </c>
      <c r="C102" t="s">
        <v>335</v>
      </c>
      <c r="BVY102">
        <f t="shared" si="1"/>
        <v>0</v>
      </c>
    </row>
    <row r="103" spans="1:3 1949:1949" x14ac:dyDescent="0.25">
      <c r="A103" t="s">
        <v>2037</v>
      </c>
      <c r="B103" t="s">
        <v>67</v>
      </c>
      <c r="C103" t="s">
        <v>224</v>
      </c>
      <c r="BVY103">
        <f t="shared" si="1"/>
        <v>0</v>
      </c>
    </row>
    <row r="104" spans="1:3 1949:1949" x14ac:dyDescent="0.25">
      <c r="A104" t="s">
        <v>2038</v>
      </c>
      <c r="B104" t="s">
        <v>66</v>
      </c>
      <c r="C104" t="s">
        <v>223</v>
      </c>
      <c r="BVY104">
        <f t="shared" si="1"/>
        <v>0</v>
      </c>
    </row>
    <row r="105" spans="1:3 1949:1949" x14ac:dyDescent="0.25">
      <c r="A105" t="s">
        <v>2039</v>
      </c>
      <c r="B105" t="s">
        <v>80</v>
      </c>
      <c r="C105" t="s">
        <v>235</v>
      </c>
      <c r="BVY105">
        <f t="shared" si="1"/>
        <v>0</v>
      </c>
    </row>
    <row r="106" spans="1:3 1949:1949" x14ac:dyDescent="0.25">
      <c r="A106" t="s">
        <v>2040</v>
      </c>
      <c r="B106" t="s">
        <v>81</v>
      </c>
      <c r="C106" t="s">
        <v>236</v>
      </c>
      <c r="BVY106">
        <f t="shared" si="1"/>
        <v>0</v>
      </c>
    </row>
    <row r="107" spans="1:3 1949:1949" x14ac:dyDescent="0.25">
      <c r="A107" t="s">
        <v>2040</v>
      </c>
      <c r="B107" t="s">
        <v>81</v>
      </c>
      <c r="C107" t="s">
        <v>239</v>
      </c>
      <c r="BVY107">
        <f t="shared" si="1"/>
        <v>0</v>
      </c>
    </row>
    <row r="108" spans="1:3 1949:1949" x14ac:dyDescent="0.25">
      <c r="A108" t="s">
        <v>2041</v>
      </c>
      <c r="B108" t="s">
        <v>82</v>
      </c>
      <c r="C108" t="s">
        <v>237</v>
      </c>
      <c r="BVY108">
        <f t="shared" si="1"/>
        <v>0</v>
      </c>
    </row>
    <row r="109" spans="1:3 1949:1949" x14ac:dyDescent="0.25">
      <c r="A109" t="s">
        <v>2042</v>
      </c>
      <c r="B109" t="s">
        <v>84</v>
      </c>
      <c r="C109" t="s">
        <v>344</v>
      </c>
      <c r="BVY109">
        <f t="shared" si="1"/>
        <v>0</v>
      </c>
    </row>
    <row r="110" spans="1:3 1949:1949" x14ac:dyDescent="0.25">
      <c r="A110" t="s">
        <v>2043</v>
      </c>
      <c r="B110" t="s">
        <v>85</v>
      </c>
      <c r="C110" t="s">
        <v>240</v>
      </c>
      <c r="BVY110">
        <f t="shared" si="1"/>
        <v>0</v>
      </c>
    </row>
    <row r="111" spans="1:3 1949:1949" x14ac:dyDescent="0.25">
      <c r="A111" t="s">
        <v>2044</v>
      </c>
      <c r="B111" t="s">
        <v>86</v>
      </c>
      <c r="C111" t="s">
        <v>409</v>
      </c>
      <c r="BVY111">
        <f t="shared" si="1"/>
        <v>0</v>
      </c>
    </row>
    <row r="112" spans="1:3 1949:1949" x14ac:dyDescent="0.25">
      <c r="A112" t="s">
        <v>2045</v>
      </c>
      <c r="B112" t="s">
        <v>411</v>
      </c>
      <c r="C112" t="s">
        <v>410</v>
      </c>
      <c r="BVY112">
        <f t="shared" si="1"/>
        <v>0</v>
      </c>
    </row>
    <row r="113" spans="1:3 1949:1949" x14ac:dyDescent="0.25">
      <c r="A113" t="s">
        <v>2046</v>
      </c>
      <c r="B113" t="s">
        <v>87</v>
      </c>
      <c r="C113" t="s">
        <v>241</v>
      </c>
      <c r="BVY113">
        <f t="shared" si="1"/>
        <v>0</v>
      </c>
    </row>
    <row r="114" spans="1:3 1949:1949" x14ac:dyDescent="0.25">
      <c r="A114" t="s">
        <v>2047</v>
      </c>
      <c r="B114" t="s">
        <v>83</v>
      </c>
      <c r="C114" t="s">
        <v>238</v>
      </c>
      <c r="BVY114">
        <f t="shared" si="1"/>
        <v>0</v>
      </c>
    </row>
    <row r="115" spans="1:3 1949:1949" x14ac:dyDescent="0.25">
      <c r="A115" t="s">
        <v>2046</v>
      </c>
      <c r="B115" t="s">
        <v>87</v>
      </c>
      <c r="C115" t="s">
        <v>242</v>
      </c>
      <c r="BVY115">
        <f t="shared" si="1"/>
        <v>0</v>
      </c>
    </row>
    <row r="116" spans="1:3 1949:1949" x14ac:dyDescent="0.25">
      <c r="A116" t="s">
        <v>2048</v>
      </c>
      <c r="B116" t="s">
        <v>125</v>
      </c>
      <c r="C116" t="s">
        <v>278</v>
      </c>
      <c r="BVY116">
        <f t="shared" si="1"/>
        <v>0</v>
      </c>
    </row>
    <row r="117" spans="1:3 1949:1949" x14ac:dyDescent="0.25">
      <c r="A117" t="s">
        <v>2048</v>
      </c>
      <c r="B117" t="s">
        <v>125</v>
      </c>
      <c r="C117" t="s">
        <v>279</v>
      </c>
      <c r="BVY117">
        <f t="shared" si="1"/>
        <v>0</v>
      </c>
    </row>
    <row r="118" spans="1:3 1949:1949" x14ac:dyDescent="0.25">
      <c r="A118" t="s">
        <v>2049</v>
      </c>
      <c r="B118" t="s">
        <v>438</v>
      </c>
      <c r="C118" t="s">
        <v>243</v>
      </c>
      <c r="BVY118">
        <f t="shared" si="1"/>
        <v>0</v>
      </c>
    </row>
    <row r="119" spans="1:3 1949:1949" x14ac:dyDescent="0.25">
      <c r="A119" t="s">
        <v>2050</v>
      </c>
      <c r="B119" t="s">
        <v>88</v>
      </c>
      <c r="C119" t="s">
        <v>244</v>
      </c>
      <c r="BVY119">
        <f t="shared" si="1"/>
        <v>0</v>
      </c>
    </row>
    <row r="120" spans="1:3 1949:1949" x14ac:dyDescent="0.25">
      <c r="A120" t="s">
        <v>2051</v>
      </c>
      <c r="B120" t="s">
        <v>89</v>
      </c>
      <c r="C120" t="s">
        <v>245</v>
      </c>
      <c r="BVY120">
        <f t="shared" si="1"/>
        <v>0</v>
      </c>
    </row>
    <row r="121" spans="1:3 1949:1949" x14ac:dyDescent="0.25">
      <c r="A121" t="s">
        <v>2052</v>
      </c>
      <c r="B121" t="s">
        <v>439</v>
      </c>
      <c r="C121" t="s">
        <v>246</v>
      </c>
      <c r="BVY121">
        <f t="shared" si="1"/>
        <v>0</v>
      </c>
    </row>
    <row r="122" spans="1:3 1949:1949" x14ac:dyDescent="0.25">
      <c r="A122" t="s">
        <v>2053</v>
      </c>
      <c r="B122" t="s">
        <v>90</v>
      </c>
      <c r="C122" t="s">
        <v>247</v>
      </c>
      <c r="BVY122">
        <f t="shared" si="1"/>
        <v>0</v>
      </c>
    </row>
    <row r="123" spans="1:3 1949:1949" x14ac:dyDescent="0.25">
      <c r="A123" t="s">
        <v>2054</v>
      </c>
      <c r="B123" t="s">
        <v>91</v>
      </c>
      <c r="C123" t="s">
        <v>248</v>
      </c>
      <c r="BVY123">
        <f t="shared" si="1"/>
        <v>0</v>
      </c>
    </row>
    <row r="124" spans="1:3 1949:1949" x14ac:dyDescent="0.25">
      <c r="A124" t="s">
        <v>2055</v>
      </c>
      <c r="B124" t="s">
        <v>92</v>
      </c>
      <c r="C124" t="s">
        <v>249</v>
      </c>
      <c r="BVY124">
        <f t="shared" si="1"/>
        <v>0</v>
      </c>
    </row>
    <row r="125" spans="1:3 1949:1949" x14ac:dyDescent="0.25">
      <c r="A125" t="s">
        <v>2056</v>
      </c>
      <c r="B125" t="s">
        <v>93</v>
      </c>
      <c r="C125" t="s">
        <v>485</v>
      </c>
      <c r="BVY125">
        <f t="shared" si="1"/>
        <v>0</v>
      </c>
    </row>
    <row r="126" spans="1:3 1949:1949" x14ac:dyDescent="0.25">
      <c r="A126" t="s">
        <v>2057</v>
      </c>
      <c r="B126" t="s">
        <v>94</v>
      </c>
      <c r="C126" t="s">
        <v>250</v>
      </c>
      <c r="BVY126">
        <f t="shared" si="1"/>
        <v>0</v>
      </c>
    </row>
    <row r="127" spans="1:3 1949:1949" x14ac:dyDescent="0.25">
      <c r="A127" t="s">
        <v>2058</v>
      </c>
      <c r="B127" t="s">
        <v>95</v>
      </c>
      <c r="C127" t="s">
        <v>251</v>
      </c>
      <c r="BVY127">
        <f t="shared" si="1"/>
        <v>0</v>
      </c>
    </row>
    <row r="128" spans="1:3 1949:1949" x14ac:dyDescent="0.25">
      <c r="A128" t="s">
        <v>2059</v>
      </c>
      <c r="B128" t="s">
        <v>129</v>
      </c>
      <c r="C128" t="s">
        <v>432</v>
      </c>
      <c r="BVY128">
        <f t="shared" si="1"/>
        <v>0</v>
      </c>
    </row>
    <row r="129" spans="1:3 1949:1949" x14ac:dyDescent="0.25">
      <c r="A129" t="s">
        <v>2060</v>
      </c>
      <c r="B129" t="s">
        <v>429</v>
      </c>
      <c r="C129" t="s">
        <v>433</v>
      </c>
      <c r="BVY129">
        <f t="shared" si="1"/>
        <v>0</v>
      </c>
    </row>
    <row r="130" spans="1:3 1949:1949" x14ac:dyDescent="0.25">
      <c r="A130" t="s">
        <v>2061</v>
      </c>
      <c r="B130" t="s">
        <v>430</v>
      </c>
      <c r="C130" t="s">
        <v>434</v>
      </c>
      <c r="BVY130">
        <f t="shared" si="1"/>
        <v>0</v>
      </c>
    </row>
    <row r="131" spans="1:3 1949:1949" x14ac:dyDescent="0.25">
      <c r="A131" t="s">
        <v>2062</v>
      </c>
      <c r="B131" t="s">
        <v>431</v>
      </c>
      <c r="C131" t="s">
        <v>435</v>
      </c>
      <c r="BVY131">
        <f t="shared" ref="BVY131:BVY194" si="2">SUM(D131:ER131)</f>
        <v>0</v>
      </c>
    </row>
    <row r="132" spans="1:3 1949:1949" x14ac:dyDescent="0.25">
      <c r="A132" t="s">
        <v>2063</v>
      </c>
      <c r="B132" t="s">
        <v>96</v>
      </c>
      <c r="C132" t="s">
        <v>252</v>
      </c>
      <c r="BVY132">
        <f t="shared" si="2"/>
        <v>0</v>
      </c>
    </row>
    <row r="133" spans="1:3 1949:1949" x14ac:dyDescent="0.25">
      <c r="A133" t="s">
        <v>2064</v>
      </c>
      <c r="B133" t="s">
        <v>97</v>
      </c>
      <c r="C133" t="s">
        <v>253</v>
      </c>
      <c r="BVY133">
        <f t="shared" si="2"/>
        <v>0</v>
      </c>
    </row>
    <row r="134" spans="1:3 1949:1949" x14ac:dyDescent="0.25">
      <c r="A134" t="s">
        <v>2065</v>
      </c>
      <c r="B134" t="s">
        <v>98</v>
      </c>
      <c r="C134" t="s">
        <v>254</v>
      </c>
      <c r="BVY134">
        <f t="shared" si="2"/>
        <v>0</v>
      </c>
    </row>
    <row r="135" spans="1:3 1949:1949" x14ac:dyDescent="0.25">
      <c r="A135" t="s">
        <v>2066</v>
      </c>
      <c r="B135" t="s">
        <v>99</v>
      </c>
      <c r="C135" t="s">
        <v>345</v>
      </c>
      <c r="BVY135">
        <f t="shared" si="2"/>
        <v>0</v>
      </c>
    </row>
    <row r="136" spans="1:3 1949:1949" x14ac:dyDescent="0.25">
      <c r="A136" t="s">
        <v>2067</v>
      </c>
      <c r="B136" t="s">
        <v>100</v>
      </c>
      <c r="C136" t="s">
        <v>255</v>
      </c>
      <c r="BVY136">
        <f t="shared" si="2"/>
        <v>0</v>
      </c>
    </row>
    <row r="137" spans="1:3 1949:1949" x14ac:dyDescent="0.25">
      <c r="A137" t="s">
        <v>2068</v>
      </c>
      <c r="B137" t="s">
        <v>156</v>
      </c>
      <c r="C137" t="s">
        <v>304</v>
      </c>
      <c r="BVY137">
        <f t="shared" si="2"/>
        <v>0</v>
      </c>
    </row>
    <row r="138" spans="1:3 1949:1949" x14ac:dyDescent="0.25">
      <c r="A138" t="s">
        <v>2069</v>
      </c>
      <c r="B138" t="s">
        <v>120</v>
      </c>
      <c r="C138" t="s">
        <v>273</v>
      </c>
      <c r="BVY138">
        <f t="shared" si="2"/>
        <v>0</v>
      </c>
    </row>
    <row r="139" spans="1:3 1949:1949" x14ac:dyDescent="0.25">
      <c r="A139" t="s">
        <v>2070</v>
      </c>
      <c r="B139" t="s">
        <v>122</v>
      </c>
      <c r="C139" t="s">
        <v>275</v>
      </c>
      <c r="BVY139">
        <f t="shared" si="2"/>
        <v>0</v>
      </c>
    </row>
    <row r="140" spans="1:3 1949:1949" x14ac:dyDescent="0.25">
      <c r="A140" t="s">
        <v>2071</v>
      </c>
      <c r="B140" t="s">
        <v>124</v>
      </c>
      <c r="C140" t="s">
        <v>277</v>
      </c>
      <c r="BVY140">
        <f t="shared" si="2"/>
        <v>0</v>
      </c>
    </row>
    <row r="141" spans="1:3 1949:1949" x14ac:dyDescent="0.25">
      <c r="A141" t="s">
        <v>2072</v>
      </c>
      <c r="B141" t="s">
        <v>126</v>
      </c>
      <c r="C141" t="s">
        <v>280</v>
      </c>
      <c r="BVY141">
        <f t="shared" si="2"/>
        <v>0</v>
      </c>
    </row>
    <row r="142" spans="1:3 1949:1949" x14ac:dyDescent="0.25">
      <c r="A142" t="s">
        <v>2073</v>
      </c>
      <c r="B142" t="s">
        <v>117</v>
      </c>
      <c r="C142" t="s">
        <v>270</v>
      </c>
      <c r="BVY142">
        <f t="shared" si="2"/>
        <v>0</v>
      </c>
    </row>
    <row r="143" spans="1:3 1949:1949" x14ac:dyDescent="0.25">
      <c r="A143" t="s">
        <v>2074</v>
      </c>
      <c r="B143" t="s">
        <v>118</v>
      </c>
      <c r="C143" t="s">
        <v>271</v>
      </c>
      <c r="BVY143">
        <f t="shared" si="2"/>
        <v>0</v>
      </c>
    </row>
    <row r="144" spans="1:3 1949:1949" x14ac:dyDescent="0.25">
      <c r="A144" t="s">
        <v>2075</v>
      </c>
      <c r="B144" t="s">
        <v>119</v>
      </c>
      <c r="C144" t="s">
        <v>272</v>
      </c>
      <c r="BVY144">
        <f t="shared" si="2"/>
        <v>0</v>
      </c>
    </row>
    <row r="145" spans="1:3 1949:1949" x14ac:dyDescent="0.25">
      <c r="A145" t="s">
        <v>2076</v>
      </c>
      <c r="B145" t="s">
        <v>121</v>
      </c>
      <c r="C145" t="s">
        <v>274</v>
      </c>
      <c r="BVY145">
        <f t="shared" si="2"/>
        <v>0</v>
      </c>
    </row>
    <row r="146" spans="1:3 1949:1949" x14ac:dyDescent="0.25">
      <c r="A146" t="s">
        <v>2077</v>
      </c>
      <c r="B146" t="s">
        <v>123</v>
      </c>
      <c r="C146" t="s">
        <v>276</v>
      </c>
      <c r="BVY146">
        <f t="shared" si="2"/>
        <v>0</v>
      </c>
    </row>
    <row r="147" spans="1:3 1949:1949" x14ac:dyDescent="0.25">
      <c r="A147" t="s">
        <v>2078</v>
      </c>
      <c r="B147" t="s">
        <v>359</v>
      </c>
      <c r="C147" t="s">
        <v>358</v>
      </c>
      <c r="BVY147">
        <f t="shared" si="2"/>
        <v>0</v>
      </c>
    </row>
    <row r="148" spans="1:3 1949:1949" x14ac:dyDescent="0.25">
      <c r="A148" t="s">
        <v>2079</v>
      </c>
      <c r="B148" t="s">
        <v>103</v>
      </c>
      <c r="C148" t="s">
        <v>258</v>
      </c>
      <c r="BVY148">
        <f t="shared" si="2"/>
        <v>0</v>
      </c>
    </row>
    <row r="149" spans="1:3 1949:1949" x14ac:dyDescent="0.25">
      <c r="A149" t="s">
        <v>2080</v>
      </c>
      <c r="B149" t="s">
        <v>104</v>
      </c>
      <c r="C149" t="s">
        <v>259</v>
      </c>
      <c r="BVY149">
        <f t="shared" si="2"/>
        <v>0</v>
      </c>
    </row>
    <row r="150" spans="1:3 1949:1949" x14ac:dyDescent="0.25">
      <c r="A150" t="s">
        <v>2081</v>
      </c>
      <c r="B150" t="s">
        <v>105</v>
      </c>
      <c r="C150" t="s">
        <v>260</v>
      </c>
      <c r="BVY150">
        <f t="shared" si="2"/>
        <v>0</v>
      </c>
    </row>
    <row r="151" spans="1:3 1949:1949" x14ac:dyDescent="0.25">
      <c r="A151" t="s">
        <v>2082</v>
      </c>
      <c r="B151" t="s">
        <v>106</v>
      </c>
      <c r="C151" t="s">
        <v>261</v>
      </c>
      <c r="BVY151">
        <f t="shared" si="2"/>
        <v>0</v>
      </c>
    </row>
    <row r="152" spans="1:3 1949:1949" x14ac:dyDescent="0.25">
      <c r="A152" t="s">
        <v>2083</v>
      </c>
      <c r="B152" t="s">
        <v>107</v>
      </c>
      <c r="C152" t="s">
        <v>262</v>
      </c>
      <c r="BVY152">
        <f t="shared" si="2"/>
        <v>0</v>
      </c>
    </row>
    <row r="153" spans="1:3 1949:1949" x14ac:dyDescent="0.25">
      <c r="A153" t="s">
        <v>2084</v>
      </c>
      <c r="B153" t="s">
        <v>108</v>
      </c>
      <c r="C153" t="s">
        <v>263</v>
      </c>
      <c r="BVY153">
        <f t="shared" si="2"/>
        <v>0</v>
      </c>
    </row>
    <row r="154" spans="1:3 1949:1949" x14ac:dyDescent="0.25">
      <c r="A154" t="s">
        <v>2085</v>
      </c>
      <c r="B154" t="s">
        <v>110</v>
      </c>
      <c r="C154" t="s">
        <v>264</v>
      </c>
      <c r="BVY154">
        <f t="shared" si="2"/>
        <v>0</v>
      </c>
    </row>
    <row r="155" spans="1:3 1949:1949" x14ac:dyDescent="0.25">
      <c r="A155" t="s">
        <v>2086</v>
      </c>
      <c r="B155" t="s">
        <v>111</v>
      </c>
      <c r="C155" t="s">
        <v>347</v>
      </c>
      <c r="BVY155">
        <f t="shared" si="2"/>
        <v>0</v>
      </c>
    </row>
    <row r="156" spans="1:3 1949:1949" x14ac:dyDescent="0.25">
      <c r="A156" t="s">
        <v>2087</v>
      </c>
      <c r="B156" t="s">
        <v>109</v>
      </c>
      <c r="C156" t="s">
        <v>346</v>
      </c>
      <c r="BVY156">
        <f t="shared" si="2"/>
        <v>0</v>
      </c>
    </row>
    <row r="157" spans="1:3 1949:1949" x14ac:dyDescent="0.25">
      <c r="A157" t="s">
        <v>2088</v>
      </c>
      <c r="B157" t="s">
        <v>112</v>
      </c>
      <c r="C157" t="s">
        <v>265</v>
      </c>
      <c r="BVY157">
        <f t="shared" si="2"/>
        <v>0</v>
      </c>
    </row>
    <row r="158" spans="1:3 1949:1949" x14ac:dyDescent="0.25">
      <c r="A158" t="s">
        <v>2089</v>
      </c>
      <c r="B158" t="s">
        <v>113</v>
      </c>
      <c r="C158" t="s">
        <v>266</v>
      </c>
      <c r="BVY158">
        <f t="shared" si="2"/>
        <v>0</v>
      </c>
    </row>
    <row r="159" spans="1:3 1949:1949" x14ac:dyDescent="0.25">
      <c r="A159" t="s">
        <v>2090</v>
      </c>
      <c r="B159" t="s">
        <v>114</v>
      </c>
      <c r="C159" t="s">
        <v>267</v>
      </c>
      <c r="BVY159">
        <f t="shared" si="2"/>
        <v>0</v>
      </c>
    </row>
    <row r="160" spans="1:3 1949:1949" x14ac:dyDescent="0.25">
      <c r="A160" t="s">
        <v>2091</v>
      </c>
      <c r="B160" t="s">
        <v>115</v>
      </c>
      <c r="C160" t="s">
        <v>268</v>
      </c>
      <c r="BVY160">
        <f t="shared" si="2"/>
        <v>0</v>
      </c>
    </row>
    <row r="161" spans="1:3 1949:1949" x14ac:dyDescent="0.25">
      <c r="A161" t="s">
        <v>2092</v>
      </c>
      <c r="B161" t="s">
        <v>116</v>
      </c>
      <c r="C161" t="s">
        <v>269</v>
      </c>
      <c r="BVY161">
        <f t="shared" si="2"/>
        <v>0</v>
      </c>
    </row>
    <row r="162" spans="1:3 1949:1949" x14ac:dyDescent="0.25">
      <c r="A162" t="s">
        <v>2093</v>
      </c>
      <c r="B162" t="s">
        <v>102</v>
      </c>
      <c r="C162" t="s">
        <v>257</v>
      </c>
      <c r="BVY162">
        <f t="shared" si="2"/>
        <v>0</v>
      </c>
    </row>
    <row r="163" spans="1:3 1949:1949" x14ac:dyDescent="0.25">
      <c r="A163" t="s">
        <v>2094</v>
      </c>
      <c r="B163" t="s">
        <v>101</v>
      </c>
      <c r="C163" t="s">
        <v>256</v>
      </c>
      <c r="BVY163">
        <f t="shared" si="2"/>
        <v>0</v>
      </c>
    </row>
    <row r="164" spans="1:3 1949:1949" x14ac:dyDescent="0.25">
      <c r="A164" t="s">
        <v>2095</v>
      </c>
      <c r="B164" t="s">
        <v>127</v>
      </c>
      <c r="C164" t="s">
        <v>412</v>
      </c>
      <c r="BVY164">
        <f t="shared" si="2"/>
        <v>0</v>
      </c>
    </row>
    <row r="165" spans="1:3 1949:1949" x14ac:dyDescent="0.25">
      <c r="A165" t="s">
        <v>2096</v>
      </c>
      <c r="B165" t="s">
        <v>128</v>
      </c>
      <c r="C165" t="s">
        <v>281</v>
      </c>
      <c r="BVY165">
        <f t="shared" si="2"/>
        <v>0</v>
      </c>
    </row>
    <row r="166" spans="1:3 1949:1949" x14ac:dyDescent="0.25">
      <c r="A166" t="s">
        <v>2097</v>
      </c>
      <c r="B166" t="s">
        <v>129</v>
      </c>
      <c r="C166" t="s">
        <v>282</v>
      </c>
      <c r="BVY166">
        <f t="shared" si="2"/>
        <v>0</v>
      </c>
    </row>
    <row r="167" spans="1:3 1949:1949" x14ac:dyDescent="0.25">
      <c r="A167" t="s">
        <v>2098</v>
      </c>
      <c r="B167" t="s">
        <v>130</v>
      </c>
      <c r="C167" t="s">
        <v>283</v>
      </c>
      <c r="BVY167">
        <f t="shared" si="2"/>
        <v>0</v>
      </c>
    </row>
    <row r="168" spans="1:3 1949:1949" x14ac:dyDescent="0.25">
      <c r="A168" t="s">
        <v>2099</v>
      </c>
      <c r="B168" t="s">
        <v>132</v>
      </c>
      <c r="C168" t="s">
        <v>284</v>
      </c>
      <c r="BVY168">
        <f t="shared" si="2"/>
        <v>0</v>
      </c>
    </row>
    <row r="169" spans="1:3 1949:1949" x14ac:dyDescent="0.25">
      <c r="A169" t="s">
        <v>2100</v>
      </c>
      <c r="B169" t="s">
        <v>184</v>
      </c>
      <c r="C169" t="s">
        <v>285</v>
      </c>
      <c r="BVY169">
        <f t="shared" si="2"/>
        <v>0</v>
      </c>
    </row>
    <row r="170" spans="1:3 1949:1949" x14ac:dyDescent="0.25">
      <c r="A170" t="s">
        <v>2101</v>
      </c>
      <c r="B170" t="s">
        <v>133</v>
      </c>
      <c r="C170" t="s">
        <v>286</v>
      </c>
      <c r="BVY170">
        <f t="shared" si="2"/>
        <v>0</v>
      </c>
    </row>
    <row r="171" spans="1:3 1949:1949" x14ac:dyDescent="0.25">
      <c r="A171" t="s">
        <v>2102</v>
      </c>
      <c r="B171" t="s">
        <v>134</v>
      </c>
      <c r="C171" t="s">
        <v>287</v>
      </c>
      <c r="BVY171">
        <f t="shared" si="2"/>
        <v>0</v>
      </c>
    </row>
    <row r="172" spans="1:3 1949:1949" x14ac:dyDescent="0.25">
      <c r="A172" t="s">
        <v>2103</v>
      </c>
      <c r="B172" t="s">
        <v>463</v>
      </c>
      <c r="C172" t="s">
        <v>462</v>
      </c>
      <c r="BVY172">
        <f t="shared" si="2"/>
        <v>0</v>
      </c>
    </row>
    <row r="173" spans="1:3 1949:1949" x14ac:dyDescent="0.25">
      <c r="A173" t="s">
        <v>2104</v>
      </c>
      <c r="B173" t="s">
        <v>137</v>
      </c>
      <c r="C173" t="s">
        <v>289</v>
      </c>
      <c r="BVY173">
        <f t="shared" si="2"/>
        <v>0</v>
      </c>
    </row>
    <row r="174" spans="1:3 1949:1949" x14ac:dyDescent="0.25">
      <c r="A174" t="s">
        <v>2105</v>
      </c>
      <c r="B174" t="s">
        <v>138</v>
      </c>
      <c r="C174" t="s">
        <v>349</v>
      </c>
      <c r="BVY174">
        <f t="shared" si="2"/>
        <v>0</v>
      </c>
    </row>
    <row r="175" spans="1:3 1949:1949" x14ac:dyDescent="0.25">
      <c r="A175" t="s">
        <v>2106</v>
      </c>
      <c r="B175" t="s">
        <v>495</v>
      </c>
      <c r="C175" t="s">
        <v>493</v>
      </c>
      <c r="BVY175">
        <f t="shared" si="2"/>
        <v>0</v>
      </c>
    </row>
    <row r="176" spans="1:3 1949:1949" x14ac:dyDescent="0.25">
      <c r="A176" t="s">
        <v>2107</v>
      </c>
      <c r="B176" t="s">
        <v>472</v>
      </c>
      <c r="C176" t="s">
        <v>471</v>
      </c>
      <c r="BVY176">
        <f t="shared" si="2"/>
        <v>0</v>
      </c>
    </row>
    <row r="177" spans="1:3 1949:1949" x14ac:dyDescent="0.25">
      <c r="A177" t="s">
        <v>2108</v>
      </c>
      <c r="B177" t="s">
        <v>176</v>
      </c>
      <c r="C177" t="s">
        <v>320</v>
      </c>
      <c r="BVY177">
        <f t="shared" si="2"/>
        <v>0</v>
      </c>
    </row>
    <row r="178" spans="1:3 1949:1949" x14ac:dyDescent="0.25">
      <c r="A178" t="s">
        <v>2109</v>
      </c>
      <c r="B178" t="s">
        <v>177</v>
      </c>
      <c r="C178" t="s">
        <v>321</v>
      </c>
      <c r="BVY178">
        <f t="shared" si="2"/>
        <v>0</v>
      </c>
    </row>
    <row r="179" spans="1:3 1949:1949" x14ac:dyDescent="0.25">
      <c r="A179" t="s">
        <v>2110</v>
      </c>
      <c r="B179" t="s">
        <v>178</v>
      </c>
      <c r="C179" t="s">
        <v>322</v>
      </c>
      <c r="BVY179">
        <f t="shared" si="2"/>
        <v>0</v>
      </c>
    </row>
    <row r="180" spans="1:3 1949:1949" x14ac:dyDescent="0.25">
      <c r="A180" t="s">
        <v>2111</v>
      </c>
      <c r="B180" t="s">
        <v>179</v>
      </c>
      <c r="C180" t="s">
        <v>323</v>
      </c>
      <c r="BVY180">
        <f t="shared" si="2"/>
        <v>0</v>
      </c>
    </row>
    <row r="181" spans="1:3 1949:1949" x14ac:dyDescent="0.25">
      <c r="A181" t="s">
        <v>2112</v>
      </c>
      <c r="B181" t="s">
        <v>470</v>
      </c>
      <c r="C181" t="s">
        <v>324</v>
      </c>
      <c r="BVY181">
        <f t="shared" si="2"/>
        <v>0</v>
      </c>
    </row>
    <row r="182" spans="1:3 1949:1949" x14ac:dyDescent="0.25">
      <c r="A182" t="s">
        <v>2113</v>
      </c>
      <c r="B182" t="s">
        <v>180</v>
      </c>
      <c r="C182" t="s">
        <v>325</v>
      </c>
      <c r="BVY182">
        <f t="shared" si="2"/>
        <v>0</v>
      </c>
    </row>
    <row r="183" spans="1:3 1949:1949" x14ac:dyDescent="0.25">
      <c r="A183" t="s">
        <v>2114</v>
      </c>
      <c r="B183" t="s">
        <v>181</v>
      </c>
      <c r="C183" t="s">
        <v>326</v>
      </c>
      <c r="BVY183">
        <f t="shared" si="2"/>
        <v>0</v>
      </c>
    </row>
    <row r="184" spans="1:3 1949:1949" x14ac:dyDescent="0.25">
      <c r="A184" t="s">
        <v>2115</v>
      </c>
      <c r="B184" t="s">
        <v>182</v>
      </c>
      <c r="C184" t="s">
        <v>327</v>
      </c>
      <c r="BVY184">
        <f t="shared" si="2"/>
        <v>0</v>
      </c>
    </row>
    <row r="185" spans="1:3 1949:1949" x14ac:dyDescent="0.25">
      <c r="A185" t="s">
        <v>2116</v>
      </c>
      <c r="B185" t="s">
        <v>366</v>
      </c>
      <c r="C185" t="s">
        <v>365</v>
      </c>
      <c r="BVY185">
        <f t="shared" si="2"/>
        <v>0</v>
      </c>
    </row>
    <row r="186" spans="1:3 1949:1949" x14ac:dyDescent="0.25">
      <c r="A186" t="s">
        <v>2117</v>
      </c>
      <c r="B186" t="s">
        <v>160</v>
      </c>
      <c r="C186" t="s">
        <v>308</v>
      </c>
      <c r="BVY186">
        <f t="shared" si="2"/>
        <v>0</v>
      </c>
    </row>
    <row r="187" spans="1:3 1949:1949" x14ac:dyDescent="0.25">
      <c r="A187" t="s">
        <v>2118</v>
      </c>
      <c r="B187" t="s">
        <v>161</v>
      </c>
      <c r="C187" t="s">
        <v>309</v>
      </c>
      <c r="BVY187">
        <f t="shared" si="2"/>
        <v>0</v>
      </c>
    </row>
    <row r="188" spans="1:3 1949:1949" x14ac:dyDescent="0.25">
      <c r="A188" t="s">
        <v>2119</v>
      </c>
      <c r="B188" t="s">
        <v>167</v>
      </c>
      <c r="C188" t="s">
        <v>313</v>
      </c>
      <c r="BVY188">
        <f t="shared" si="2"/>
        <v>0</v>
      </c>
    </row>
    <row r="189" spans="1:3 1949:1949" x14ac:dyDescent="0.25">
      <c r="A189" t="s">
        <v>2120</v>
      </c>
      <c r="B189" t="s">
        <v>168</v>
      </c>
      <c r="C189" t="s">
        <v>314</v>
      </c>
      <c r="BVY189">
        <f t="shared" si="2"/>
        <v>0</v>
      </c>
    </row>
    <row r="190" spans="1:3 1949:1949" x14ac:dyDescent="0.25">
      <c r="A190" t="s">
        <v>2121</v>
      </c>
      <c r="B190" t="s">
        <v>169</v>
      </c>
      <c r="C190" t="s">
        <v>413</v>
      </c>
      <c r="BVY190">
        <f t="shared" si="2"/>
        <v>0</v>
      </c>
    </row>
    <row r="191" spans="1:3 1949:1949" x14ac:dyDescent="0.25">
      <c r="A191" t="s">
        <v>2122</v>
      </c>
      <c r="B191" t="s">
        <v>183</v>
      </c>
      <c r="C191" t="s">
        <v>328</v>
      </c>
      <c r="BVY191">
        <f t="shared" si="2"/>
        <v>0</v>
      </c>
    </row>
    <row r="192" spans="1:3 1949:1949" x14ac:dyDescent="0.25">
      <c r="A192" t="s">
        <v>2123</v>
      </c>
      <c r="B192" t="s">
        <v>361</v>
      </c>
      <c r="C192" t="s">
        <v>362</v>
      </c>
      <c r="BVY192">
        <f t="shared" si="2"/>
        <v>0</v>
      </c>
    </row>
    <row r="193" spans="1:3 1949:1949" x14ac:dyDescent="0.25">
      <c r="A193" t="s">
        <v>2124</v>
      </c>
      <c r="B193" t="s">
        <v>163</v>
      </c>
      <c r="C193" t="s">
        <v>311</v>
      </c>
      <c r="BVY193">
        <f t="shared" si="2"/>
        <v>0</v>
      </c>
    </row>
    <row r="194" spans="1:3 1949:1949" x14ac:dyDescent="0.25">
      <c r="A194" t="s">
        <v>2125</v>
      </c>
      <c r="B194" t="s">
        <v>164</v>
      </c>
      <c r="C194" t="s">
        <v>418</v>
      </c>
      <c r="BVY194">
        <f t="shared" si="2"/>
        <v>0</v>
      </c>
    </row>
    <row r="195" spans="1:3 1949:1949" x14ac:dyDescent="0.25">
      <c r="A195" t="s">
        <v>2126</v>
      </c>
      <c r="B195" t="s">
        <v>165</v>
      </c>
      <c r="C195" t="s">
        <v>312</v>
      </c>
      <c r="BVY195">
        <f t="shared" ref="BVY195:BVY258" si="3">SUM(D195:ER195)</f>
        <v>0</v>
      </c>
    </row>
    <row r="196" spans="1:3 1949:1949" x14ac:dyDescent="0.25">
      <c r="A196" t="s">
        <v>2127</v>
      </c>
      <c r="B196" t="s">
        <v>166</v>
      </c>
      <c r="C196" t="s">
        <v>353</v>
      </c>
      <c r="BVY196">
        <f t="shared" si="3"/>
        <v>0</v>
      </c>
    </row>
    <row r="197" spans="1:3 1949:1949" x14ac:dyDescent="0.25">
      <c r="A197" t="s">
        <v>2128</v>
      </c>
      <c r="B197" t="s">
        <v>474</v>
      </c>
      <c r="C197" t="s">
        <v>473</v>
      </c>
      <c r="BVY197">
        <f t="shared" si="3"/>
        <v>0</v>
      </c>
    </row>
    <row r="198" spans="1:3 1949:1949" x14ac:dyDescent="0.25">
      <c r="A198" t="s">
        <v>2129</v>
      </c>
      <c r="B198" t="s">
        <v>476</v>
      </c>
      <c r="C198" t="s">
        <v>475</v>
      </c>
      <c r="BVY198">
        <f t="shared" si="3"/>
        <v>0</v>
      </c>
    </row>
    <row r="199" spans="1:3 1949:1949" x14ac:dyDescent="0.25">
      <c r="A199" t="s">
        <v>2130</v>
      </c>
      <c r="B199" t="s">
        <v>149</v>
      </c>
      <c r="C199" t="s">
        <v>298</v>
      </c>
      <c r="BVY199">
        <f t="shared" si="3"/>
        <v>0</v>
      </c>
    </row>
    <row r="200" spans="1:3 1949:1949" x14ac:dyDescent="0.25">
      <c r="A200" t="s">
        <v>2130</v>
      </c>
      <c r="B200" t="s">
        <v>149</v>
      </c>
      <c r="C200" t="s">
        <v>360</v>
      </c>
      <c r="BVY200">
        <f t="shared" si="3"/>
        <v>0</v>
      </c>
    </row>
    <row r="201" spans="1:3 1949:1949" x14ac:dyDescent="0.25">
      <c r="A201" t="s">
        <v>2131</v>
      </c>
      <c r="B201" t="s">
        <v>141</v>
      </c>
      <c r="C201" t="s">
        <v>351</v>
      </c>
      <c r="BVY201">
        <f t="shared" si="3"/>
        <v>0</v>
      </c>
    </row>
    <row r="202" spans="1:3 1949:1949" x14ac:dyDescent="0.25">
      <c r="A202" t="s">
        <v>2132</v>
      </c>
      <c r="B202" t="s">
        <v>477</v>
      </c>
      <c r="C202" t="s">
        <v>478</v>
      </c>
      <c r="BVY202">
        <f t="shared" si="3"/>
        <v>0</v>
      </c>
    </row>
    <row r="203" spans="1:3 1949:1949" x14ac:dyDescent="0.25">
      <c r="A203" t="s">
        <v>2133</v>
      </c>
      <c r="B203" t="s">
        <v>140</v>
      </c>
      <c r="C203" t="s">
        <v>290</v>
      </c>
      <c r="BVY203">
        <f t="shared" si="3"/>
        <v>0</v>
      </c>
    </row>
    <row r="204" spans="1:3 1949:1949" x14ac:dyDescent="0.25">
      <c r="A204" t="s">
        <v>2134</v>
      </c>
      <c r="B204" t="s">
        <v>131</v>
      </c>
      <c r="C204" t="s">
        <v>348</v>
      </c>
      <c r="BVY204">
        <f t="shared" si="3"/>
        <v>0</v>
      </c>
    </row>
    <row r="205" spans="1:3 1949:1949" x14ac:dyDescent="0.25">
      <c r="A205" t="s">
        <v>2135</v>
      </c>
      <c r="B205" t="s">
        <v>170</v>
      </c>
      <c r="C205" t="s">
        <v>315</v>
      </c>
      <c r="BVY205">
        <f t="shared" si="3"/>
        <v>0</v>
      </c>
    </row>
    <row r="206" spans="1:3 1949:1949" x14ac:dyDescent="0.25">
      <c r="A206" t="s">
        <v>2136</v>
      </c>
      <c r="B206" t="s">
        <v>414</v>
      </c>
      <c r="C206" t="s">
        <v>310</v>
      </c>
      <c r="BVY206">
        <f t="shared" si="3"/>
        <v>0</v>
      </c>
    </row>
    <row r="207" spans="1:3 1949:1949" x14ac:dyDescent="0.25">
      <c r="A207" t="s">
        <v>2137</v>
      </c>
      <c r="B207" t="s">
        <v>157</v>
      </c>
      <c r="C207" t="s">
        <v>305</v>
      </c>
      <c r="BVY207">
        <f t="shared" si="3"/>
        <v>0</v>
      </c>
    </row>
    <row r="208" spans="1:3 1949:1949" x14ac:dyDescent="0.25">
      <c r="A208" t="s">
        <v>2138</v>
      </c>
      <c r="B208" t="s">
        <v>158</v>
      </c>
      <c r="C208" t="s">
        <v>306</v>
      </c>
      <c r="BVY208">
        <f t="shared" si="3"/>
        <v>0</v>
      </c>
    </row>
    <row r="209" spans="1:3 1949:1949" x14ac:dyDescent="0.25">
      <c r="A209" t="s">
        <v>2139</v>
      </c>
      <c r="B209" t="s">
        <v>159</v>
      </c>
      <c r="C209" t="s">
        <v>307</v>
      </c>
      <c r="BVY209">
        <f t="shared" si="3"/>
        <v>0</v>
      </c>
    </row>
    <row r="210" spans="1:3 1949:1949" x14ac:dyDescent="0.25">
      <c r="A210" t="s">
        <v>2140</v>
      </c>
      <c r="B210" t="s">
        <v>139</v>
      </c>
      <c r="C210" t="s">
        <v>350</v>
      </c>
      <c r="BVY210">
        <f t="shared" si="3"/>
        <v>0</v>
      </c>
    </row>
    <row r="211" spans="1:3 1949:1949" x14ac:dyDescent="0.25">
      <c r="A211" t="s">
        <v>2141</v>
      </c>
      <c r="B211" t="s">
        <v>142</v>
      </c>
      <c r="C211" t="s">
        <v>291</v>
      </c>
      <c r="BVY211">
        <f t="shared" si="3"/>
        <v>0</v>
      </c>
    </row>
    <row r="212" spans="1:3 1949:1949" x14ac:dyDescent="0.25">
      <c r="A212" t="s">
        <v>2142</v>
      </c>
      <c r="B212" t="s">
        <v>480</v>
      </c>
      <c r="C212" t="s">
        <v>479</v>
      </c>
      <c r="BVY212">
        <f t="shared" si="3"/>
        <v>0</v>
      </c>
    </row>
    <row r="213" spans="1:3 1949:1949" x14ac:dyDescent="0.25">
      <c r="A213" t="s">
        <v>2143</v>
      </c>
      <c r="B213" t="s">
        <v>143</v>
      </c>
      <c r="C213" t="s">
        <v>292</v>
      </c>
      <c r="BVY213">
        <f t="shared" si="3"/>
        <v>0</v>
      </c>
    </row>
    <row r="214" spans="1:3 1949:1949" x14ac:dyDescent="0.25">
      <c r="A214" t="s">
        <v>2144</v>
      </c>
      <c r="B214" t="s">
        <v>144</v>
      </c>
      <c r="C214" t="s">
        <v>293</v>
      </c>
      <c r="BVY214">
        <f t="shared" si="3"/>
        <v>0</v>
      </c>
    </row>
    <row r="215" spans="1:3 1949:1949" x14ac:dyDescent="0.25">
      <c r="A215" t="s">
        <v>2145</v>
      </c>
      <c r="B215" t="s">
        <v>487</v>
      </c>
      <c r="C215" t="s">
        <v>486</v>
      </c>
      <c r="BVY215">
        <f t="shared" si="3"/>
        <v>0</v>
      </c>
    </row>
    <row r="216" spans="1:3 1949:1949" x14ac:dyDescent="0.25">
      <c r="A216" t="s">
        <v>2146</v>
      </c>
      <c r="B216" t="s">
        <v>482</v>
      </c>
      <c r="C216" t="s">
        <v>481</v>
      </c>
      <c r="BVY216">
        <f t="shared" si="3"/>
        <v>0</v>
      </c>
    </row>
    <row r="217" spans="1:3 1949:1949" x14ac:dyDescent="0.25">
      <c r="A217" t="s">
        <v>2147</v>
      </c>
      <c r="B217" t="s">
        <v>145</v>
      </c>
      <c r="C217" t="s">
        <v>295</v>
      </c>
      <c r="BVY217">
        <f t="shared" si="3"/>
        <v>0</v>
      </c>
    </row>
    <row r="218" spans="1:3 1949:1949" x14ac:dyDescent="0.25">
      <c r="A218" t="s">
        <v>2148</v>
      </c>
      <c r="B218" t="s">
        <v>146</v>
      </c>
      <c r="C218" t="s">
        <v>352</v>
      </c>
      <c r="BVY218">
        <f t="shared" si="3"/>
        <v>0</v>
      </c>
    </row>
    <row r="219" spans="1:3 1949:1949" x14ac:dyDescent="0.25">
      <c r="A219" t="s">
        <v>2149</v>
      </c>
      <c r="B219" t="s">
        <v>147</v>
      </c>
      <c r="C219" t="s">
        <v>296</v>
      </c>
      <c r="BVY219">
        <f t="shared" si="3"/>
        <v>0</v>
      </c>
    </row>
    <row r="220" spans="1:3 1949:1949" x14ac:dyDescent="0.25">
      <c r="A220" t="s">
        <v>2150</v>
      </c>
      <c r="B220" t="s">
        <v>148</v>
      </c>
      <c r="C220" t="s">
        <v>297</v>
      </c>
      <c r="BVY220">
        <f t="shared" si="3"/>
        <v>0</v>
      </c>
    </row>
    <row r="221" spans="1:3 1949:1949" x14ac:dyDescent="0.25">
      <c r="A221" t="s">
        <v>2151</v>
      </c>
      <c r="B221" t="s">
        <v>150</v>
      </c>
      <c r="C221" t="s">
        <v>415</v>
      </c>
      <c r="BVY221">
        <f t="shared" si="3"/>
        <v>0</v>
      </c>
    </row>
    <row r="222" spans="1:3 1949:1949" x14ac:dyDescent="0.25">
      <c r="A222" t="s">
        <v>2152</v>
      </c>
      <c r="B222" t="s">
        <v>364</v>
      </c>
      <c r="C222" t="s">
        <v>363</v>
      </c>
      <c r="BVY222">
        <f t="shared" si="3"/>
        <v>0</v>
      </c>
    </row>
    <row r="223" spans="1:3 1949:1949" x14ac:dyDescent="0.25">
      <c r="A223" t="s">
        <v>2153</v>
      </c>
      <c r="B223" t="s">
        <v>484</v>
      </c>
      <c r="C223" t="s">
        <v>299</v>
      </c>
      <c r="BVY223">
        <f t="shared" si="3"/>
        <v>0</v>
      </c>
    </row>
    <row r="224" spans="1:3 1949:1949" x14ac:dyDescent="0.25">
      <c r="A224" t="s">
        <v>2154</v>
      </c>
      <c r="B224" t="s">
        <v>151</v>
      </c>
      <c r="C224" t="s">
        <v>300</v>
      </c>
      <c r="BVY224">
        <f t="shared" si="3"/>
        <v>0</v>
      </c>
    </row>
    <row r="225" spans="1:3 1949:1949" x14ac:dyDescent="0.25">
      <c r="A225" t="s">
        <v>2155</v>
      </c>
      <c r="B225" t="s">
        <v>152</v>
      </c>
      <c r="C225" t="s">
        <v>301</v>
      </c>
      <c r="BVY225">
        <f t="shared" si="3"/>
        <v>0</v>
      </c>
    </row>
    <row r="226" spans="1:3 1949:1949" x14ac:dyDescent="0.25">
      <c r="A226" t="s">
        <v>2156</v>
      </c>
      <c r="B226" t="s">
        <v>153</v>
      </c>
      <c r="C226" t="s">
        <v>302</v>
      </c>
      <c r="BVY226">
        <f t="shared" si="3"/>
        <v>0</v>
      </c>
    </row>
    <row r="227" spans="1:3 1949:1949" x14ac:dyDescent="0.25">
      <c r="A227" t="s">
        <v>2157</v>
      </c>
      <c r="B227" t="s">
        <v>154</v>
      </c>
      <c r="C227" t="s">
        <v>303</v>
      </c>
      <c r="BVY227">
        <f t="shared" si="3"/>
        <v>0</v>
      </c>
    </row>
    <row r="228" spans="1:3 1949:1949" x14ac:dyDescent="0.25">
      <c r="A228" t="s">
        <v>2158</v>
      </c>
      <c r="B228" t="s">
        <v>155</v>
      </c>
      <c r="C228" t="s">
        <v>416</v>
      </c>
      <c r="BVY228">
        <f t="shared" si="3"/>
        <v>0</v>
      </c>
    </row>
    <row r="229" spans="1:3 1949:1949" x14ac:dyDescent="0.25">
      <c r="A229" t="s">
        <v>2159</v>
      </c>
      <c r="B229" t="s">
        <v>162</v>
      </c>
      <c r="C229" t="s">
        <v>417</v>
      </c>
      <c r="BVY229">
        <f t="shared" si="3"/>
        <v>0</v>
      </c>
    </row>
    <row r="230" spans="1:3 1949:1949" x14ac:dyDescent="0.25">
      <c r="A230" t="s">
        <v>2160</v>
      </c>
      <c r="B230" t="s">
        <v>175</v>
      </c>
      <c r="C230" t="s">
        <v>419</v>
      </c>
      <c r="BVY230">
        <f t="shared" si="3"/>
        <v>0</v>
      </c>
    </row>
    <row r="231" spans="1:3 1949:1949" x14ac:dyDescent="0.25">
      <c r="A231" t="s">
        <v>2161</v>
      </c>
      <c r="B231" t="s">
        <v>174</v>
      </c>
      <c r="C231" t="s">
        <v>319</v>
      </c>
      <c r="BVY231">
        <f t="shared" si="3"/>
        <v>0</v>
      </c>
    </row>
    <row r="232" spans="1:3 1949:1949" x14ac:dyDescent="0.25">
      <c r="A232" t="s">
        <v>2162</v>
      </c>
      <c r="B232" t="s">
        <v>441</v>
      </c>
      <c r="C232" t="s">
        <v>442</v>
      </c>
      <c r="BVY232">
        <f t="shared" si="3"/>
        <v>0</v>
      </c>
    </row>
    <row r="233" spans="1:3 1949:1949" x14ac:dyDescent="0.25">
      <c r="A233" t="s">
        <v>2163</v>
      </c>
      <c r="B233" t="s">
        <v>444</v>
      </c>
      <c r="C233" t="s">
        <v>443</v>
      </c>
      <c r="BVY233">
        <f t="shared" si="3"/>
        <v>0</v>
      </c>
    </row>
    <row r="234" spans="1:3 1949:1949" x14ac:dyDescent="0.25">
      <c r="A234" t="s">
        <v>2164</v>
      </c>
      <c r="B234" t="s">
        <v>446</v>
      </c>
      <c r="C234" t="s">
        <v>445</v>
      </c>
      <c r="BVY234">
        <f t="shared" si="3"/>
        <v>0</v>
      </c>
    </row>
    <row r="235" spans="1:3 1949:1949" x14ac:dyDescent="0.25">
      <c r="A235" t="s">
        <v>2165</v>
      </c>
      <c r="B235" t="s">
        <v>448</v>
      </c>
      <c r="C235" t="s">
        <v>447</v>
      </c>
      <c r="BVY235">
        <f t="shared" si="3"/>
        <v>0</v>
      </c>
    </row>
    <row r="236" spans="1:3 1949:1949" x14ac:dyDescent="0.25">
      <c r="A236" t="s">
        <v>2166</v>
      </c>
      <c r="B236" t="s">
        <v>450</v>
      </c>
      <c r="C236" t="s">
        <v>449</v>
      </c>
      <c r="BVY236">
        <f t="shared" si="3"/>
        <v>0</v>
      </c>
    </row>
    <row r="237" spans="1:3 1949:1949" x14ac:dyDescent="0.25">
      <c r="A237" t="s">
        <v>2167</v>
      </c>
      <c r="B237" t="s">
        <v>452</v>
      </c>
      <c r="C237" t="s">
        <v>451</v>
      </c>
      <c r="BVY237">
        <f t="shared" si="3"/>
        <v>0</v>
      </c>
    </row>
    <row r="238" spans="1:3 1949:1949" x14ac:dyDescent="0.25">
      <c r="A238" t="s">
        <v>2168</v>
      </c>
      <c r="B238" t="s">
        <v>453</v>
      </c>
      <c r="C238" t="s">
        <v>454</v>
      </c>
      <c r="BVY238">
        <f t="shared" si="3"/>
        <v>0</v>
      </c>
    </row>
    <row r="239" spans="1:3 1949:1949" x14ac:dyDescent="0.25">
      <c r="A239" t="s">
        <v>2169</v>
      </c>
      <c r="B239" t="s">
        <v>456</v>
      </c>
      <c r="C239" t="s">
        <v>455</v>
      </c>
      <c r="BVY239">
        <f t="shared" si="3"/>
        <v>0</v>
      </c>
    </row>
    <row r="240" spans="1:3 1949:1949" x14ac:dyDescent="0.25">
      <c r="A240" t="s">
        <v>2170</v>
      </c>
      <c r="B240" t="s">
        <v>458</v>
      </c>
      <c r="C240" t="s">
        <v>457</v>
      </c>
      <c r="BVY240">
        <f t="shared" si="3"/>
        <v>0</v>
      </c>
    </row>
    <row r="241" spans="1:3 1949:1949" x14ac:dyDescent="0.25">
      <c r="A241" t="s">
        <v>2171</v>
      </c>
      <c r="B241" t="s">
        <v>461</v>
      </c>
      <c r="C241" t="s">
        <v>459</v>
      </c>
      <c r="BVY241">
        <f t="shared" si="3"/>
        <v>0</v>
      </c>
    </row>
    <row r="242" spans="1:3 1949:1949" x14ac:dyDescent="0.25">
      <c r="A242" t="s">
        <v>2172</v>
      </c>
      <c r="B242" t="s">
        <v>560</v>
      </c>
      <c r="C242" t="s">
        <v>561</v>
      </c>
      <c r="BVY242">
        <f t="shared" si="3"/>
        <v>0</v>
      </c>
    </row>
    <row r="243" spans="1:3 1949:1949" x14ac:dyDescent="0.25">
      <c r="A243" t="s">
        <v>2173</v>
      </c>
      <c r="B243" t="s">
        <v>564</v>
      </c>
      <c r="C243" t="s">
        <v>565</v>
      </c>
      <c r="BVY243">
        <f t="shared" si="3"/>
        <v>0</v>
      </c>
    </row>
    <row r="244" spans="1:3 1949:1949" x14ac:dyDescent="0.25">
      <c r="A244" t="s">
        <v>2174</v>
      </c>
      <c r="B244" t="s">
        <v>568</v>
      </c>
      <c r="C244" t="s">
        <v>569</v>
      </c>
      <c r="BVY244">
        <f t="shared" si="3"/>
        <v>0</v>
      </c>
    </row>
    <row r="245" spans="1:3 1949:1949" x14ac:dyDescent="0.25">
      <c r="A245" t="s">
        <v>2175</v>
      </c>
      <c r="B245" t="s">
        <v>571</v>
      </c>
      <c r="C245" t="s">
        <v>572</v>
      </c>
      <c r="BVY245">
        <f t="shared" si="3"/>
        <v>0</v>
      </c>
    </row>
    <row r="246" spans="1:3 1949:1949" x14ac:dyDescent="0.25">
      <c r="A246" t="s">
        <v>2176</v>
      </c>
      <c r="B246" t="s">
        <v>573</v>
      </c>
      <c r="C246" t="s">
        <v>574</v>
      </c>
      <c r="BVY246">
        <f t="shared" si="3"/>
        <v>0</v>
      </c>
    </row>
    <row r="247" spans="1:3 1949:1949" x14ac:dyDescent="0.25">
      <c r="A247" t="s">
        <v>2177</v>
      </c>
      <c r="B247" t="s">
        <v>576</v>
      </c>
      <c r="C247" t="s">
        <v>577</v>
      </c>
      <c r="BVY247">
        <f t="shared" si="3"/>
        <v>0</v>
      </c>
    </row>
    <row r="248" spans="1:3 1949:1949" x14ac:dyDescent="0.25">
      <c r="A248" t="s">
        <v>2178</v>
      </c>
      <c r="B248" t="s">
        <v>579</v>
      </c>
      <c r="C248" t="s">
        <v>580</v>
      </c>
      <c r="BVY248">
        <f t="shared" si="3"/>
        <v>0</v>
      </c>
    </row>
    <row r="249" spans="1:3 1949:1949" x14ac:dyDescent="0.25">
      <c r="A249" t="s">
        <v>2179</v>
      </c>
      <c r="B249" t="s">
        <v>581</v>
      </c>
      <c r="C249" t="s">
        <v>582</v>
      </c>
      <c r="BVY249">
        <f t="shared" si="3"/>
        <v>0</v>
      </c>
    </row>
    <row r="250" spans="1:3 1949:1949" x14ac:dyDescent="0.25">
      <c r="A250" t="s">
        <v>2180</v>
      </c>
      <c r="B250" t="s">
        <v>584</v>
      </c>
      <c r="C250" t="s">
        <v>585</v>
      </c>
      <c r="BVY250">
        <f t="shared" si="3"/>
        <v>0</v>
      </c>
    </row>
    <row r="251" spans="1:3 1949:1949" x14ac:dyDescent="0.25">
      <c r="A251" t="s">
        <v>2181</v>
      </c>
      <c r="B251" t="s">
        <v>587</v>
      </c>
      <c r="C251" t="s">
        <v>588</v>
      </c>
      <c r="BVY251">
        <f t="shared" si="3"/>
        <v>0</v>
      </c>
    </row>
    <row r="252" spans="1:3 1949:1949" x14ac:dyDescent="0.25">
      <c r="A252" t="s">
        <v>2182</v>
      </c>
      <c r="B252" t="s">
        <v>590</v>
      </c>
      <c r="C252" t="s">
        <v>591</v>
      </c>
      <c r="BVY252">
        <f t="shared" si="3"/>
        <v>0</v>
      </c>
    </row>
    <row r="253" spans="1:3 1949:1949" x14ac:dyDescent="0.25">
      <c r="A253" t="s">
        <v>2183</v>
      </c>
      <c r="B253" t="s">
        <v>593</v>
      </c>
      <c r="C253" t="s">
        <v>594</v>
      </c>
      <c r="BVY253">
        <f t="shared" si="3"/>
        <v>0</v>
      </c>
    </row>
    <row r="254" spans="1:3 1949:1949" x14ac:dyDescent="0.25">
      <c r="A254" t="s">
        <v>2184</v>
      </c>
      <c r="B254" t="s">
        <v>595</v>
      </c>
      <c r="C254" t="s">
        <v>596</v>
      </c>
      <c r="BVY254">
        <f t="shared" si="3"/>
        <v>0</v>
      </c>
    </row>
    <row r="255" spans="1:3 1949:1949" x14ac:dyDescent="0.25">
      <c r="A255" t="s">
        <v>2185</v>
      </c>
      <c r="B255" t="s">
        <v>598</v>
      </c>
      <c r="C255" t="s">
        <v>599</v>
      </c>
      <c r="BVY255">
        <f t="shared" si="3"/>
        <v>0</v>
      </c>
    </row>
    <row r="256" spans="1:3 1949:1949" x14ac:dyDescent="0.25">
      <c r="A256" t="s">
        <v>2185</v>
      </c>
      <c r="B256" t="s">
        <v>598</v>
      </c>
      <c r="C256" t="s">
        <v>600</v>
      </c>
      <c r="BVY256">
        <f t="shared" si="3"/>
        <v>0</v>
      </c>
    </row>
    <row r="257" spans="1:3 1949:1949" x14ac:dyDescent="0.25">
      <c r="A257" t="s">
        <v>2186</v>
      </c>
      <c r="B257" t="s">
        <v>601</v>
      </c>
      <c r="C257" t="s">
        <v>602</v>
      </c>
      <c r="BVY257">
        <f t="shared" si="3"/>
        <v>0</v>
      </c>
    </row>
    <row r="258" spans="1:3 1949:1949" x14ac:dyDescent="0.25">
      <c r="A258" t="s">
        <v>2187</v>
      </c>
      <c r="B258" t="s">
        <v>603</v>
      </c>
      <c r="C258" t="s">
        <v>604</v>
      </c>
      <c r="BVY258">
        <f t="shared" si="3"/>
        <v>0</v>
      </c>
    </row>
    <row r="259" spans="1:3 1949:1949" x14ac:dyDescent="0.25">
      <c r="A259" t="s">
        <v>2188</v>
      </c>
      <c r="B259" t="s">
        <v>605</v>
      </c>
      <c r="C259" t="s">
        <v>606</v>
      </c>
      <c r="BVY259">
        <f t="shared" ref="BVY259:BVY322" si="4">SUM(D259:ER259)</f>
        <v>0</v>
      </c>
    </row>
    <row r="260" spans="1:3 1949:1949" x14ac:dyDescent="0.25">
      <c r="A260" t="s">
        <v>2189</v>
      </c>
      <c r="B260" t="s">
        <v>607</v>
      </c>
      <c r="C260" t="s">
        <v>608</v>
      </c>
      <c r="BVY260">
        <f t="shared" si="4"/>
        <v>0</v>
      </c>
    </row>
    <row r="261" spans="1:3 1949:1949" x14ac:dyDescent="0.25">
      <c r="A261" t="s">
        <v>2190</v>
      </c>
      <c r="B261" t="s">
        <v>609</v>
      </c>
      <c r="C261" t="s">
        <v>610</v>
      </c>
      <c r="BVY261">
        <f t="shared" si="4"/>
        <v>0</v>
      </c>
    </row>
    <row r="262" spans="1:3 1949:1949" x14ac:dyDescent="0.25">
      <c r="A262" t="s">
        <v>2191</v>
      </c>
      <c r="B262" t="s">
        <v>612</v>
      </c>
      <c r="C262" t="s">
        <v>613</v>
      </c>
      <c r="BVY262">
        <f t="shared" si="4"/>
        <v>0</v>
      </c>
    </row>
    <row r="263" spans="1:3 1949:1949" x14ac:dyDescent="0.25">
      <c r="A263" t="s">
        <v>2192</v>
      </c>
      <c r="B263" t="s">
        <v>616</v>
      </c>
      <c r="C263" t="s">
        <v>617</v>
      </c>
      <c r="BVY263">
        <f t="shared" si="4"/>
        <v>0</v>
      </c>
    </row>
    <row r="264" spans="1:3 1949:1949" x14ac:dyDescent="0.25">
      <c r="A264" t="s">
        <v>2193</v>
      </c>
      <c r="B264" t="s">
        <v>619</v>
      </c>
      <c r="C264" t="s">
        <v>620</v>
      </c>
      <c r="BVY264">
        <f t="shared" si="4"/>
        <v>0</v>
      </c>
    </row>
    <row r="265" spans="1:3 1949:1949" x14ac:dyDescent="0.25">
      <c r="A265" t="s">
        <v>2194</v>
      </c>
      <c r="B265" t="s">
        <v>621</v>
      </c>
      <c r="C265" t="s">
        <v>622</v>
      </c>
      <c r="BVY265">
        <f t="shared" si="4"/>
        <v>0</v>
      </c>
    </row>
    <row r="266" spans="1:3 1949:1949" x14ac:dyDescent="0.25">
      <c r="A266" t="s">
        <v>2195</v>
      </c>
      <c r="B266" t="s">
        <v>623</v>
      </c>
      <c r="C266" t="s">
        <v>624</v>
      </c>
      <c r="BVY266">
        <f t="shared" si="4"/>
        <v>0</v>
      </c>
    </row>
    <row r="267" spans="1:3 1949:1949" x14ac:dyDescent="0.25">
      <c r="A267" t="s">
        <v>2196</v>
      </c>
      <c r="B267" t="s">
        <v>625</v>
      </c>
      <c r="C267" t="s">
        <v>626</v>
      </c>
      <c r="BVY267">
        <f t="shared" si="4"/>
        <v>0</v>
      </c>
    </row>
    <row r="268" spans="1:3 1949:1949" x14ac:dyDescent="0.25">
      <c r="A268" t="s">
        <v>2197</v>
      </c>
      <c r="B268" t="s">
        <v>628</v>
      </c>
      <c r="C268" t="s">
        <v>629</v>
      </c>
      <c r="BVY268">
        <f t="shared" si="4"/>
        <v>0</v>
      </c>
    </row>
    <row r="269" spans="1:3 1949:1949" x14ac:dyDescent="0.25">
      <c r="A269" t="s">
        <v>2198</v>
      </c>
      <c r="B269" t="s">
        <v>631</v>
      </c>
      <c r="C269" t="s">
        <v>632</v>
      </c>
      <c r="BVY269">
        <f t="shared" si="4"/>
        <v>0</v>
      </c>
    </row>
    <row r="270" spans="1:3 1949:1949" x14ac:dyDescent="0.25">
      <c r="A270" t="s">
        <v>2199</v>
      </c>
      <c r="B270" t="s">
        <v>633</v>
      </c>
      <c r="C270" t="s">
        <v>634</v>
      </c>
      <c r="BVY270">
        <f t="shared" si="4"/>
        <v>0</v>
      </c>
    </row>
    <row r="271" spans="1:3 1949:1949" x14ac:dyDescent="0.25">
      <c r="A271" t="s">
        <v>2200</v>
      </c>
      <c r="B271" t="s">
        <v>635</v>
      </c>
      <c r="C271" t="s">
        <v>636</v>
      </c>
      <c r="BVY271">
        <f t="shared" si="4"/>
        <v>0</v>
      </c>
    </row>
    <row r="272" spans="1:3 1949:1949" x14ac:dyDescent="0.25">
      <c r="A272" t="s">
        <v>2201</v>
      </c>
      <c r="B272" t="s">
        <v>638</v>
      </c>
      <c r="C272" t="s">
        <v>639</v>
      </c>
      <c r="BVY272">
        <f t="shared" si="4"/>
        <v>0</v>
      </c>
    </row>
    <row r="273" spans="1:3 1949:1949" x14ac:dyDescent="0.25">
      <c r="A273" t="s">
        <v>2202</v>
      </c>
      <c r="B273" t="s">
        <v>641</v>
      </c>
      <c r="C273" t="s">
        <v>642</v>
      </c>
      <c r="BVY273">
        <f t="shared" si="4"/>
        <v>0</v>
      </c>
    </row>
    <row r="274" spans="1:3 1949:1949" x14ac:dyDescent="0.25">
      <c r="A274" t="s">
        <v>2202</v>
      </c>
      <c r="B274" t="s">
        <v>641</v>
      </c>
      <c r="C274" t="s">
        <v>643</v>
      </c>
      <c r="BVY274">
        <f t="shared" si="4"/>
        <v>0</v>
      </c>
    </row>
    <row r="275" spans="1:3 1949:1949" x14ac:dyDescent="0.25">
      <c r="A275" t="s">
        <v>2203</v>
      </c>
      <c r="B275" t="s">
        <v>645</v>
      </c>
      <c r="C275" t="s">
        <v>646</v>
      </c>
      <c r="BVY275">
        <f t="shared" si="4"/>
        <v>0</v>
      </c>
    </row>
    <row r="276" spans="1:3 1949:1949" x14ac:dyDescent="0.25">
      <c r="A276" t="s">
        <v>2204</v>
      </c>
      <c r="B276" t="s">
        <v>647</v>
      </c>
      <c r="C276" t="s">
        <v>648</v>
      </c>
      <c r="BVY276">
        <f t="shared" si="4"/>
        <v>0</v>
      </c>
    </row>
    <row r="277" spans="1:3 1949:1949" x14ac:dyDescent="0.25">
      <c r="A277" t="s">
        <v>2205</v>
      </c>
      <c r="B277" t="s">
        <v>649</v>
      </c>
      <c r="C277" t="s">
        <v>650</v>
      </c>
      <c r="BVY277">
        <f t="shared" si="4"/>
        <v>0</v>
      </c>
    </row>
    <row r="278" spans="1:3 1949:1949" x14ac:dyDescent="0.25">
      <c r="A278" t="s">
        <v>2206</v>
      </c>
      <c r="B278" t="s">
        <v>651</v>
      </c>
      <c r="C278" t="s">
        <v>652</v>
      </c>
      <c r="BVY278">
        <f t="shared" si="4"/>
        <v>0</v>
      </c>
    </row>
    <row r="279" spans="1:3 1949:1949" x14ac:dyDescent="0.25">
      <c r="A279" t="s">
        <v>2207</v>
      </c>
      <c r="B279" t="s">
        <v>584</v>
      </c>
      <c r="C279" t="s">
        <v>653</v>
      </c>
      <c r="BVY279">
        <f t="shared" si="4"/>
        <v>0</v>
      </c>
    </row>
    <row r="280" spans="1:3 1949:1949" x14ac:dyDescent="0.25">
      <c r="A280" t="s">
        <v>2208</v>
      </c>
      <c r="B280" t="s">
        <v>654</v>
      </c>
      <c r="C280" t="s">
        <v>655</v>
      </c>
      <c r="BVY280">
        <f t="shared" si="4"/>
        <v>0</v>
      </c>
    </row>
    <row r="281" spans="1:3 1949:1949" x14ac:dyDescent="0.25">
      <c r="A281" t="s">
        <v>2209</v>
      </c>
      <c r="B281" t="s">
        <v>656</v>
      </c>
      <c r="C281" t="s">
        <v>657</v>
      </c>
      <c r="BVY281">
        <f t="shared" si="4"/>
        <v>0</v>
      </c>
    </row>
    <row r="282" spans="1:3 1949:1949" x14ac:dyDescent="0.25">
      <c r="A282" t="s">
        <v>2210</v>
      </c>
      <c r="B282" t="s">
        <v>659</v>
      </c>
      <c r="C282" t="s">
        <v>660</v>
      </c>
      <c r="BVY282">
        <f t="shared" si="4"/>
        <v>0</v>
      </c>
    </row>
    <row r="283" spans="1:3 1949:1949" x14ac:dyDescent="0.25">
      <c r="A283" t="s">
        <v>2211</v>
      </c>
      <c r="B283" t="s">
        <v>662</v>
      </c>
      <c r="C283" t="s">
        <v>663</v>
      </c>
      <c r="BVY283">
        <f t="shared" si="4"/>
        <v>0</v>
      </c>
    </row>
    <row r="284" spans="1:3 1949:1949" x14ac:dyDescent="0.25">
      <c r="A284" t="s">
        <v>2212</v>
      </c>
      <c r="B284" t="s">
        <v>664</v>
      </c>
      <c r="C284" t="s">
        <v>665</v>
      </c>
      <c r="BVY284">
        <f t="shared" si="4"/>
        <v>0</v>
      </c>
    </row>
    <row r="285" spans="1:3 1949:1949" x14ac:dyDescent="0.25">
      <c r="A285" t="s">
        <v>2213</v>
      </c>
      <c r="B285" t="s">
        <v>666</v>
      </c>
      <c r="C285" t="s">
        <v>667</v>
      </c>
      <c r="BVY285">
        <f t="shared" si="4"/>
        <v>0</v>
      </c>
    </row>
    <row r="286" spans="1:3 1949:1949" x14ac:dyDescent="0.25">
      <c r="A286" t="s">
        <v>2214</v>
      </c>
      <c r="B286" t="s">
        <v>668</v>
      </c>
      <c r="C286" t="s">
        <v>669</v>
      </c>
      <c r="BVY286">
        <f t="shared" si="4"/>
        <v>0</v>
      </c>
    </row>
    <row r="287" spans="1:3 1949:1949" x14ac:dyDescent="0.25">
      <c r="A287" t="s">
        <v>2215</v>
      </c>
      <c r="B287" t="s">
        <v>670</v>
      </c>
      <c r="C287" t="s">
        <v>671</v>
      </c>
      <c r="BVY287">
        <f t="shared" si="4"/>
        <v>0</v>
      </c>
    </row>
    <row r="288" spans="1:3 1949:1949" x14ac:dyDescent="0.25">
      <c r="A288" t="s">
        <v>2216</v>
      </c>
      <c r="B288" t="s">
        <v>673</v>
      </c>
      <c r="C288" t="s">
        <v>674</v>
      </c>
      <c r="BVY288">
        <f t="shared" si="4"/>
        <v>0</v>
      </c>
    </row>
    <row r="289" spans="1:3 1949:1949" x14ac:dyDescent="0.25">
      <c r="A289" t="s">
        <v>2217</v>
      </c>
      <c r="B289" t="s">
        <v>675</v>
      </c>
      <c r="C289" t="s">
        <v>676</v>
      </c>
      <c r="BVY289">
        <f t="shared" si="4"/>
        <v>0</v>
      </c>
    </row>
    <row r="290" spans="1:3 1949:1949" x14ac:dyDescent="0.25">
      <c r="A290" t="s">
        <v>2218</v>
      </c>
      <c r="B290" t="s">
        <v>679</v>
      </c>
      <c r="C290" t="s">
        <v>680</v>
      </c>
      <c r="BVY290">
        <f t="shared" si="4"/>
        <v>0</v>
      </c>
    </row>
    <row r="291" spans="1:3 1949:1949" x14ac:dyDescent="0.25">
      <c r="A291" t="s">
        <v>2219</v>
      </c>
      <c r="B291" t="s">
        <v>681</v>
      </c>
      <c r="C291" t="s">
        <v>682</v>
      </c>
      <c r="BVY291">
        <f t="shared" si="4"/>
        <v>0</v>
      </c>
    </row>
    <row r="292" spans="1:3 1949:1949" x14ac:dyDescent="0.25">
      <c r="A292" t="s">
        <v>2220</v>
      </c>
      <c r="B292" t="s">
        <v>683</v>
      </c>
      <c r="C292" t="s">
        <v>684</v>
      </c>
      <c r="BVY292">
        <f t="shared" si="4"/>
        <v>0</v>
      </c>
    </row>
    <row r="293" spans="1:3 1949:1949" x14ac:dyDescent="0.25">
      <c r="A293" t="s">
        <v>2221</v>
      </c>
      <c r="B293" t="s">
        <v>685</v>
      </c>
      <c r="C293" t="s">
        <v>686</v>
      </c>
      <c r="BVY293">
        <f t="shared" si="4"/>
        <v>0</v>
      </c>
    </row>
    <row r="294" spans="1:3 1949:1949" x14ac:dyDescent="0.25">
      <c r="A294" t="s">
        <v>2222</v>
      </c>
      <c r="B294" t="s">
        <v>687</v>
      </c>
      <c r="C294" t="s">
        <v>688</v>
      </c>
      <c r="BVY294">
        <f t="shared" si="4"/>
        <v>0</v>
      </c>
    </row>
    <row r="295" spans="1:3 1949:1949" x14ac:dyDescent="0.25">
      <c r="A295" t="s">
        <v>2223</v>
      </c>
      <c r="B295" t="s">
        <v>689</v>
      </c>
      <c r="C295" t="s">
        <v>690</v>
      </c>
      <c r="BVY295">
        <f t="shared" si="4"/>
        <v>0</v>
      </c>
    </row>
    <row r="296" spans="1:3 1949:1949" x14ac:dyDescent="0.25">
      <c r="A296" t="s">
        <v>2191</v>
      </c>
      <c r="B296" t="s">
        <v>612</v>
      </c>
      <c r="C296" t="s">
        <v>692</v>
      </c>
      <c r="BVY296">
        <f t="shared" si="4"/>
        <v>0</v>
      </c>
    </row>
    <row r="297" spans="1:3 1949:1949" x14ac:dyDescent="0.25">
      <c r="A297" t="s">
        <v>2224</v>
      </c>
      <c r="B297" t="s">
        <v>694</v>
      </c>
      <c r="C297" t="s">
        <v>695</v>
      </c>
      <c r="BVY297">
        <f t="shared" si="4"/>
        <v>0</v>
      </c>
    </row>
    <row r="298" spans="1:3 1949:1949" x14ac:dyDescent="0.25">
      <c r="A298" t="s">
        <v>2225</v>
      </c>
      <c r="B298" t="s">
        <v>696</v>
      </c>
      <c r="C298" t="s">
        <v>697</v>
      </c>
      <c r="BVY298">
        <f t="shared" si="4"/>
        <v>0</v>
      </c>
    </row>
    <row r="299" spans="1:3 1949:1949" x14ac:dyDescent="0.25">
      <c r="A299" t="s">
        <v>2226</v>
      </c>
      <c r="B299" t="s">
        <v>698</v>
      </c>
      <c r="C299" t="s">
        <v>699</v>
      </c>
      <c r="BVY299">
        <f t="shared" si="4"/>
        <v>0</v>
      </c>
    </row>
    <row r="300" spans="1:3 1949:1949" x14ac:dyDescent="0.25">
      <c r="A300" t="s">
        <v>2227</v>
      </c>
      <c r="B300" t="s">
        <v>700</v>
      </c>
      <c r="C300" t="s">
        <v>701</v>
      </c>
      <c r="BVY300">
        <f t="shared" si="4"/>
        <v>0</v>
      </c>
    </row>
    <row r="301" spans="1:3 1949:1949" x14ac:dyDescent="0.25">
      <c r="A301" t="s">
        <v>2228</v>
      </c>
      <c r="B301" t="s">
        <v>703</v>
      </c>
      <c r="C301" t="s">
        <v>704</v>
      </c>
      <c r="BVY301">
        <f t="shared" si="4"/>
        <v>0</v>
      </c>
    </row>
    <row r="302" spans="1:3 1949:1949" x14ac:dyDescent="0.25">
      <c r="A302" t="s">
        <v>2228</v>
      </c>
      <c r="B302" t="s">
        <v>703</v>
      </c>
      <c r="C302" t="s">
        <v>705</v>
      </c>
      <c r="BVY302">
        <f t="shared" si="4"/>
        <v>0</v>
      </c>
    </row>
    <row r="303" spans="1:3 1949:1949" x14ac:dyDescent="0.25">
      <c r="A303" t="s">
        <v>2229</v>
      </c>
      <c r="B303" t="s">
        <v>707</v>
      </c>
      <c r="C303" t="s">
        <v>708</v>
      </c>
      <c r="BVY303">
        <f t="shared" si="4"/>
        <v>0</v>
      </c>
    </row>
    <row r="304" spans="1:3 1949:1949" x14ac:dyDescent="0.25">
      <c r="A304" t="s">
        <v>2230</v>
      </c>
      <c r="B304" t="s">
        <v>709</v>
      </c>
      <c r="C304" t="s">
        <v>710</v>
      </c>
      <c r="BVY304">
        <f t="shared" si="4"/>
        <v>0</v>
      </c>
    </row>
    <row r="305" spans="1:3 1949:1949" x14ac:dyDescent="0.25">
      <c r="A305" t="s">
        <v>2231</v>
      </c>
      <c r="B305" t="s">
        <v>711</v>
      </c>
      <c r="C305" t="s">
        <v>712</v>
      </c>
      <c r="BVY305">
        <f t="shared" si="4"/>
        <v>0</v>
      </c>
    </row>
    <row r="306" spans="1:3 1949:1949" x14ac:dyDescent="0.25">
      <c r="A306" t="s">
        <v>2232</v>
      </c>
      <c r="B306" t="s">
        <v>713</v>
      </c>
      <c r="C306" t="s">
        <v>714</v>
      </c>
      <c r="BVY306">
        <f t="shared" si="4"/>
        <v>0</v>
      </c>
    </row>
    <row r="307" spans="1:3 1949:1949" x14ac:dyDescent="0.25">
      <c r="A307" t="s">
        <v>2233</v>
      </c>
      <c r="B307" t="s">
        <v>716</v>
      </c>
      <c r="C307" t="s">
        <v>717</v>
      </c>
      <c r="BVY307">
        <f t="shared" si="4"/>
        <v>0</v>
      </c>
    </row>
    <row r="308" spans="1:3 1949:1949" x14ac:dyDescent="0.25">
      <c r="A308" t="s">
        <v>2234</v>
      </c>
      <c r="B308" t="s">
        <v>719</v>
      </c>
      <c r="C308" t="s">
        <v>720</v>
      </c>
      <c r="BVY308">
        <f t="shared" si="4"/>
        <v>0</v>
      </c>
    </row>
    <row r="309" spans="1:3 1949:1949" x14ac:dyDescent="0.25">
      <c r="A309" t="s">
        <v>2235</v>
      </c>
      <c r="B309" t="s">
        <v>722</v>
      </c>
      <c r="C309" t="s">
        <v>723</v>
      </c>
      <c r="BVY309">
        <f t="shared" si="4"/>
        <v>0</v>
      </c>
    </row>
    <row r="310" spans="1:3 1949:1949" x14ac:dyDescent="0.25">
      <c r="A310" t="s">
        <v>2236</v>
      </c>
      <c r="B310" t="s">
        <v>649</v>
      </c>
      <c r="C310" t="s">
        <v>724</v>
      </c>
      <c r="BVY310">
        <f t="shared" si="4"/>
        <v>0</v>
      </c>
    </row>
    <row r="311" spans="1:3 1949:1949" x14ac:dyDescent="0.25">
      <c r="A311" t="s">
        <v>2237</v>
      </c>
      <c r="B311" t="s">
        <v>725</v>
      </c>
      <c r="C311" t="s">
        <v>726</v>
      </c>
      <c r="BVY311">
        <f t="shared" si="4"/>
        <v>0</v>
      </c>
    </row>
    <row r="312" spans="1:3 1949:1949" x14ac:dyDescent="0.25">
      <c r="A312" t="s">
        <v>2238</v>
      </c>
      <c r="B312" t="s">
        <v>728</v>
      </c>
      <c r="C312" t="s">
        <v>729</v>
      </c>
      <c r="BVY312">
        <f t="shared" si="4"/>
        <v>0</v>
      </c>
    </row>
    <row r="313" spans="1:3 1949:1949" x14ac:dyDescent="0.25">
      <c r="A313" t="s">
        <v>2239</v>
      </c>
      <c r="B313" t="s">
        <v>731</v>
      </c>
      <c r="C313" t="s">
        <v>732</v>
      </c>
      <c r="BVY313">
        <f t="shared" si="4"/>
        <v>0</v>
      </c>
    </row>
    <row r="314" spans="1:3 1949:1949" x14ac:dyDescent="0.25">
      <c r="A314" t="s">
        <v>2240</v>
      </c>
      <c r="B314" t="s">
        <v>733</v>
      </c>
      <c r="C314" t="s">
        <v>734</v>
      </c>
      <c r="BVY314">
        <f t="shared" si="4"/>
        <v>0</v>
      </c>
    </row>
    <row r="315" spans="1:3 1949:1949" x14ac:dyDescent="0.25">
      <c r="A315" t="s">
        <v>2241</v>
      </c>
      <c r="B315" t="s">
        <v>736</v>
      </c>
      <c r="C315" t="s">
        <v>737</v>
      </c>
      <c r="BVY315">
        <f t="shared" si="4"/>
        <v>0</v>
      </c>
    </row>
    <row r="316" spans="1:3 1949:1949" x14ac:dyDescent="0.25">
      <c r="A316" t="s">
        <v>2242</v>
      </c>
      <c r="B316" t="s">
        <v>738</v>
      </c>
      <c r="C316" t="s">
        <v>739</v>
      </c>
      <c r="BVY316">
        <f t="shared" si="4"/>
        <v>0</v>
      </c>
    </row>
    <row r="317" spans="1:3 1949:1949" x14ac:dyDescent="0.25">
      <c r="A317" t="s">
        <v>2243</v>
      </c>
      <c r="B317" t="s">
        <v>741</v>
      </c>
      <c r="C317" t="s">
        <v>742</v>
      </c>
      <c r="BVY317">
        <f t="shared" si="4"/>
        <v>0</v>
      </c>
    </row>
    <row r="318" spans="1:3 1949:1949" x14ac:dyDescent="0.25">
      <c r="A318" t="s">
        <v>2244</v>
      </c>
      <c r="B318" t="s">
        <v>743</v>
      </c>
      <c r="C318" t="s">
        <v>744</v>
      </c>
      <c r="BVY318">
        <f t="shared" si="4"/>
        <v>0</v>
      </c>
    </row>
    <row r="319" spans="1:3 1949:1949" x14ac:dyDescent="0.25">
      <c r="A319" t="s">
        <v>2245</v>
      </c>
      <c r="B319" t="s">
        <v>745</v>
      </c>
      <c r="C319" t="s">
        <v>746</v>
      </c>
      <c r="BVY319">
        <f t="shared" si="4"/>
        <v>0</v>
      </c>
    </row>
    <row r="320" spans="1:3 1949:1949" x14ac:dyDescent="0.25">
      <c r="A320" t="s">
        <v>2246</v>
      </c>
      <c r="B320" t="s">
        <v>747</v>
      </c>
      <c r="C320" t="s">
        <v>748</v>
      </c>
      <c r="BVY320">
        <f t="shared" si="4"/>
        <v>0</v>
      </c>
    </row>
    <row r="321" spans="1:3 1949:1949" x14ac:dyDescent="0.25">
      <c r="A321" t="s">
        <v>2247</v>
      </c>
      <c r="B321" t="s">
        <v>749</v>
      </c>
      <c r="C321" t="s">
        <v>750</v>
      </c>
      <c r="BVY321">
        <f t="shared" si="4"/>
        <v>0</v>
      </c>
    </row>
    <row r="322" spans="1:3 1949:1949" x14ac:dyDescent="0.25">
      <c r="A322" t="s">
        <v>2248</v>
      </c>
      <c r="B322" t="s">
        <v>751</v>
      </c>
      <c r="C322" t="s">
        <v>752</v>
      </c>
      <c r="BVY322">
        <f t="shared" si="4"/>
        <v>0</v>
      </c>
    </row>
    <row r="323" spans="1:3 1949:1949" x14ac:dyDescent="0.25">
      <c r="A323" t="s">
        <v>2249</v>
      </c>
      <c r="B323" t="s">
        <v>753</v>
      </c>
      <c r="C323" t="s">
        <v>754</v>
      </c>
      <c r="BVY323">
        <f t="shared" ref="BVY323:BVY386" si="5">SUM(D323:ER323)</f>
        <v>0</v>
      </c>
    </row>
    <row r="324" spans="1:3 1949:1949" x14ac:dyDescent="0.25">
      <c r="A324" t="s">
        <v>2250</v>
      </c>
      <c r="B324" t="s">
        <v>755</v>
      </c>
      <c r="C324" t="s">
        <v>756</v>
      </c>
      <c r="BVY324">
        <f t="shared" si="5"/>
        <v>0</v>
      </c>
    </row>
    <row r="325" spans="1:3 1949:1949" x14ac:dyDescent="0.25">
      <c r="A325" t="s">
        <v>2251</v>
      </c>
      <c r="B325" t="s">
        <v>757</v>
      </c>
      <c r="C325" t="s">
        <v>758</v>
      </c>
      <c r="BVY325">
        <f t="shared" si="5"/>
        <v>0</v>
      </c>
    </row>
    <row r="326" spans="1:3 1949:1949" x14ac:dyDescent="0.25">
      <c r="A326" t="s">
        <v>2252</v>
      </c>
      <c r="B326" t="s">
        <v>761</v>
      </c>
      <c r="C326" t="s">
        <v>762</v>
      </c>
      <c r="BVY326">
        <f t="shared" si="5"/>
        <v>0</v>
      </c>
    </row>
    <row r="327" spans="1:3 1949:1949" x14ac:dyDescent="0.25">
      <c r="A327" t="s">
        <v>2253</v>
      </c>
      <c r="B327" t="s">
        <v>763</v>
      </c>
      <c r="C327" t="s">
        <v>764</v>
      </c>
      <c r="BVY327">
        <f t="shared" si="5"/>
        <v>0</v>
      </c>
    </row>
    <row r="328" spans="1:3 1949:1949" x14ac:dyDescent="0.25">
      <c r="A328" t="s">
        <v>2254</v>
      </c>
      <c r="B328" t="s">
        <v>766</v>
      </c>
      <c r="C328" t="s">
        <v>767</v>
      </c>
      <c r="BVY328">
        <f t="shared" si="5"/>
        <v>0</v>
      </c>
    </row>
    <row r="329" spans="1:3 1949:1949" x14ac:dyDescent="0.25">
      <c r="A329" t="s">
        <v>2255</v>
      </c>
      <c r="B329" t="s">
        <v>770</v>
      </c>
      <c r="C329" t="s">
        <v>771</v>
      </c>
      <c r="BVY329">
        <f t="shared" si="5"/>
        <v>0</v>
      </c>
    </row>
    <row r="330" spans="1:3 1949:1949" x14ac:dyDescent="0.25">
      <c r="A330" t="s">
        <v>2256</v>
      </c>
      <c r="B330" t="s">
        <v>773</v>
      </c>
      <c r="C330" t="s">
        <v>774</v>
      </c>
      <c r="BVY330">
        <f t="shared" si="5"/>
        <v>0</v>
      </c>
    </row>
    <row r="331" spans="1:3 1949:1949" x14ac:dyDescent="0.25">
      <c r="A331" t="s">
        <v>2257</v>
      </c>
      <c r="B331" t="s">
        <v>775</v>
      </c>
      <c r="C331" t="s">
        <v>776</v>
      </c>
      <c r="BVY331">
        <f t="shared" si="5"/>
        <v>0</v>
      </c>
    </row>
    <row r="332" spans="1:3 1949:1949" x14ac:dyDescent="0.25">
      <c r="A332" t="s">
        <v>2258</v>
      </c>
      <c r="B332" t="s">
        <v>777</v>
      </c>
      <c r="C332" t="s">
        <v>778</v>
      </c>
      <c r="BVY332">
        <f t="shared" si="5"/>
        <v>0</v>
      </c>
    </row>
    <row r="333" spans="1:3 1949:1949" x14ac:dyDescent="0.25">
      <c r="A333" t="s">
        <v>2259</v>
      </c>
      <c r="B333" t="s">
        <v>779</v>
      </c>
      <c r="C333" t="s">
        <v>780</v>
      </c>
      <c r="BVY333">
        <f t="shared" si="5"/>
        <v>0</v>
      </c>
    </row>
    <row r="334" spans="1:3 1949:1949" x14ac:dyDescent="0.25">
      <c r="A334" t="s">
        <v>2260</v>
      </c>
      <c r="B334" t="s">
        <v>782</v>
      </c>
      <c r="C334" t="s">
        <v>783</v>
      </c>
      <c r="BVY334">
        <f t="shared" si="5"/>
        <v>0</v>
      </c>
    </row>
    <row r="335" spans="1:3 1949:1949" x14ac:dyDescent="0.25">
      <c r="A335" t="s">
        <v>2261</v>
      </c>
      <c r="B335" t="s">
        <v>785</v>
      </c>
      <c r="C335" t="s">
        <v>786</v>
      </c>
      <c r="BVY335">
        <f t="shared" si="5"/>
        <v>0</v>
      </c>
    </row>
    <row r="336" spans="1:3 1949:1949" x14ac:dyDescent="0.25">
      <c r="A336" t="s">
        <v>2262</v>
      </c>
      <c r="B336" t="s">
        <v>787</v>
      </c>
      <c r="C336" t="s">
        <v>788</v>
      </c>
      <c r="BVY336">
        <f t="shared" si="5"/>
        <v>0</v>
      </c>
    </row>
    <row r="337" spans="1:3 1949:1949" x14ac:dyDescent="0.25">
      <c r="A337" t="s">
        <v>2263</v>
      </c>
      <c r="B337" t="s">
        <v>790</v>
      </c>
      <c r="C337" t="s">
        <v>791</v>
      </c>
      <c r="BVY337">
        <f t="shared" si="5"/>
        <v>0</v>
      </c>
    </row>
    <row r="338" spans="1:3 1949:1949" x14ac:dyDescent="0.25">
      <c r="A338" t="s">
        <v>2264</v>
      </c>
      <c r="B338" t="s">
        <v>794</v>
      </c>
      <c r="C338" t="s">
        <v>795</v>
      </c>
      <c r="BVY338">
        <f t="shared" si="5"/>
        <v>0</v>
      </c>
    </row>
    <row r="339" spans="1:3 1949:1949" x14ac:dyDescent="0.25">
      <c r="A339" t="s">
        <v>2265</v>
      </c>
      <c r="B339" t="s">
        <v>796</v>
      </c>
      <c r="C339" t="s">
        <v>797</v>
      </c>
      <c r="BVY339">
        <f t="shared" si="5"/>
        <v>0</v>
      </c>
    </row>
    <row r="340" spans="1:3 1949:1949" x14ac:dyDescent="0.25">
      <c r="A340" t="s">
        <v>2266</v>
      </c>
      <c r="B340" t="s">
        <v>798</v>
      </c>
      <c r="C340" t="s">
        <v>799</v>
      </c>
      <c r="BVY340">
        <f t="shared" si="5"/>
        <v>0</v>
      </c>
    </row>
    <row r="341" spans="1:3 1949:1949" x14ac:dyDescent="0.25">
      <c r="A341" t="s">
        <v>2267</v>
      </c>
      <c r="B341" t="s">
        <v>800</v>
      </c>
      <c r="C341" t="s">
        <v>801</v>
      </c>
      <c r="BVY341">
        <f t="shared" si="5"/>
        <v>0</v>
      </c>
    </row>
    <row r="342" spans="1:3 1949:1949" x14ac:dyDescent="0.25">
      <c r="A342" t="s">
        <v>2268</v>
      </c>
      <c r="B342" t="s">
        <v>802</v>
      </c>
      <c r="C342" t="s">
        <v>803</v>
      </c>
      <c r="BVY342">
        <f t="shared" si="5"/>
        <v>0</v>
      </c>
    </row>
    <row r="343" spans="1:3 1949:1949" x14ac:dyDescent="0.25">
      <c r="A343" t="s">
        <v>2269</v>
      </c>
      <c r="B343" t="s">
        <v>804</v>
      </c>
      <c r="C343" t="s">
        <v>805</v>
      </c>
      <c r="BVY343">
        <f t="shared" si="5"/>
        <v>0</v>
      </c>
    </row>
    <row r="344" spans="1:3 1949:1949" x14ac:dyDescent="0.25">
      <c r="A344" t="s">
        <v>2270</v>
      </c>
      <c r="B344" t="s">
        <v>806</v>
      </c>
      <c r="C344" t="s">
        <v>807</v>
      </c>
      <c r="BVY344">
        <f t="shared" si="5"/>
        <v>0</v>
      </c>
    </row>
    <row r="345" spans="1:3 1949:1949" x14ac:dyDescent="0.25">
      <c r="A345" t="s">
        <v>2271</v>
      </c>
      <c r="B345" t="s">
        <v>808</v>
      </c>
      <c r="C345" t="s">
        <v>809</v>
      </c>
      <c r="BVY345">
        <f t="shared" si="5"/>
        <v>0</v>
      </c>
    </row>
    <row r="346" spans="1:3 1949:1949" x14ac:dyDescent="0.25">
      <c r="A346" t="s">
        <v>2272</v>
      </c>
      <c r="B346" t="s">
        <v>810</v>
      </c>
      <c r="C346" t="s">
        <v>811</v>
      </c>
      <c r="BVY346">
        <f t="shared" si="5"/>
        <v>0</v>
      </c>
    </row>
    <row r="347" spans="1:3 1949:1949" x14ac:dyDescent="0.25">
      <c r="A347" t="s">
        <v>2273</v>
      </c>
      <c r="B347" t="s">
        <v>813</v>
      </c>
      <c r="C347" t="s">
        <v>814</v>
      </c>
      <c r="BVY347">
        <f t="shared" si="5"/>
        <v>0</v>
      </c>
    </row>
    <row r="348" spans="1:3 1949:1949" x14ac:dyDescent="0.25">
      <c r="A348" t="s">
        <v>2274</v>
      </c>
      <c r="B348" t="s">
        <v>804</v>
      </c>
      <c r="C348" t="s">
        <v>816</v>
      </c>
      <c r="BVY348">
        <f t="shared" si="5"/>
        <v>0</v>
      </c>
    </row>
    <row r="349" spans="1:3 1949:1949" x14ac:dyDescent="0.25">
      <c r="A349" t="s">
        <v>2275</v>
      </c>
      <c r="B349" t="s">
        <v>818</v>
      </c>
      <c r="C349" t="s">
        <v>819</v>
      </c>
      <c r="BVY349">
        <f t="shared" si="5"/>
        <v>0</v>
      </c>
    </row>
    <row r="350" spans="1:3 1949:1949" x14ac:dyDescent="0.25">
      <c r="A350" t="s">
        <v>2276</v>
      </c>
      <c r="B350" t="s">
        <v>821</v>
      </c>
      <c r="C350" t="s">
        <v>822</v>
      </c>
      <c r="BVY350">
        <f t="shared" si="5"/>
        <v>0</v>
      </c>
    </row>
    <row r="351" spans="1:3 1949:1949" x14ac:dyDescent="0.25">
      <c r="A351" t="s">
        <v>2277</v>
      </c>
      <c r="B351" t="s">
        <v>821</v>
      </c>
      <c r="C351" t="s">
        <v>825</v>
      </c>
      <c r="BVY351">
        <f t="shared" si="5"/>
        <v>0</v>
      </c>
    </row>
    <row r="352" spans="1:3 1949:1949" x14ac:dyDescent="0.25">
      <c r="A352" t="s">
        <v>2278</v>
      </c>
      <c r="B352" t="s">
        <v>826</v>
      </c>
      <c r="C352" t="s">
        <v>827</v>
      </c>
      <c r="BVY352">
        <f t="shared" si="5"/>
        <v>0</v>
      </c>
    </row>
    <row r="353" spans="1:3 1949:1949" x14ac:dyDescent="0.25">
      <c r="A353" t="s">
        <v>2279</v>
      </c>
      <c r="B353" t="s">
        <v>829</v>
      </c>
      <c r="C353" t="s">
        <v>830</v>
      </c>
      <c r="BVY353">
        <f t="shared" si="5"/>
        <v>0</v>
      </c>
    </row>
    <row r="354" spans="1:3 1949:1949" x14ac:dyDescent="0.25">
      <c r="A354" t="s">
        <v>2280</v>
      </c>
      <c r="B354" t="s">
        <v>832</v>
      </c>
      <c r="C354" t="s">
        <v>833</v>
      </c>
      <c r="BVY354">
        <f t="shared" si="5"/>
        <v>0</v>
      </c>
    </row>
    <row r="355" spans="1:3 1949:1949" x14ac:dyDescent="0.25">
      <c r="A355" t="s">
        <v>2281</v>
      </c>
      <c r="B355" t="s">
        <v>835</v>
      </c>
      <c r="C355" t="s">
        <v>836</v>
      </c>
      <c r="BVY355">
        <f t="shared" si="5"/>
        <v>0</v>
      </c>
    </row>
    <row r="356" spans="1:3 1949:1949" x14ac:dyDescent="0.25">
      <c r="A356" t="s">
        <v>2282</v>
      </c>
      <c r="B356" t="s">
        <v>837</v>
      </c>
      <c r="C356" t="s">
        <v>838</v>
      </c>
      <c r="BVY356">
        <f t="shared" si="5"/>
        <v>0</v>
      </c>
    </row>
    <row r="357" spans="1:3 1949:1949" x14ac:dyDescent="0.25">
      <c r="A357" t="s">
        <v>2283</v>
      </c>
      <c r="B357" t="s">
        <v>841</v>
      </c>
      <c r="C357" t="s">
        <v>842</v>
      </c>
      <c r="BVY357">
        <f t="shared" si="5"/>
        <v>0</v>
      </c>
    </row>
    <row r="358" spans="1:3 1949:1949" x14ac:dyDescent="0.25">
      <c r="A358" t="s">
        <v>2284</v>
      </c>
      <c r="B358" t="s">
        <v>844</v>
      </c>
      <c r="C358" t="s">
        <v>845</v>
      </c>
      <c r="BVY358">
        <f t="shared" si="5"/>
        <v>0</v>
      </c>
    </row>
    <row r="359" spans="1:3 1949:1949" x14ac:dyDescent="0.25">
      <c r="A359" t="s">
        <v>2285</v>
      </c>
      <c r="B359" t="s">
        <v>847</v>
      </c>
      <c r="C359" t="s">
        <v>848</v>
      </c>
      <c r="BVY359">
        <f t="shared" si="5"/>
        <v>0</v>
      </c>
    </row>
    <row r="360" spans="1:3 1949:1949" x14ac:dyDescent="0.25">
      <c r="A360" t="s">
        <v>2286</v>
      </c>
      <c r="B360" t="s">
        <v>850</v>
      </c>
      <c r="C360" t="s">
        <v>851</v>
      </c>
      <c r="BVY360">
        <f t="shared" si="5"/>
        <v>0</v>
      </c>
    </row>
    <row r="361" spans="1:3 1949:1949" x14ac:dyDescent="0.25">
      <c r="A361" t="s">
        <v>2287</v>
      </c>
      <c r="B361" t="s">
        <v>853</v>
      </c>
      <c r="C361" t="s">
        <v>854</v>
      </c>
      <c r="BVY361">
        <f t="shared" si="5"/>
        <v>0</v>
      </c>
    </row>
    <row r="362" spans="1:3 1949:1949" x14ac:dyDescent="0.25">
      <c r="A362" t="s">
        <v>2288</v>
      </c>
      <c r="B362" t="s">
        <v>856</v>
      </c>
      <c r="C362" t="s">
        <v>857</v>
      </c>
      <c r="BVY362">
        <f t="shared" si="5"/>
        <v>0</v>
      </c>
    </row>
    <row r="363" spans="1:3 1949:1949" x14ac:dyDescent="0.25">
      <c r="A363" t="s">
        <v>2289</v>
      </c>
      <c r="B363" t="s">
        <v>859</v>
      </c>
      <c r="C363" t="s">
        <v>860</v>
      </c>
      <c r="BVY363">
        <f t="shared" si="5"/>
        <v>0</v>
      </c>
    </row>
    <row r="364" spans="1:3 1949:1949" x14ac:dyDescent="0.25">
      <c r="A364" t="s">
        <v>2290</v>
      </c>
      <c r="B364" t="s">
        <v>862</v>
      </c>
      <c r="C364" t="s">
        <v>863</v>
      </c>
      <c r="BVY364">
        <f t="shared" si="5"/>
        <v>0</v>
      </c>
    </row>
    <row r="365" spans="1:3 1949:1949" x14ac:dyDescent="0.25">
      <c r="A365" t="s">
        <v>2291</v>
      </c>
      <c r="B365" t="s">
        <v>865</v>
      </c>
      <c r="C365" t="s">
        <v>866</v>
      </c>
      <c r="BVY365">
        <f t="shared" si="5"/>
        <v>0</v>
      </c>
    </row>
    <row r="366" spans="1:3 1949:1949" x14ac:dyDescent="0.25">
      <c r="A366" t="s">
        <v>2292</v>
      </c>
      <c r="B366" t="s">
        <v>867</v>
      </c>
      <c r="C366" t="s">
        <v>868</v>
      </c>
      <c r="BVY366">
        <f t="shared" si="5"/>
        <v>0</v>
      </c>
    </row>
    <row r="367" spans="1:3 1949:1949" x14ac:dyDescent="0.25">
      <c r="A367" t="s">
        <v>2293</v>
      </c>
      <c r="B367" t="s">
        <v>870</v>
      </c>
      <c r="C367" t="s">
        <v>871</v>
      </c>
      <c r="BVY367">
        <f t="shared" si="5"/>
        <v>0</v>
      </c>
    </row>
    <row r="368" spans="1:3 1949:1949" x14ac:dyDescent="0.25">
      <c r="A368" t="s">
        <v>2294</v>
      </c>
      <c r="B368" t="s">
        <v>872</v>
      </c>
      <c r="C368" t="s">
        <v>873</v>
      </c>
      <c r="BVY368">
        <f t="shared" si="5"/>
        <v>0</v>
      </c>
    </row>
    <row r="369" spans="1:3 1949:1949" x14ac:dyDescent="0.25">
      <c r="A369" t="s">
        <v>2295</v>
      </c>
      <c r="B369" t="s">
        <v>875</v>
      </c>
      <c r="C369" t="s">
        <v>876</v>
      </c>
      <c r="BVY369">
        <f t="shared" si="5"/>
        <v>0</v>
      </c>
    </row>
    <row r="370" spans="1:3 1949:1949" x14ac:dyDescent="0.25">
      <c r="A370" t="s">
        <v>2296</v>
      </c>
      <c r="B370" t="s">
        <v>878</v>
      </c>
      <c r="C370" t="s">
        <v>879</v>
      </c>
      <c r="BVY370">
        <f t="shared" si="5"/>
        <v>0</v>
      </c>
    </row>
    <row r="371" spans="1:3 1949:1949" x14ac:dyDescent="0.25">
      <c r="A371" t="s">
        <v>2297</v>
      </c>
      <c r="B371" t="s">
        <v>880</v>
      </c>
      <c r="C371" t="s">
        <v>881</v>
      </c>
      <c r="BVY371">
        <f t="shared" si="5"/>
        <v>0</v>
      </c>
    </row>
    <row r="372" spans="1:3 1949:1949" x14ac:dyDescent="0.25">
      <c r="A372" t="s">
        <v>2298</v>
      </c>
      <c r="B372" t="s">
        <v>882</v>
      </c>
      <c r="C372" t="s">
        <v>883</v>
      </c>
      <c r="BVY372">
        <f t="shared" si="5"/>
        <v>0</v>
      </c>
    </row>
    <row r="373" spans="1:3 1949:1949" x14ac:dyDescent="0.25">
      <c r="A373" t="s">
        <v>2299</v>
      </c>
      <c r="B373" t="s">
        <v>884</v>
      </c>
      <c r="C373" t="s">
        <v>885</v>
      </c>
      <c r="BVY373">
        <f t="shared" si="5"/>
        <v>0</v>
      </c>
    </row>
    <row r="374" spans="1:3 1949:1949" x14ac:dyDescent="0.25">
      <c r="A374" t="s">
        <v>2300</v>
      </c>
      <c r="B374" t="s">
        <v>886</v>
      </c>
      <c r="C374" t="s">
        <v>887</v>
      </c>
      <c r="BVY374">
        <f t="shared" si="5"/>
        <v>0</v>
      </c>
    </row>
    <row r="375" spans="1:3 1949:1949" x14ac:dyDescent="0.25">
      <c r="A375" t="s">
        <v>2301</v>
      </c>
      <c r="B375" t="s">
        <v>889</v>
      </c>
      <c r="C375" t="s">
        <v>890</v>
      </c>
      <c r="BVY375">
        <f t="shared" si="5"/>
        <v>0</v>
      </c>
    </row>
    <row r="376" spans="1:3 1949:1949" x14ac:dyDescent="0.25">
      <c r="A376" t="s">
        <v>2301</v>
      </c>
      <c r="B376" t="s">
        <v>889</v>
      </c>
      <c r="C376" t="s">
        <v>891</v>
      </c>
      <c r="BVY376">
        <f t="shared" si="5"/>
        <v>0</v>
      </c>
    </row>
    <row r="377" spans="1:3 1949:1949" x14ac:dyDescent="0.25">
      <c r="A377" t="s">
        <v>2302</v>
      </c>
      <c r="B377" t="s">
        <v>892</v>
      </c>
      <c r="C377" t="s">
        <v>893</v>
      </c>
      <c r="BVY377">
        <f t="shared" si="5"/>
        <v>0</v>
      </c>
    </row>
    <row r="378" spans="1:3 1949:1949" x14ac:dyDescent="0.25">
      <c r="A378" t="s">
        <v>2303</v>
      </c>
      <c r="B378" t="s">
        <v>896</v>
      </c>
      <c r="C378" t="s">
        <v>897</v>
      </c>
      <c r="BVY378">
        <f t="shared" si="5"/>
        <v>0</v>
      </c>
    </row>
    <row r="379" spans="1:3 1949:1949" x14ac:dyDescent="0.25">
      <c r="A379" t="s">
        <v>2304</v>
      </c>
      <c r="B379" t="s">
        <v>899</v>
      </c>
      <c r="C379" t="s">
        <v>900</v>
      </c>
      <c r="BVY379">
        <f t="shared" si="5"/>
        <v>0</v>
      </c>
    </row>
    <row r="380" spans="1:3 1949:1949" x14ac:dyDescent="0.25">
      <c r="A380" t="s">
        <v>2305</v>
      </c>
      <c r="B380" t="s">
        <v>901</v>
      </c>
      <c r="C380" t="s">
        <v>902</v>
      </c>
      <c r="BVY380">
        <f t="shared" si="5"/>
        <v>0</v>
      </c>
    </row>
    <row r="381" spans="1:3 1949:1949" x14ac:dyDescent="0.25">
      <c r="A381" t="s">
        <v>2306</v>
      </c>
      <c r="B381" t="s">
        <v>904</v>
      </c>
      <c r="C381" t="s">
        <v>905</v>
      </c>
      <c r="BVY381">
        <f t="shared" si="5"/>
        <v>0</v>
      </c>
    </row>
    <row r="382" spans="1:3 1949:1949" x14ac:dyDescent="0.25">
      <c r="A382" t="s">
        <v>2307</v>
      </c>
      <c r="B382" t="s">
        <v>908</v>
      </c>
      <c r="C382" t="s">
        <v>909</v>
      </c>
      <c r="BVY382">
        <f t="shared" si="5"/>
        <v>0</v>
      </c>
    </row>
    <row r="383" spans="1:3 1949:1949" x14ac:dyDescent="0.25">
      <c r="A383" t="s">
        <v>2308</v>
      </c>
      <c r="B383" t="s">
        <v>911</v>
      </c>
      <c r="C383" t="s">
        <v>912</v>
      </c>
      <c r="BVY383">
        <f t="shared" si="5"/>
        <v>0</v>
      </c>
    </row>
    <row r="384" spans="1:3 1949:1949" x14ac:dyDescent="0.25">
      <c r="A384" t="s">
        <v>2308</v>
      </c>
      <c r="B384" t="s">
        <v>911</v>
      </c>
      <c r="C384" t="s">
        <v>916</v>
      </c>
      <c r="BVY384">
        <f t="shared" si="5"/>
        <v>0</v>
      </c>
    </row>
    <row r="385" spans="1:4 1949:1949" x14ac:dyDescent="0.25">
      <c r="A385" t="s">
        <v>2309</v>
      </c>
      <c r="B385" t="s">
        <v>917</v>
      </c>
      <c r="C385" t="s">
        <v>918</v>
      </c>
      <c r="D385">
        <v>1</v>
      </c>
      <c r="BVY385">
        <f t="shared" si="5"/>
        <v>1</v>
      </c>
    </row>
    <row r="386" spans="1:4 1949:1949" x14ac:dyDescent="0.25">
      <c r="A386" t="s">
        <v>2310</v>
      </c>
      <c r="B386" t="s">
        <v>919</v>
      </c>
      <c r="C386" t="s">
        <v>920</v>
      </c>
      <c r="BVY386">
        <f t="shared" si="5"/>
        <v>0</v>
      </c>
    </row>
    <row r="387" spans="1:4 1949:1949" x14ac:dyDescent="0.25">
      <c r="A387" t="s">
        <v>2311</v>
      </c>
      <c r="B387" t="s">
        <v>921</v>
      </c>
      <c r="C387" t="s">
        <v>922</v>
      </c>
      <c r="BVY387">
        <f t="shared" ref="BVY387:BVY450" si="6">SUM(D387:ER387)</f>
        <v>0</v>
      </c>
    </row>
    <row r="388" spans="1:4 1949:1949" x14ac:dyDescent="0.25">
      <c r="A388" t="s">
        <v>2312</v>
      </c>
      <c r="B388" t="s">
        <v>924</v>
      </c>
      <c r="C388" t="s">
        <v>925</v>
      </c>
      <c r="BVY388">
        <f t="shared" si="6"/>
        <v>0</v>
      </c>
    </row>
    <row r="389" spans="1:4 1949:1949" x14ac:dyDescent="0.25">
      <c r="A389" t="s">
        <v>2313</v>
      </c>
      <c r="B389" t="s">
        <v>926</v>
      </c>
      <c r="C389" t="s">
        <v>927</v>
      </c>
      <c r="BVY389">
        <f t="shared" si="6"/>
        <v>0</v>
      </c>
    </row>
    <row r="390" spans="1:4 1949:1949" x14ac:dyDescent="0.25">
      <c r="A390" t="s">
        <v>2314</v>
      </c>
      <c r="B390" t="s">
        <v>929</v>
      </c>
      <c r="C390" t="s">
        <v>930</v>
      </c>
      <c r="BVY390">
        <f t="shared" si="6"/>
        <v>0</v>
      </c>
    </row>
    <row r="391" spans="1:4 1949:1949" x14ac:dyDescent="0.25">
      <c r="A391" t="s">
        <v>2315</v>
      </c>
      <c r="B391" t="s">
        <v>576</v>
      </c>
      <c r="C391" t="s">
        <v>933</v>
      </c>
      <c r="BVY391">
        <f t="shared" si="6"/>
        <v>0</v>
      </c>
    </row>
    <row r="392" spans="1:4 1949:1949" x14ac:dyDescent="0.25">
      <c r="A392" t="s">
        <v>2316</v>
      </c>
      <c r="B392" t="s">
        <v>935</v>
      </c>
      <c r="C392" t="s">
        <v>936</v>
      </c>
      <c r="BVY392">
        <f t="shared" si="6"/>
        <v>0</v>
      </c>
    </row>
    <row r="393" spans="1:4 1949:1949" x14ac:dyDescent="0.25">
      <c r="A393" t="s">
        <v>2317</v>
      </c>
      <c r="B393" t="s">
        <v>937</v>
      </c>
      <c r="C393" t="s">
        <v>938</v>
      </c>
      <c r="BVY393">
        <f t="shared" si="6"/>
        <v>0</v>
      </c>
    </row>
    <row r="394" spans="1:4 1949:1949" x14ac:dyDescent="0.25">
      <c r="A394" t="s">
        <v>2318</v>
      </c>
      <c r="B394" t="s">
        <v>940</v>
      </c>
      <c r="C394" t="s">
        <v>941</v>
      </c>
      <c r="BVY394">
        <f t="shared" si="6"/>
        <v>0</v>
      </c>
    </row>
    <row r="395" spans="1:4 1949:1949" x14ac:dyDescent="0.25">
      <c r="A395" t="s">
        <v>2319</v>
      </c>
      <c r="B395" t="s">
        <v>944</v>
      </c>
      <c r="C395" t="s">
        <v>945</v>
      </c>
      <c r="BVY395">
        <f t="shared" si="6"/>
        <v>0</v>
      </c>
    </row>
    <row r="396" spans="1:4 1949:1949" x14ac:dyDescent="0.25">
      <c r="A396" t="s">
        <v>2308</v>
      </c>
      <c r="B396" t="s">
        <v>911</v>
      </c>
      <c r="C396" t="s">
        <v>947</v>
      </c>
      <c r="BVY396">
        <f t="shared" si="6"/>
        <v>0</v>
      </c>
    </row>
    <row r="397" spans="1:4 1949:1949" x14ac:dyDescent="0.25">
      <c r="A397" t="s">
        <v>2320</v>
      </c>
      <c r="B397" t="s">
        <v>948</v>
      </c>
      <c r="C397" t="s">
        <v>949</v>
      </c>
      <c r="BVY397">
        <f t="shared" si="6"/>
        <v>0</v>
      </c>
    </row>
    <row r="398" spans="1:4 1949:1949" x14ac:dyDescent="0.25">
      <c r="A398" t="s">
        <v>2321</v>
      </c>
      <c r="B398" t="s">
        <v>951</v>
      </c>
      <c r="C398" t="s">
        <v>952</v>
      </c>
      <c r="BVY398">
        <f t="shared" si="6"/>
        <v>0</v>
      </c>
    </row>
    <row r="399" spans="1:4 1949:1949" x14ac:dyDescent="0.25">
      <c r="A399" t="s">
        <v>2322</v>
      </c>
      <c r="B399" t="s">
        <v>953</v>
      </c>
      <c r="C399" t="s">
        <v>954</v>
      </c>
      <c r="BVY399">
        <f t="shared" si="6"/>
        <v>0</v>
      </c>
    </row>
    <row r="400" spans="1:4 1949:1949" x14ac:dyDescent="0.25">
      <c r="A400" t="s">
        <v>2323</v>
      </c>
      <c r="B400" t="s">
        <v>955</v>
      </c>
      <c r="C400" t="s">
        <v>956</v>
      </c>
      <c r="BVY400">
        <f t="shared" si="6"/>
        <v>0</v>
      </c>
    </row>
    <row r="401" spans="1:3 1949:1949" x14ac:dyDescent="0.25">
      <c r="A401" t="s">
        <v>2324</v>
      </c>
      <c r="B401" t="s">
        <v>959</v>
      </c>
      <c r="C401" t="s">
        <v>960</v>
      </c>
      <c r="BVY401">
        <f t="shared" si="6"/>
        <v>0</v>
      </c>
    </row>
    <row r="402" spans="1:3 1949:1949" x14ac:dyDescent="0.25">
      <c r="A402" t="s">
        <v>2325</v>
      </c>
      <c r="B402" t="s">
        <v>961</v>
      </c>
      <c r="C402" t="s">
        <v>962</v>
      </c>
      <c r="BVY402">
        <f t="shared" si="6"/>
        <v>0</v>
      </c>
    </row>
    <row r="403" spans="1:3 1949:1949" x14ac:dyDescent="0.25">
      <c r="A403" t="s">
        <v>2326</v>
      </c>
      <c r="B403" t="s">
        <v>963</v>
      </c>
      <c r="C403" t="s">
        <v>964</v>
      </c>
      <c r="BVY403">
        <f t="shared" si="6"/>
        <v>0</v>
      </c>
    </row>
    <row r="404" spans="1:3 1949:1949" x14ac:dyDescent="0.25">
      <c r="A404" t="s">
        <v>2327</v>
      </c>
      <c r="B404" t="s">
        <v>965</v>
      </c>
      <c r="C404" t="s">
        <v>966</v>
      </c>
      <c r="BVY404">
        <f t="shared" si="6"/>
        <v>0</v>
      </c>
    </row>
    <row r="405" spans="1:3 1949:1949" x14ac:dyDescent="0.25">
      <c r="A405" t="s">
        <v>2328</v>
      </c>
      <c r="B405" t="s">
        <v>967</v>
      </c>
      <c r="C405" t="s">
        <v>968</v>
      </c>
      <c r="BVY405">
        <f t="shared" si="6"/>
        <v>0</v>
      </c>
    </row>
    <row r="406" spans="1:3 1949:1949" x14ac:dyDescent="0.25">
      <c r="A406" t="s">
        <v>2329</v>
      </c>
      <c r="B406" t="s">
        <v>969</v>
      </c>
      <c r="C406" t="s">
        <v>970</v>
      </c>
      <c r="BVY406">
        <f t="shared" si="6"/>
        <v>0</v>
      </c>
    </row>
    <row r="407" spans="1:3 1949:1949" x14ac:dyDescent="0.25">
      <c r="A407" t="s">
        <v>2330</v>
      </c>
      <c r="B407" t="s">
        <v>971</v>
      </c>
      <c r="C407" t="s">
        <v>972</v>
      </c>
      <c r="BVY407">
        <f t="shared" si="6"/>
        <v>0</v>
      </c>
    </row>
    <row r="408" spans="1:3 1949:1949" x14ac:dyDescent="0.25">
      <c r="A408" t="s">
        <v>2331</v>
      </c>
      <c r="B408" t="s">
        <v>974</v>
      </c>
      <c r="C408" t="s">
        <v>975</v>
      </c>
      <c r="BVY408">
        <f t="shared" si="6"/>
        <v>0</v>
      </c>
    </row>
    <row r="409" spans="1:3 1949:1949" x14ac:dyDescent="0.25">
      <c r="A409" t="s">
        <v>2332</v>
      </c>
      <c r="B409" t="s">
        <v>977</v>
      </c>
      <c r="C409" t="s">
        <v>978</v>
      </c>
      <c r="BVY409">
        <f t="shared" si="6"/>
        <v>0</v>
      </c>
    </row>
    <row r="410" spans="1:3 1949:1949" x14ac:dyDescent="0.25">
      <c r="A410" t="s">
        <v>2333</v>
      </c>
      <c r="B410" t="s">
        <v>979</v>
      </c>
      <c r="C410" t="s">
        <v>980</v>
      </c>
      <c r="BVY410">
        <f t="shared" si="6"/>
        <v>0</v>
      </c>
    </row>
    <row r="411" spans="1:3 1949:1949" x14ac:dyDescent="0.25">
      <c r="A411" t="s">
        <v>2334</v>
      </c>
      <c r="B411" t="s">
        <v>983</v>
      </c>
      <c r="C411" t="s">
        <v>984</v>
      </c>
      <c r="BVY411">
        <f t="shared" si="6"/>
        <v>0</v>
      </c>
    </row>
    <row r="412" spans="1:3 1949:1949" x14ac:dyDescent="0.25">
      <c r="A412" t="s">
        <v>2335</v>
      </c>
      <c r="B412" t="s">
        <v>985</v>
      </c>
      <c r="C412" t="s">
        <v>986</v>
      </c>
      <c r="BVY412">
        <f t="shared" si="6"/>
        <v>0</v>
      </c>
    </row>
    <row r="413" spans="1:3 1949:1949" x14ac:dyDescent="0.25">
      <c r="A413" t="s">
        <v>2336</v>
      </c>
      <c r="B413" t="s">
        <v>987</v>
      </c>
      <c r="C413" t="s">
        <v>988</v>
      </c>
      <c r="BVY413">
        <f t="shared" si="6"/>
        <v>0</v>
      </c>
    </row>
    <row r="414" spans="1:3 1949:1949" x14ac:dyDescent="0.25">
      <c r="A414" s="4" t="s">
        <v>2337</v>
      </c>
      <c r="B414" t="s">
        <v>989</v>
      </c>
      <c r="C414" t="s">
        <v>990</v>
      </c>
      <c r="BVY414">
        <f t="shared" si="6"/>
        <v>0</v>
      </c>
    </row>
    <row r="415" spans="1:3 1949:1949" x14ac:dyDescent="0.25">
      <c r="A415" t="s">
        <v>2338</v>
      </c>
      <c r="B415" t="s">
        <v>993</v>
      </c>
      <c r="C415" t="s">
        <v>994</v>
      </c>
      <c r="BVY415">
        <f t="shared" si="6"/>
        <v>0</v>
      </c>
    </row>
    <row r="416" spans="1:3 1949:1949" x14ac:dyDescent="0.25">
      <c r="A416" t="s">
        <v>2339</v>
      </c>
      <c r="B416" t="s">
        <v>995</v>
      </c>
      <c r="C416" t="s">
        <v>996</v>
      </c>
      <c r="BVY416">
        <f t="shared" si="6"/>
        <v>0</v>
      </c>
    </row>
    <row r="417" spans="1:3 1949:1949" x14ac:dyDescent="0.25">
      <c r="A417" t="s">
        <v>2340</v>
      </c>
      <c r="B417" t="s">
        <v>998</v>
      </c>
      <c r="C417" t="s">
        <v>999</v>
      </c>
      <c r="BVY417">
        <f t="shared" si="6"/>
        <v>0</v>
      </c>
    </row>
    <row r="418" spans="1:3 1949:1949" x14ac:dyDescent="0.25">
      <c r="A418" t="s">
        <v>2341</v>
      </c>
      <c r="B418" t="s">
        <v>1001</v>
      </c>
      <c r="C418" t="s">
        <v>1002</v>
      </c>
      <c r="BVY418">
        <f t="shared" si="6"/>
        <v>0</v>
      </c>
    </row>
    <row r="419" spans="1:3 1949:1949" x14ac:dyDescent="0.25">
      <c r="A419" t="s">
        <v>2342</v>
      </c>
      <c r="B419" t="s">
        <v>1005</v>
      </c>
      <c r="C419" t="s">
        <v>1006</v>
      </c>
      <c r="BVY419">
        <f t="shared" si="6"/>
        <v>0</v>
      </c>
    </row>
    <row r="420" spans="1:3 1949:1949" x14ac:dyDescent="0.25">
      <c r="A420" t="s">
        <v>2343</v>
      </c>
      <c r="B420" t="s">
        <v>1007</v>
      </c>
      <c r="C420" t="s">
        <v>1008</v>
      </c>
      <c r="BVY420">
        <f t="shared" si="6"/>
        <v>0</v>
      </c>
    </row>
    <row r="421" spans="1:3 1949:1949" x14ac:dyDescent="0.25">
      <c r="A421" t="s">
        <v>2344</v>
      </c>
      <c r="B421" t="s">
        <v>1009</v>
      </c>
      <c r="C421" t="s">
        <v>1010</v>
      </c>
      <c r="BVY421">
        <f t="shared" si="6"/>
        <v>0</v>
      </c>
    </row>
    <row r="422" spans="1:3 1949:1949" x14ac:dyDescent="0.25">
      <c r="A422" t="s">
        <v>2345</v>
      </c>
      <c r="B422" t="s">
        <v>1012</v>
      </c>
      <c r="C422" t="s">
        <v>1013</v>
      </c>
      <c r="BVY422">
        <f t="shared" si="6"/>
        <v>0</v>
      </c>
    </row>
    <row r="423" spans="1:3 1949:1949" x14ac:dyDescent="0.25">
      <c r="A423" t="s">
        <v>2346</v>
      </c>
      <c r="B423" t="s">
        <v>1016</v>
      </c>
      <c r="C423" t="s">
        <v>1017</v>
      </c>
      <c r="BVY423">
        <f t="shared" si="6"/>
        <v>0</v>
      </c>
    </row>
    <row r="424" spans="1:3 1949:1949" x14ac:dyDescent="0.25">
      <c r="A424" t="s">
        <v>2347</v>
      </c>
      <c r="B424" t="s">
        <v>1018</v>
      </c>
      <c r="C424" t="s">
        <v>1019</v>
      </c>
      <c r="BVY424">
        <f t="shared" si="6"/>
        <v>0</v>
      </c>
    </row>
    <row r="425" spans="1:3 1949:1949" x14ac:dyDescent="0.25">
      <c r="A425" t="s">
        <v>2348</v>
      </c>
      <c r="B425" t="s">
        <v>1022</v>
      </c>
      <c r="C425" t="s">
        <v>1023</v>
      </c>
      <c r="BVY425">
        <f t="shared" si="6"/>
        <v>0</v>
      </c>
    </row>
    <row r="426" spans="1:3 1949:1949" x14ac:dyDescent="0.25">
      <c r="A426" t="s">
        <v>2349</v>
      </c>
      <c r="B426" t="s">
        <v>1024</v>
      </c>
      <c r="C426" t="s">
        <v>1025</v>
      </c>
      <c r="BVY426">
        <f t="shared" si="6"/>
        <v>0</v>
      </c>
    </row>
    <row r="427" spans="1:3 1949:1949" x14ac:dyDescent="0.25">
      <c r="A427" t="s">
        <v>2350</v>
      </c>
      <c r="B427" t="s">
        <v>1026</v>
      </c>
      <c r="C427" t="s">
        <v>1027</v>
      </c>
      <c r="BVY427">
        <f t="shared" si="6"/>
        <v>0</v>
      </c>
    </row>
    <row r="428" spans="1:3 1949:1949" x14ac:dyDescent="0.25">
      <c r="A428" t="s">
        <v>2351</v>
      </c>
      <c r="B428" t="s">
        <v>1030</v>
      </c>
      <c r="C428" t="s">
        <v>1031</v>
      </c>
      <c r="BVY428">
        <f t="shared" si="6"/>
        <v>0</v>
      </c>
    </row>
    <row r="429" spans="1:3 1949:1949" x14ac:dyDescent="0.25">
      <c r="A429" t="s">
        <v>2352</v>
      </c>
      <c r="B429" t="s">
        <v>1033</v>
      </c>
      <c r="C429" t="s">
        <v>1034</v>
      </c>
      <c r="BVY429">
        <f t="shared" si="6"/>
        <v>0</v>
      </c>
    </row>
    <row r="430" spans="1:3 1949:1949" x14ac:dyDescent="0.25">
      <c r="A430" t="s">
        <v>2353</v>
      </c>
      <c r="B430" t="s">
        <v>1036</v>
      </c>
      <c r="C430" t="s">
        <v>1037</v>
      </c>
      <c r="BVY430">
        <f t="shared" si="6"/>
        <v>0</v>
      </c>
    </row>
    <row r="431" spans="1:3 1949:1949" x14ac:dyDescent="0.25">
      <c r="A431" t="s">
        <v>2354</v>
      </c>
      <c r="B431" t="s">
        <v>1039</v>
      </c>
      <c r="C431" t="s">
        <v>1040</v>
      </c>
      <c r="BVY431">
        <f t="shared" si="6"/>
        <v>0</v>
      </c>
    </row>
    <row r="432" spans="1:3 1949:1949" x14ac:dyDescent="0.25">
      <c r="A432" t="s">
        <v>2355</v>
      </c>
      <c r="B432" t="s">
        <v>1042</v>
      </c>
      <c r="C432" t="s">
        <v>1043</v>
      </c>
      <c r="BVY432">
        <f t="shared" si="6"/>
        <v>0</v>
      </c>
    </row>
    <row r="433" spans="1:3 1949:1949" x14ac:dyDescent="0.25">
      <c r="A433" t="s">
        <v>2356</v>
      </c>
      <c r="B433" t="s">
        <v>1044</v>
      </c>
      <c r="C433" t="s">
        <v>1045</v>
      </c>
      <c r="BVY433">
        <f t="shared" si="6"/>
        <v>0</v>
      </c>
    </row>
    <row r="434" spans="1:3 1949:1949" x14ac:dyDescent="0.25">
      <c r="A434" t="s">
        <v>2357</v>
      </c>
      <c r="B434" t="s">
        <v>1047</v>
      </c>
      <c r="C434" t="s">
        <v>1048</v>
      </c>
      <c r="BVY434">
        <f t="shared" si="6"/>
        <v>0</v>
      </c>
    </row>
    <row r="435" spans="1:3 1949:1949" x14ac:dyDescent="0.25">
      <c r="A435" t="s">
        <v>2358</v>
      </c>
      <c r="B435" t="s">
        <v>1050</v>
      </c>
      <c r="C435" t="s">
        <v>1051</v>
      </c>
      <c r="BVY435">
        <f t="shared" si="6"/>
        <v>0</v>
      </c>
    </row>
    <row r="436" spans="1:3 1949:1949" x14ac:dyDescent="0.25">
      <c r="A436" t="s">
        <v>2359</v>
      </c>
      <c r="B436" t="s">
        <v>1053</v>
      </c>
      <c r="C436" t="s">
        <v>1054</v>
      </c>
      <c r="BVY436">
        <f t="shared" si="6"/>
        <v>0</v>
      </c>
    </row>
    <row r="437" spans="1:3 1949:1949" x14ac:dyDescent="0.25">
      <c r="A437" t="s">
        <v>2360</v>
      </c>
      <c r="B437" t="s">
        <v>1056</v>
      </c>
      <c r="C437" t="s">
        <v>1057</v>
      </c>
      <c r="BVY437">
        <f t="shared" si="6"/>
        <v>0</v>
      </c>
    </row>
    <row r="438" spans="1:3 1949:1949" x14ac:dyDescent="0.25">
      <c r="A438" t="s">
        <v>2361</v>
      </c>
      <c r="B438" t="s">
        <v>1059</v>
      </c>
      <c r="C438" t="s">
        <v>1060</v>
      </c>
      <c r="BVY438">
        <f t="shared" si="6"/>
        <v>0</v>
      </c>
    </row>
    <row r="439" spans="1:3 1949:1949" x14ac:dyDescent="0.25">
      <c r="A439" t="s">
        <v>2362</v>
      </c>
      <c r="B439" t="s">
        <v>1062</v>
      </c>
      <c r="C439" t="s">
        <v>1063</v>
      </c>
      <c r="BVY439">
        <f t="shared" si="6"/>
        <v>0</v>
      </c>
    </row>
    <row r="440" spans="1:3 1949:1949" x14ac:dyDescent="0.25">
      <c r="A440" t="s">
        <v>2363</v>
      </c>
      <c r="B440" t="s">
        <v>1065</v>
      </c>
      <c r="C440" t="s">
        <v>1066</v>
      </c>
      <c r="BVY440">
        <f t="shared" si="6"/>
        <v>0</v>
      </c>
    </row>
    <row r="441" spans="1:3 1949:1949" x14ac:dyDescent="0.25">
      <c r="A441" t="s">
        <v>2364</v>
      </c>
      <c r="B441" t="s">
        <v>1067</v>
      </c>
      <c r="C441" t="s">
        <v>1068</v>
      </c>
      <c r="BVY441">
        <f t="shared" si="6"/>
        <v>0</v>
      </c>
    </row>
    <row r="442" spans="1:3 1949:1949" x14ac:dyDescent="0.25">
      <c r="A442" t="s">
        <v>2365</v>
      </c>
      <c r="B442" t="s">
        <v>1069</v>
      </c>
      <c r="C442" t="s">
        <v>1070</v>
      </c>
      <c r="BVY442">
        <f t="shared" si="6"/>
        <v>0</v>
      </c>
    </row>
    <row r="443" spans="1:3 1949:1949" x14ac:dyDescent="0.25">
      <c r="A443" t="s">
        <v>2366</v>
      </c>
      <c r="B443" t="s">
        <v>1072</v>
      </c>
      <c r="C443" t="s">
        <v>1073</v>
      </c>
      <c r="BVY443">
        <f t="shared" si="6"/>
        <v>0</v>
      </c>
    </row>
    <row r="444" spans="1:3 1949:1949" x14ac:dyDescent="0.25">
      <c r="A444" t="s">
        <v>2367</v>
      </c>
      <c r="B444" t="s">
        <v>1074</v>
      </c>
      <c r="C444" t="s">
        <v>1075</v>
      </c>
      <c r="BVY444">
        <f t="shared" si="6"/>
        <v>0</v>
      </c>
    </row>
    <row r="445" spans="1:3 1949:1949" x14ac:dyDescent="0.25">
      <c r="A445" t="s">
        <v>2368</v>
      </c>
      <c r="B445" t="s">
        <v>1079</v>
      </c>
      <c r="C445" t="s">
        <v>1080</v>
      </c>
      <c r="BVY445">
        <f t="shared" si="6"/>
        <v>0</v>
      </c>
    </row>
    <row r="446" spans="1:3 1949:1949" x14ac:dyDescent="0.25">
      <c r="A446" t="s">
        <v>2369</v>
      </c>
      <c r="B446" t="s">
        <v>1082</v>
      </c>
      <c r="C446" t="s">
        <v>1083</v>
      </c>
      <c r="BVY446">
        <f t="shared" si="6"/>
        <v>0</v>
      </c>
    </row>
    <row r="447" spans="1:3 1949:1949" x14ac:dyDescent="0.25">
      <c r="A447" t="s">
        <v>2370</v>
      </c>
      <c r="B447" t="s">
        <v>1085</v>
      </c>
      <c r="C447" t="s">
        <v>1086</v>
      </c>
      <c r="BVY447">
        <f t="shared" si="6"/>
        <v>0</v>
      </c>
    </row>
    <row r="448" spans="1:3 1949:1949" x14ac:dyDescent="0.25">
      <c r="A448" t="s">
        <v>2371</v>
      </c>
      <c r="B448" t="s">
        <v>1087</v>
      </c>
      <c r="C448" t="s">
        <v>1088</v>
      </c>
      <c r="BVY448">
        <f t="shared" si="6"/>
        <v>0</v>
      </c>
    </row>
    <row r="449" spans="1:3 1949:1949" x14ac:dyDescent="0.25">
      <c r="A449" t="s">
        <v>2372</v>
      </c>
      <c r="B449" t="s">
        <v>1089</v>
      </c>
      <c r="C449" t="s">
        <v>1090</v>
      </c>
      <c r="BVY449">
        <f t="shared" si="6"/>
        <v>0</v>
      </c>
    </row>
    <row r="450" spans="1:3 1949:1949" x14ac:dyDescent="0.25">
      <c r="A450" t="s">
        <v>2373</v>
      </c>
      <c r="B450" t="s">
        <v>1092</v>
      </c>
      <c r="C450" t="s">
        <v>1093</v>
      </c>
      <c r="BVY450">
        <f t="shared" si="6"/>
        <v>0</v>
      </c>
    </row>
    <row r="451" spans="1:3 1949:1949" x14ac:dyDescent="0.25">
      <c r="A451" t="s">
        <v>2374</v>
      </c>
      <c r="B451" t="s">
        <v>1094</v>
      </c>
      <c r="C451" t="s">
        <v>1095</v>
      </c>
      <c r="BVY451">
        <f t="shared" ref="BVY451:BVY514" si="7">SUM(D451:ER451)</f>
        <v>0</v>
      </c>
    </row>
    <row r="452" spans="1:3 1949:1949" x14ac:dyDescent="0.25">
      <c r="A452" t="s">
        <v>2375</v>
      </c>
      <c r="B452" t="s">
        <v>1098</v>
      </c>
      <c r="C452" t="s">
        <v>1099</v>
      </c>
      <c r="BVY452">
        <f t="shared" si="7"/>
        <v>0</v>
      </c>
    </row>
    <row r="453" spans="1:3 1949:1949" x14ac:dyDescent="0.25">
      <c r="A453" t="s">
        <v>2376</v>
      </c>
      <c r="B453" t="s">
        <v>1101</v>
      </c>
      <c r="C453" t="s">
        <v>1102</v>
      </c>
      <c r="BVY453">
        <f t="shared" si="7"/>
        <v>0</v>
      </c>
    </row>
    <row r="454" spans="1:3 1949:1949" x14ac:dyDescent="0.25">
      <c r="A454" t="s">
        <v>2377</v>
      </c>
      <c r="B454" t="s">
        <v>1104</v>
      </c>
      <c r="C454" t="s">
        <v>1105</v>
      </c>
      <c r="BVY454">
        <f t="shared" si="7"/>
        <v>0</v>
      </c>
    </row>
    <row r="455" spans="1:3 1949:1949" x14ac:dyDescent="0.25">
      <c r="A455" t="s">
        <v>2378</v>
      </c>
      <c r="B455" t="s">
        <v>1107</v>
      </c>
      <c r="C455" t="s">
        <v>1108</v>
      </c>
      <c r="BVY455">
        <f t="shared" si="7"/>
        <v>0</v>
      </c>
    </row>
    <row r="456" spans="1:3 1949:1949" x14ac:dyDescent="0.25">
      <c r="A456" t="s">
        <v>2379</v>
      </c>
      <c r="B456" t="s">
        <v>1111</v>
      </c>
      <c r="C456" t="s">
        <v>1112</v>
      </c>
      <c r="BVY456">
        <f t="shared" si="7"/>
        <v>0</v>
      </c>
    </row>
    <row r="457" spans="1:3 1949:1949" x14ac:dyDescent="0.25">
      <c r="A457" t="s">
        <v>2380</v>
      </c>
      <c r="B457" t="s">
        <v>1113</v>
      </c>
      <c r="C457" t="s">
        <v>1114</v>
      </c>
      <c r="BVY457">
        <f t="shared" si="7"/>
        <v>0</v>
      </c>
    </row>
    <row r="458" spans="1:3 1949:1949" x14ac:dyDescent="0.25">
      <c r="A458" t="s">
        <v>2381</v>
      </c>
      <c r="B458" t="s">
        <v>1116</v>
      </c>
      <c r="C458" t="s">
        <v>1117</v>
      </c>
      <c r="BVY458">
        <f t="shared" si="7"/>
        <v>0</v>
      </c>
    </row>
    <row r="459" spans="1:3 1949:1949" x14ac:dyDescent="0.25">
      <c r="A459" t="s">
        <v>2382</v>
      </c>
      <c r="B459" t="s">
        <v>1120</v>
      </c>
      <c r="C459" t="s">
        <v>1121</v>
      </c>
      <c r="BVY459">
        <f t="shared" si="7"/>
        <v>0</v>
      </c>
    </row>
    <row r="460" spans="1:3 1949:1949" x14ac:dyDescent="0.25">
      <c r="A460" t="s">
        <v>2383</v>
      </c>
      <c r="B460" t="s">
        <v>1122</v>
      </c>
      <c r="C460" t="s">
        <v>1123</v>
      </c>
      <c r="BVY460">
        <f t="shared" si="7"/>
        <v>0</v>
      </c>
    </row>
    <row r="461" spans="1:3 1949:1949" x14ac:dyDescent="0.25">
      <c r="A461" t="s">
        <v>2384</v>
      </c>
      <c r="B461" t="s">
        <v>1125</v>
      </c>
      <c r="C461" t="s">
        <v>1126</v>
      </c>
      <c r="BVY461">
        <f t="shared" si="7"/>
        <v>0</v>
      </c>
    </row>
    <row r="462" spans="1:3 1949:1949" x14ac:dyDescent="0.25">
      <c r="A462" t="s">
        <v>2385</v>
      </c>
      <c r="B462" t="s">
        <v>1128</v>
      </c>
      <c r="C462" t="s">
        <v>1129</v>
      </c>
      <c r="BVY462">
        <f t="shared" si="7"/>
        <v>0</v>
      </c>
    </row>
    <row r="463" spans="1:3 1949:1949" x14ac:dyDescent="0.25">
      <c r="A463" t="s">
        <v>2386</v>
      </c>
      <c r="B463" t="s">
        <v>1130</v>
      </c>
      <c r="C463" t="s">
        <v>1131</v>
      </c>
      <c r="BVY463">
        <f t="shared" si="7"/>
        <v>0</v>
      </c>
    </row>
    <row r="464" spans="1:3 1949:1949" x14ac:dyDescent="0.25">
      <c r="A464" t="s">
        <v>2387</v>
      </c>
      <c r="B464" t="s">
        <v>1132</v>
      </c>
      <c r="C464" t="s">
        <v>1133</v>
      </c>
      <c r="BVY464">
        <f t="shared" si="7"/>
        <v>0</v>
      </c>
    </row>
    <row r="465" spans="1:3 1949:1949" x14ac:dyDescent="0.25">
      <c r="A465" t="s">
        <v>2388</v>
      </c>
      <c r="B465" t="s">
        <v>1135</v>
      </c>
      <c r="C465" t="s">
        <v>1136</v>
      </c>
      <c r="BVY465">
        <f t="shared" si="7"/>
        <v>0</v>
      </c>
    </row>
    <row r="466" spans="1:3 1949:1949" x14ac:dyDescent="0.25">
      <c r="A466" t="s">
        <v>2389</v>
      </c>
      <c r="B466" t="s">
        <v>1139</v>
      </c>
      <c r="C466" t="s">
        <v>1140</v>
      </c>
      <c r="BVY466">
        <f t="shared" si="7"/>
        <v>0</v>
      </c>
    </row>
    <row r="467" spans="1:3 1949:1949" x14ac:dyDescent="0.25">
      <c r="A467" t="s">
        <v>2390</v>
      </c>
      <c r="B467" t="s">
        <v>1141</v>
      </c>
      <c r="C467" t="s">
        <v>1142</v>
      </c>
      <c r="BVY467">
        <f t="shared" si="7"/>
        <v>0</v>
      </c>
    </row>
    <row r="468" spans="1:3 1949:1949" x14ac:dyDescent="0.25">
      <c r="A468" t="s">
        <v>2391</v>
      </c>
      <c r="B468" t="s">
        <v>1144</v>
      </c>
      <c r="C468" t="s">
        <v>1145</v>
      </c>
      <c r="BVY468">
        <f t="shared" si="7"/>
        <v>0</v>
      </c>
    </row>
    <row r="469" spans="1:3 1949:1949" x14ac:dyDescent="0.25">
      <c r="A469" t="s">
        <v>2392</v>
      </c>
      <c r="B469" t="s">
        <v>1147</v>
      </c>
      <c r="C469" t="s">
        <v>1148</v>
      </c>
      <c r="BVY469">
        <f t="shared" si="7"/>
        <v>0</v>
      </c>
    </row>
    <row r="470" spans="1:3 1949:1949" x14ac:dyDescent="0.25">
      <c r="A470" t="s">
        <v>2393</v>
      </c>
      <c r="B470" t="s">
        <v>1150</v>
      </c>
      <c r="C470" t="s">
        <v>1151</v>
      </c>
      <c r="BVY470">
        <f t="shared" si="7"/>
        <v>0</v>
      </c>
    </row>
    <row r="471" spans="1:3 1949:1949" x14ac:dyDescent="0.25">
      <c r="A471" t="s">
        <v>2394</v>
      </c>
      <c r="B471" t="s">
        <v>1153</v>
      </c>
      <c r="C471" t="s">
        <v>1154</v>
      </c>
      <c r="BVY471">
        <f t="shared" si="7"/>
        <v>0</v>
      </c>
    </row>
    <row r="472" spans="1:3 1949:1949" x14ac:dyDescent="0.25">
      <c r="A472" t="s">
        <v>2395</v>
      </c>
      <c r="B472" t="s">
        <v>1156</v>
      </c>
      <c r="C472" t="s">
        <v>1157</v>
      </c>
      <c r="BVY472">
        <f t="shared" si="7"/>
        <v>0</v>
      </c>
    </row>
    <row r="473" spans="1:3 1949:1949" x14ac:dyDescent="0.25">
      <c r="A473" t="s">
        <v>2396</v>
      </c>
      <c r="B473" t="s">
        <v>1158</v>
      </c>
      <c r="C473" t="s">
        <v>1159</v>
      </c>
      <c r="BVY473">
        <f t="shared" si="7"/>
        <v>0</v>
      </c>
    </row>
    <row r="474" spans="1:3 1949:1949" x14ac:dyDescent="0.25">
      <c r="A474" t="s">
        <v>2397</v>
      </c>
      <c r="B474" t="s">
        <v>1160</v>
      </c>
      <c r="C474" t="s">
        <v>1161</v>
      </c>
      <c r="BVY474">
        <f t="shared" si="7"/>
        <v>0</v>
      </c>
    </row>
    <row r="475" spans="1:3 1949:1949" x14ac:dyDescent="0.25">
      <c r="A475" t="s">
        <v>2398</v>
      </c>
      <c r="B475" t="s">
        <v>1162</v>
      </c>
      <c r="C475" t="s">
        <v>1163</v>
      </c>
      <c r="BVY475">
        <f t="shared" si="7"/>
        <v>0</v>
      </c>
    </row>
    <row r="476" spans="1:3 1949:1949" x14ac:dyDescent="0.25">
      <c r="A476" t="s">
        <v>2399</v>
      </c>
      <c r="B476" t="s">
        <v>1165</v>
      </c>
      <c r="C476" t="s">
        <v>1166</v>
      </c>
      <c r="BVY476">
        <f t="shared" si="7"/>
        <v>0</v>
      </c>
    </row>
    <row r="477" spans="1:3 1949:1949" x14ac:dyDescent="0.25">
      <c r="A477" t="s">
        <v>2400</v>
      </c>
      <c r="B477" t="s">
        <v>1168</v>
      </c>
      <c r="C477" t="s">
        <v>1169</v>
      </c>
      <c r="BVY477">
        <f t="shared" si="7"/>
        <v>0</v>
      </c>
    </row>
    <row r="478" spans="1:3 1949:1949" x14ac:dyDescent="0.25">
      <c r="A478" t="s">
        <v>2401</v>
      </c>
      <c r="B478" t="s">
        <v>1170</v>
      </c>
      <c r="C478" t="s">
        <v>1171</v>
      </c>
      <c r="BVY478">
        <f t="shared" si="7"/>
        <v>0</v>
      </c>
    </row>
    <row r="479" spans="1:3 1949:1949" x14ac:dyDescent="0.25">
      <c r="A479" t="s">
        <v>2402</v>
      </c>
      <c r="B479" t="s">
        <v>1173</v>
      </c>
      <c r="C479" t="s">
        <v>1174</v>
      </c>
      <c r="BVY479">
        <f t="shared" si="7"/>
        <v>0</v>
      </c>
    </row>
    <row r="480" spans="1:3 1949:1949" x14ac:dyDescent="0.25">
      <c r="A480" t="s">
        <v>2403</v>
      </c>
      <c r="B480" t="s">
        <v>1175</v>
      </c>
      <c r="C480" t="s">
        <v>1176</v>
      </c>
      <c r="BVY480">
        <f t="shared" si="7"/>
        <v>0</v>
      </c>
    </row>
    <row r="481" spans="1:3 1949:1949" x14ac:dyDescent="0.25">
      <c r="A481" t="s">
        <v>2404</v>
      </c>
      <c r="B481" t="s">
        <v>1177</v>
      </c>
      <c r="C481" t="s">
        <v>1178</v>
      </c>
      <c r="BVY481">
        <f t="shared" si="7"/>
        <v>0</v>
      </c>
    </row>
    <row r="482" spans="1:3 1949:1949" x14ac:dyDescent="0.25">
      <c r="A482" t="s">
        <v>2405</v>
      </c>
      <c r="B482" t="s">
        <v>1179</v>
      </c>
      <c r="C482" t="s">
        <v>1180</v>
      </c>
      <c r="BVY482">
        <f t="shared" si="7"/>
        <v>0</v>
      </c>
    </row>
    <row r="483" spans="1:3 1949:1949" x14ac:dyDescent="0.25">
      <c r="A483" t="s">
        <v>2406</v>
      </c>
      <c r="B483" t="s">
        <v>1182</v>
      </c>
      <c r="C483" t="s">
        <v>1183</v>
      </c>
      <c r="BVY483">
        <f t="shared" si="7"/>
        <v>0</v>
      </c>
    </row>
    <row r="484" spans="1:3 1949:1949" x14ac:dyDescent="0.25">
      <c r="A484" t="s">
        <v>2407</v>
      </c>
      <c r="B484" t="s">
        <v>1185</v>
      </c>
      <c r="C484" t="s">
        <v>1186</v>
      </c>
      <c r="BVY484">
        <f t="shared" si="7"/>
        <v>0</v>
      </c>
    </row>
    <row r="485" spans="1:3 1949:1949" x14ac:dyDescent="0.25">
      <c r="A485" t="s">
        <v>2408</v>
      </c>
      <c r="B485" t="s">
        <v>1188</v>
      </c>
      <c r="C485" t="s">
        <v>1189</v>
      </c>
      <c r="BVY485">
        <f t="shared" si="7"/>
        <v>0</v>
      </c>
    </row>
    <row r="486" spans="1:3 1949:1949" x14ac:dyDescent="0.25">
      <c r="A486" t="s">
        <v>2409</v>
      </c>
      <c r="B486" t="s">
        <v>1192</v>
      </c>
      <c r="C486" t="s">
        <v>1193</v>
      </c>
      <c r="BVY486">
        <f t="shared" si="7"/>
        <v>0</v>
      </c>
    </row>
    <row r="487" spans="1:3 1949:1949" x14ac:dyDescent="0.25">
      <c r="A487" t="s">
        <v>2410</v>
      </c>
      <c r="B487" t="s">
        <v>1194</v>
      </c>
      <c r="C487" t="s">
        <v>1195</v>
      </c>
      <c r="BVY487">
        <f t="shared" si="7"/>
        <v>0</v>
      </c>
    </row>
    <row r="488" spans="1:3 1949:1949" x14ac:dyDescent="0.25">
      <c r="A488" t="s">
        <v>2411</v>
      </c>
      <c r="B488" t="s">
        <v>1197</v>
      </c>
      <c r="C488" t="s">
        <v>1198</v>
      </c>
      <c r="BVY488">
        <f t="shared" si="7"/>
        <v>0</v>
      </c>
    </row>
    <row r="489" spans="1:3 1949:1949" x14ac:dyDescent="0.25">
      <c r="A489" t="s">
        <v>2412</v>
      </c>
      <c r="B489" t="s">
        <v>1200</v>
      </c>
      <c r="C489" t="s">
        <v>1201</v>
      </c>
      <c r="BVY489">
        <f t="shared" si="7"/>
        <v>0</v>
      </c>
    </row>
    <row r="490" spans="1:3 1949:1949" x14ac:dyDescent="0.25">
      <c r="A490" t="s">
        <v>2413</v>
      </c>
      <c r="B490" t="s">
        <v>1203</v>
      </c>
      <c r="C490" t="s">
        <v>1204</v>
      </c>
      <c r="BVY490">
        <f t="shared" si="7"/>
        <v>0</v>
      </c>
    </row>
    <row r="491" spans="1:3 1949:1949" x14ac:dyDescent="0.25">
      <c r="A491" t="s">
        <v>2414</v>
      </c>
      <c r="B491" t="s">
        <v>1206</v>
      </c>
      <c r="C491" t="s">
        <v>1207</v>
      </c>
      <c r="BVY491">
        <f t="shared" si="7"/>
        <v>0</v>
      </c>
    </row>
    <row r="492" spans="1:3 1949:1949" x14ac:dyDescent="0.25">
      <c r="A492" t="s">
        <v>2415</v>
      </c>
      <c r="B492" t="s">
        <v>1209</v>
      </c>
      <c r="C492" t="s">
        <v>1210</v>
      </c>
      <c r="BVY492">
        <f t="shared" si="7"/>
        <v>0</v>
      </c>
    </row>
    <row r="493" spans="1:3 1949:1949" x14ac:dyDescent="0.25">
      <c r="A493" t="s">
        <v>2416</v>
      </c>
      <c r="B493" t="s">
        <v>1211</v>
      </c>
      <c r="C493" t="s">
        <v>1212</v>
      </c>
      <c r="BVY493">
        <f t="shared" si="7"/>
        <v>0</v>
      </c>
    </row>
    <row r="494" spans="1:3 1949:1949" x14ac:dyDescent="0.25">
      <c r="A494" t="s">
        <v>2417</v>
      </c>
      <c r="B494" t="s">
        <v>1214</v>
      </c>
      <c r="C494" t="s">
        <v>1215</v>
      </c>
      <c r="BVY494">
        <f t="shared" si="7"/>
        <v>0</v>
      </c>
    </row>
    <row r="495" spans="1:3 1949:1949" x14ac:dyDescent="0.25">
      <c r="A495" t="s">
        <v>2418</v>
      </c>
      <c r="B495" t="s">
        <v>1217</v>
      </c>
      <c r="C495" t="s">
        <v>1218</v>
      </c>
      <c r="BVY495">
        <f t="shared" si="7"/>
        <v>0</v>
      </c>
    </row>
    <row r="496" spans="1:3 1949:1949" x14ac:dyDescent="0.25">
      <c r="A496" t="s">
        <v>2419</v>
      </c>
      <c r="B496" t="s">
        <v>1219</v>
      </c>
      <c r="C496" t="s">
        <v>1220</v>
      </c>
      <c r="BVY496">
        <f t="shared" si="7"/>
        <v>0</v>
      </c>
    </row>
    <row r="497" spans="1:3 1949:1949" x14ac:dyDescent="0.25">
      <c r="A497" t="s">
        <v>2420</v>
      </c>
      <c r="B497" t="s">
        <v>1222</v>
      </c>
      <c r="C497" t="s">
        <v>1223</v>
      </c>
      <c r="BVY497">
        <f t="shared" si="7"/>
        <v>0</v>
      </c>
    </row>
    <row r="498" spans="1:3 1949:1949" x14ac:dyDescent="0.25">
      <c r="A498" t="s">
        <v>2421</v>
      </c>
      <c r="B498" t="s">
        <v>1224</v>
      </c>
      <c r="C498" t="s">
        <v>1225</v>
      </c>
      <c r="BVY498">
        <f t="shared" si="7"/>
        <v>0</v>
      </c>
    </row>
    <row r="499" spans="1:3 1949:1949" x14ac:dyDescent="0.25">
      <c r="A499" t="s">
        <v>2422</v>
      </c>
      <c r="B499" t="s">
        <v>1227</v>
      </c>
      <c r="C499" t="s">
        <v>1228</v>
      </c>
      <c r="BVY499">
        <f t="shared" si="7"/>
        <v>0</v>
      </c>
    </row>
    <row r="500" spans="1:3 1949:1949" x14ac:dyDescent="0.25">
      <c r="A500" t="s">
        <v>2423</v>
      </c>
      <c r="B500" t="s">
        <v>1229</v>
      </c>
      <c r="C500" t="s">
        <v>1230</v>
      </c>
      <c r="BVY500">
        <f t="shared" si="7"/>
        <v>0</v>
      </c>
    </row>
    <row r="501" spans="1:3 1949:1949" x14ac:dyDescent="0.25">
      <c r="A501" t="s">
        <v>2424</v>
      </c>
      <c r="B501" t="s">
        <v>1232</v>
      </c>
      <c r="C501" t="s">
        <v>1233</v>
      </c>
      <c r="BVY501">
        <f t="shared" si="7"/>
        <v>0</v>
      </c>
    </row>
    <row r="502" spans="1:3 1949:1949" x14ac:dyDescent="0.25">
      <c r="A502" t="s">
        <v>2425</v>
      </c>
      <c r="B502" t="s">
        <v>1235</v>
      </c>
      <c r="C502" t="s">
        <v>1236</v>
      </c>
      <c r="BVY502">
        <f t="shared" si="7"/>
        <v>0</v>
      </c>
    </row>
    <row r="503" spans="1:3 1949:1949" x14ac:dyDescent="0.25">
      <c r="A503" t="s">
        <v>2426</v>
      </c>
      <c r="B503" t="s">
        <v>1238</v>
      </c>
      <c r="C503" t="s">
        <v>1239</v>
      </c>
      <c r="BVY503">
        <f t="shared" si="7"/>
        <v>0</v>
      </c>
    </row>
    <row r="504" spans="1:3 1949:1949" x14ac:dyDescent="0.25">
      <c r="A504" t="s">
        <v>2427</v>
      </c>
      <c r="B504" t="s">
        <v>1240</v>
      </c>
      <c r="C504" t="s">
        <v>1241</v>
      </c>
      <c r="BVY504">
        <f t="shared" si="7"/>
        <v>0</v>
      </c>
    </row>
    <row r="505" spans="1:3 1949:1949" x14ac:dyDescent="0.25">
      <c r="A505" t="s">
        <v>2428</v>
      </c>
      <c r="B505" t="s">
        <v>1244</v>
      </c>
      <c r="C505" t="s">
        <v>1245</v>
      </c>
      <c r="BVY505">
        <f t="shared" si="7"/>
        <v>0</v>
      </c>
    </row>
    <row r="506" spans="1:3 1949:1949" x14ac:dyDescent="0.25">
      <c r="A506" t="s">
        <v>2429</v>
      </c>
      <c r="B506" t="s">
        <v>1246</v>
      </c>
      <c r="C506" t="s">
        <v>1247</v>
      </c>
      <c r="BVY506">
        <f t="shared" si="7"/>
        <v>0</v>
      </c>
    </row>
    <row r="507" spans="1:3 1949:1949" x14ac:dyDescent="0.25">
      <c r="A507" t="s">
        <v>2430</v>
      </c>
      <c r="B507" t="s">
        <v>1249</v>
      </c>
      <c r="C507" t="s">
        <v>1250</v>
      </c>
      <c r="BVY507">
        <f t="shared" si="7"/>
        <v>0</v>
      </c>
    </row>
    <row r="508" spans="1:3 1949:1949" x14ac:dyDescent="0.25">
      <c r="A508" t="s">
        <v>2431</v>
      </c>
      <c r="B508" t="s">
        <v>1251</v>
      </c>
      <c r="C508" t="s">
        <v>1252</v>
      </c>
      <c r="BVY508">
        <f t="shared" si="7"/>
        <v>0</v>
      </c>
    </row>
    <row r="509" spans="1:3 1949:1949" x14ac:dyDescent="0.25">
      <c r="A509" t="s">
        <v>2432</v>
      </c>
      <c r="B509" t="s">
        <v>1254</v>
      </c>
      <c r="C509" t="s">
        <v>1255</v>
      </c>
      <c r="BVY509">
        <f t="shared" si="7"/>
        <v>0</v>
      </c>
    </row>
    <row r="510" spans="1:3 1949:1949" x14ac:dyDescent="0.25">
      <c r="A510" t="s">
        <v>2433</v>
      </c>
      <c r="B510" t="s">
        <v>1257</v>
      </c>
      <c r="C510" t="s">
        <v>1258</v>
      </c>
      <c r="BVY510">
        <f t="shared" si="7"/>
        <v>0</v>
      </c>
    </row>
    <row r="511" spans="1:3 1949:1949" x14ac:dyDescent="0.25">
      <c r="A511" t="s">
        <v>2434</v>
      </c>
      <c r="B511" t="s">
        <v>1259</v>
      </c>
      <c r="C511" t="s">
        <v>1260</v>
      </c>
      <c r="BVY511">
        <f t="shared" si="7"/>
        <v>0</v>
      </c>
    </row>
    <row r="512" spans="1:3 1949:1949" x14ac:dyDescent="0.25">
      <c r="A512" t="s">
        <v>2435</v>
      </c>
      <c r="B512" t="s">
        <v>1263</v>
      </c>
      <c r="C512" t="s">
        <v>1264</v>
      </c>
      <c r="BVY512">
        <f t="shared" si="7"/>
        <v>0</v>
      </c>
    </row>
    <row r="513" spans="1:3 1949:1949" x14ac:dyDescent="0.25">
      <c r="A513" t="s">
        <v>2436</v>
      </c>
      <c r="B513" t="s">
        <v>1266</v>
      </c>
      <c r="C513" t="s">
        <v>1267</v>
      </c>
      <c r="BVY513">
        <f t="shared" si="7"/>
        <v>0</v>
      </c>
    </row>
    <row r="514" spans="1:3 1949:1949" x14ac:dyDescent="0.25">
      <c r="A514" t="s">
        <v>2437</v>
      </c>
      <c r="B514" t="s">
        <v>1269</v>
      </c>
      <c r="C514" t="s">
        <v>1270</v>
      </c>
      <c r="BVY514">
        <f t="shared" si="7"/>
        <v>0</v>
      </c>
    </row>
    <row r="515" spans="1:3 1949:1949" x14ac:dyDescent="0.25">
      <c r="A515" t="s">
        <v>2438</v>
      </c>
      <c r="B515" t="s">
        <v>1272</v>
      </c>
      <c r="C515" t="s">
        <v>1273</v>
      </c>
      <c r="BVY515">
        <f t="shared" ref="BVY515:BVY578" si="8">SUM(D515:ER515)</f>
        <v>0</v>
      </c>
    </row>
    <row r="516" spans="1:3 1949:1949" x14ac:dyDescent="0.25">
      <c r="A516" t="s">
        <v>2439</v>
      </c>
      <c r="B516" t="s">
        <v>1275</v>
      </c>
      <c r="C516" t="s">
        <v>1276</v>
      </c>
      <c r="BVY516">
        <f t="shared" si="8"/>
        <v>0</v>
      </c>
    </row>
    <row r="517" spans="1:3 1949:1949" x14ac:dyDescent="0.25">
      <c r="A517" t="s">
        <v>2440</v>
      </c>
      <c r="B517" t="s">
        <v>1277</v>
      </c>
      <c r="C517" t="s">
        <v>1278</v>
      </c>
      <c r="BVY517">
        <f t="shared" si="8"/>
        <v>0</v>
      </c>
    </row>
    <row r="518" spans="1:3 1949:1949" x14ac:dyDescent="0.25">
      <c r="A518" t="s">
        <v>2441</v>
      </c>
      <c r="B518" t="s">
        <v>1279</v>
      </c>
      <c r="C518" t="s">
        <v>1280</v>
      </c>
      <c r="BVY518">
        <f t="shared" si="8"/>
        <v>0</v>
      </c>
    </row>
    <row r="519" spans="1:3 1949:1949" x14ac:dyDescent="0.25">
      <c r="A519" t="s">
        <v>2442</v>
      </c>
      <c r="B519" t="s">
        <v>1283</v>
      </c>
      <c r="C519" t="s">
        <v>1284</v>
      </c>
      <c r="BVY519">
        <f t="shared" si="8"/>
        <v>0</v>
      </c>
    </row>
    <row r="520" spans="1:3 1949:1949" x14ac:dyDescent="0.25">
      <c r="A520" t="s">
        <v>2443</v>
      </c>
      <c r="B520" t="s">
        <v>1285</v>
      </c>
      <c r="C520" t="s">
        <v>1286</v>
      </c>
      <c r="BVY520">
        <f t="shared" si="8"/>
        <v>0</v>
      </c>
    </row>
    <row r="521" spans="1:3 1949:1949" x14ac:dyDescent="0.25">
      <c r="A521" t="s">
        <v>2444</v>
      </c>
      <c r="B521" t="s">
        <v>1287</v>
      </c>
      <c r="C521" t="s">
        <v>1288</v>
      </c>
      <c r="BVY521">
        <f t="shared" si="8"/>
        <v>0</v>
      </c>
    </row>
    <row r="522" spans="1:3 1949:1949" x14ac:dyDescent="0.25">
      <c r="A522" t="s">
        <v>2445</v>
      </c>
      <c r="B522" t="s">
        <v>1289</v>
      </c>
      <c r="C522" t="s">
        <v>1290</v>
      </c>
      <c r="BVY522">
        <f t="shared" si="8"/>
        <v>0</v>
      </c>
    </row>
    <row r="523" spans="1:3 1949:1949" x14ac:dyDescent="0.25">
      <c r="A523" t="s">
        <v>2446</v>
      </c>
      <c r="B523" t="s">
        <v>1292</v>
      </c>
      <c r="C523" t="s">
        <v>1293</v>
      </c>
      <c r="BVY523">
        <f t="shared" si="8"/>
        <v>0</v>
      </c>
    </row>
    <row r="524" spans="1:3 1949:1949" x14ac:dyDescent="0.25">
      <c r="A524" t="s">
        <v>2447</v>
      </c>
      <c r="B524" t="s">
        <v>1295</v>
      </c>
      <c r="C524" t="s">
        <v>1296</v>
      </c>
      <c r="BVY524">
        <f t="shared" si="8"/>
        <v>0</v>
      </c>
    </row>
    <row r="525" spans="1:3 1949:1949" x14ac:dyDescent="0.25">
      <c r="A525" t="s">
        <v>2448</v>
      </c>
      <c r="B525" t="s">
        <v>1297</v>
      </c>
      <c r="C525" t="s">
        <v>1298</v>
      </c>
      <c r="BVY525">
        <f t="shared" si="8"/>
        <v>0</v>
      </c>
    </row>
    <row r="526" spans="1:3 1949:1949" x14ac:dyDescent="0.25">
      <c r="A526" t="s">
        <v>2449</v>
      </c>
      <c r="B526" t="s">
        <v>1299</v>
      </c>
      <c r="C526" t="s">
        <v>1300</v>
      </c>
      <c r="BVY526">
        <f t="shared" si="8"/>
        <v>0</v>
      </c>
    </row>
    <row r="527" spans="1:3 1949:1949" x14ac:dyDescent="0.25">
      <c r="A527" t="s">
        <v>2450</v>
      </c>
      <c r="B527" t="s">
        <v>1301</v>
      </c>
      <c r="C527" t="s">
        <v>1302</v>
      </c>
      <c r="BVY527">
        <f t="shared" si="8"/>
        <v>0</v>
      </c>
    </row>
    <row r="528" spans="1:3 1949:1949" x14ac:dyDescent="0.25">
      <c r="A528" t="s">
        <v>2451</v>
      </c>
      <c r="B528" t="s">
        <v>1303</v>
      </c>
      <c r="C528" t="s">
        <v>1304</v>
      </c>
      <c r="BVY528">
        <f t="shared" si="8"/>
        <v>0</v>
      </c>
    </row>
    <row r="529" spans="1:3 1949:1949" x14ac:dyDescent="0.25">
      <c r="A529" t="s">
        <v>2452</v>
      </c>
      <c r="B529" t="s">
        <v>1306</v>
      </c>
      <c r="C529" t="s">
        <v>1307</v>
      </c>
      <c r="BVY529">
        <f t="shared" si="8"/>
        <v>0</v>
      </c>
    </row>
    <row r="530" spans="1:3 1949:1949" x14ac:dyDescent="0.25">
      <c r="A530" t="s">
        <v>2453</v>
      </c>
      <c r="B530" t="s">
        <v>1308</v>
      </c>
      <c r="C530" t="s">
        <v>1309</v>
      </c>
      <c r="BVY530">
        <f t="shared" si="8"/>
        <v>0</v>
      </c>
    </row>
    <row r="531" spans="1:3 1949:1949" x14ac:dyDescent="0.25">
      <c r="A531" t="s">
        <v>2454</v>
      </c>
      <c r="B531" t="s">
        <v>1310</v>
      </c>
      <c r="C531" t="s">
        <v>1311</v>
      </c>
      <c r="BVY531">
        <f t="shared" si="8"/>
        <v>0</v>
      </c>
    </row>
    <row r="532" spans="1:3 1949:1949" x14ac:dyDescent="0.25">
      <c r="A532" t="s">
        <v>2455</v>
      </c>
      <c r="B532" t="s">
        <v>1312</v>
      </c>
      <c r="C532" t="s">
        <v>1313</v>
      </c>
      <c r="BVY532">
        <f t="shared" si="8"/>
        <v>0</v>
      </c>
    </row>
    <row r="533" spans="1:3 1949:1949" x14ac:dyDescent="0.25">
      <c r="A533" t="s">
        <v>2456</v>
      </c>
      <c r="B533" t="s">
        <v>1315</v>
      </c>
      <c r="C533" t="s">
        <v>1316</v>
      </c>
      <c r="BVY533">
        <f t="shared" si="8"/>
        <v>0</v>
      </c>
    </row>
    <row r="534" spans="1:3 1949:1949" x14ac:dyDescent="0.25">
      <c r="A534" t="s">
        <v>2457</v>
      </c>
      <c r="B534" t="s">
        <v>1319</v>
      </c>
      <c r="C534" t="s">
        <v>1320</v>
      </c>
      <c r="BVY534">
        <f t="shared" si="8"/>
        <v>0</v>
      </c>
    </row>
    <row r="535" spans="1:3 1949:1949" x14ac:dyDescent="0.25">
      <c r="A535" t="s">
        <v>2458</v>
      </c>
      <c r="B535" t="s">
        <v>1322</v>
      </c>
      <c r="C535" t="s">
        <v>1323</v>
      </c>
      <c r="BVY535">
        <f t="shared" si="8"/>
        <v>0</v>
      </c>
    </row>
    <row r="536" spans="1:3 1949:1949" x14ac:dyDescent="0.25">
      <c r="A536" t="s">
        <v>2459</v>
      </c>
      <c r="B536" t="s">
        <v>1325</v>
      </c>
      <c r="C536" t="s">
        <v>1326</v>
      </c>
      <c r="BVY536">
        <f t="shared" si="8"/>
        <v>0</v>
      </c>
    </row>
    <row r="537" spans="1:3 1949:1949" x14ac:dyDescent="0.25">
      <c r="A537" t="s">
        <v>2460</v>
      </c>
      <c r="B537" t="s">
        <v>1328</v>
      </c>
      <c r="C537" t="s">
        <v>1329</v>
      </c>
      <c r="BVY537">
        <f t="shared" si="8"/>
        <v>0</v>
      </c>
    </row>
    <row r="538" spans="1:3 1949:1949" x14ac:dyDescent="0.25">
      <c r="A538" t="s">
        <v>2461</v>
      </c>
      <c r="B538" t="s">
        <v>1331</v>
      </c>
      <c r="C538" t="s">
        <v>1332</v>
      </c>
      <c r="BVY538">
        <f t="shared" si="8"/>
        <v>0</v>
      </c>
    </row>
    <row r="539" spans="1:3 1949:1949" x14ac:dyDescent="0.25">
      <c r="A539" t="s">
        <v>2462</v>
      </c>
      <c r="B539" t="s">
        <v>1334</v>
      </c>
      <c r="C539" t="s">
        <v>1335</v>
      </c>
      <c r="BVY539">
        <f t="shared" si="8"/>
        <v>0</v>
      </c>
    </row>
    <row r="540" spans="1:3 1949:1949" x14ac:dyDescent="0.25">
      <c r="A540" t="s">
        <v>2463</v>
      </c>
      <c r="B540" t="s">
        <v>1338</v>
      </c>
      <c r="C540" t="s">
        <v>1339</v>
      </c>
      <c r="BVY540">
        <f t="shared" si="8"/>
        <v>0</v>
      </c>
    </row>
    <row r="541" spans="1:3 1949:1949" x14ac:dyDescent="0.25">
      <c r="A541" t="s">
        <v>2464</v>
      </c>
      <c r="B541" t="s">
        <v>1340</v>
      </c>
      <c r="C541" t="s">
        <v>1341</v>
      </c>
      <c r="BVY541">
        <f t="shared" si="8"/>
        <v>0</v>
      </c>
    </row>
    <row r="542" spans="1:3 1949:1949" x14ac:dyDescent="0.25">
      <c r="A542" t="s">
        <v>2465</v>
      </c>
      <c r="B542" t="s">
        <v>1342</v>
      </c>
      <c r="C542" t="s">
        <v>1343</v>
      </c>
      <c r="BVY542">
        <f t="shared" si="8"/>
        <v>0</v>
      </c>
    </row>
    <row r="543" spans="1:3 1949:1949" x14ac:dyDescent="0.25">
      <c r="A543" t="s">
        <v>2466</v>
      </c>
      <c r="B543" t="s">
        <v>1345</v>
      </c>
      <c r="C543" t="s">
        <v>1346</v>
      </c>
      <c r="BVY543">
        <f t="shared" si="8"/>
        <v>0</v>
      </c>
    </row>
    <row r="544" spans="1:3 1949:1949" x14ac:dyDescent="0.25">
      <c r="A544" t="s">
        <v>2467</v>
      </c>
      <c r="B544" t="s">
        <v>1347</v>
      </c>
      <c r="C544" t="s">
        <v>1348</v>
      </c>
      <c r="BVY544">
        <f t="shared" si="8"/>
        <v>0</v>
      </c>
    </row>
    <row r="545" spans="1:3 1949:1949" x14ac:dyDescent="0.25">
      <c r="A545" t="s">
        <v>2468</v>
      </c>
      <c r="B545" t="s">
        <v>1349</v>
      </c>
      <c r="C545" t="s">
        <v>1350</v>
      </c>
      <c r="BVY545">
        <f t="shared" si="8"/>
        <v>0</v>
      </c>
    </row>
    <row r="546" spans="1:3 1949:1949" x14ac:dyDescent="0.25">
      <c r="A546" t="s">
        <v>2469</v>
      </c>
      <c r="B546" t="s">
        <v>1351</v>
      </c>
      <c r="C546" t="s">
        <v>1352</v>
      </c>
      <c r="BVY546">
        <f t="shared" si="8"/>
        <v>0</v>
      </c>
    </row>
    <row r="547" spans="1:3 1949:1949" x14ac:dyDescent="0.25">
      <c r="A547" t="s">
        <v>2470</v>
      </c>
      <c r="B547" t="s">
        <v>1354</v>
      </c>
      <c r="C547" t="s">
        <v>1355</v>
      </c>
      <c r="BVY547">
        <f t="shared" si="8"/>
        <v>0</v>
      </c>
    </row>
    <row r="548" spans="1:3 1949:1949" x14ac:dyDescent="0.25">
      <c r="A548" t="s">
        <v>2471</v>
      </c>
      <c r="B548" t="s">
        <v>1356</v>
      </c>
      <c r="C548" t="s">
        <v>1357</v>
      </c>
      <c r="BVY548">
        <f t="shared" si="8"/>
        <v>0</v>
      </c>
    </row>
    <row r="549" spans="1:3 1949:1949" x14ac:dyDescent="0.25">
      <c r="A549" t="s">
        <v>2472</v>
      </c>
      <c r="B549" t="s">
        <v>1358</v>
      </c>
      <c r="C549" t="s">
        <v>1359</v>
      </c>
      <c r="BVY549">
        <f t="shared" si="8"/>
        <v>0</v>
      </c>
    </row>
    <row r="550" spans="1:3 1949:1949" x14ac:dyDescent="0.25">
      <c r="A550" t="s">
        <v>2473</v>
      </c>
      <c r="B550" t="s">
        <v>1361</v>
      </c>
      <c r="C550" t="s">
        <v>1362</v>
      </c>
      <c r="BVY550">
        <f t="shared" si="8"/>
        <v>0</v>
      </c>
    </row>
    <row r="551" spans="1:3 1949:1949" x14ac:dyDescent="0.25">
      <c r="A551" t="s">
        <v>2474</v>
      </c>
      <c r="B551" t="s">
        <v>1364</v>
      </c>
      <c r="C551" t="s">
        <v>1365</v>
      </c>
      <c r="BVY551">
        <f t="shared" si="8"/>
        <v>0</v>
      </c>
    </row>
    <row r="552" spans="1:3 1949:1949" x14ac:dyDescent="0.25">
      <c r="A552" t="s">
        <v>2475</v>
      </c>
      <c r="B552" t="s">
        <v>1366</v>
      </c>
      <c r="C552" t="s">
        <v>1367</v>
      </c>
      <c r="BVY552">
        <f t="shared" si="8"/>
        <v>0</v>
      </c>
    </row>
    <row r="553" spans="1:3 1949:1949" x14ac:dyDescent="0.25">
      <c r="A553" t="s">
        <v>2476</v>
      </c>
      <c r="B553" t="s">
        <v>1369</v>
      </c>
      <c r="C553" t="s">
        <v>1370</v>
      </c>
      <c r="BVY553">
        <f t="shared" si="8"/>
        <v>0</v>
      </c>
    </row>
    <row r="554" spans="1:3 1949:1949" x14ac:dyDescent="0.25">
      <c r="A554" t="s">
        <v>2477</v>
      </c>
      <c r="B554" t="s">
        <v>1372</v>
      </c>
      <c r="C554" t="s">
        <v>1373</v>
      </c>
      <c r="BVY554">
        <f t="shared" si="8"/>
        <v>0</v>
      </c>
    </row>
    <row r="555" spans="1:3 1949:1949" x14ac:dyDescent="0.25">
      <c r="A555" t="s">
        <v>2478</v>
      </c>
      <c r="B555" t="s">
        <v>1375</v>
      </c>
      <c r="C555" t="s">
        <v>1376</v>
      </c>
      <c r="BVY555">
        <f t="shared" si="8"/>
        <v>0</v>
      </c>
    </row>
    <row r="556" spans="1:3 1949:1949" x14ac:dyDescent="0.25">
      <c r="A556" t="s">
        <v>2479</v>
      </c>
      <c r="B556" t="s">
        <v>1378</v>
      </c>
      <c r="C556" t="s">
        <v>1379</v>
      </c>
      <c r="BVY556">
        <f t="shared" si="8"/>
        <v>0</v>
      </c>
    </row>
    <row r="557" spans="1:3 1949:1949" x14ac:dyDescent="0.25">
      <c r="A557" t="s">
        <v>2480</v>
      </c>
      <c r="B557" t="s">
        <v>1380</v>
      </c>
      <c r="C557" t="s">
        <v>1381</v>
      </c>
      <c r="BVY557">
        <f t="shared" si="8"/>
        <v>0</v>
      </c>
    </row>
    <row r="558" spans="1:3 1949:1949" x14ac:dyDescent="0.25">
      <c r="A558" t="s">
        <v>2481</v>
      </c>
      <c r="B558" t="s">
        <v>1383</v>
      </c>
      <c r="C558" t="s">
        <v>1384</v>
      </c>
      <c r="BVY558">
        <f t="shared" si="8"/>
        <v>0</v>
      </c>
    </row>
    <row r="559" spans="1:3 1949:1949" x14ac:dyDescent="0.25">
      <c r="A559" t="s">
        <v>2482</v>
      </c>
      <c r="B559" t="s">
        <v>1386</v>
      </c>
      <c r="C559" t="s">
        <v>1387</v>
      </c>
      <c r="BVY559">
        <f t="shared" si="8"/>
        <v>0</v>
      </c>
    </row>
    <row r="560" spans="1:3 1949:1949" x14ac:dyDescent="0.25">
      <c r="A560" t="s">
        <v>2483</v>
      </c>
      <c r="B560" t="s">
        <v>1389</v>
      </c>
      <c r="C560" t="s">
        <v>1390</v>
      </c>
      <c r="BVY560">
        <f t="shared" si="8"/>
        <v>0</v>
      </c>
    </row>
    <row r="561" spans="1:3 1949:1949" x14ac:dyDescent="0.25">
      <c r="A561" t="s">
        <v>2484</v>
      </c>
      <c r="B561" t="s">
        <v>1392</v>
      </c>
      <c r="C561" t="s">
        <v>1393</v>
      </c>
      <c r="BVY561">
        <f t="shared" si="8"/>
        <v>0</v>
      </c>
    </row>
    <row r="562" spans="1:3 1949:1949" x14ac:dyDescent="0.25">
      <c r="A562" t="s">
        <v>2485</v>
      </c>
      <c r="B562" t="s">
        <v>1394</v>
      </c>
      <c r="C562" t="s">
        <v>1395</v>
      </c>
      <c r="BVY562">
        <f t="shared" si="8"/>
        <v>0</v>
      </c>
    </row>
    <row r="563" spans="1:3 1949:1949" x14ac:dyDescent="0.25">
      <c r="A563" t="s">
        <v>2486</v>
      </c>
      <c r="B563" t="s">
        <v>1397</v>
      </c>
      <c r="C563" t="s">
        <v>1398</v>
      </c>
      <c r="BVY563">
        <f t="shared" si="8"/>
        <v>0</v>
      </c>
    </row>
    <row r="564" spans="1:3 1949:1949" x14ac:dyDescent="0.25">
      <c r="A564" t="s">
        <v>2487</v>
      </c>
      <c r="B564" t="s">
        <v>1400</v>
      </c>
      <c r="C564" t="s">
        <v>1401</v>
      </c>
      <c r="BVY564">
        <f t="shared" si="8"/>
        <v>0</v>
      </c>
    </row>
    <row r="565" spans="1:3 1949:1949" x14ac:dyDescent="0.25">
      <c r="A565" t="s">
        <v>2488</v>
      </c>
      <c r="B565" t="s">
        <v>1404</v>
      </c>
      <c r="C565" t="s">
        <v>1405</v>
      </c>
      <c r="BVY565">
        <f t="shared" si="8"/>
        <v>0</v>
      </c>
    </row>
    <row r="566" spans="1:3 1949:1949" x14ac:dyDescent="0.25">
      <c r="A566" t="s">
        <v>2489</v>
      </c>
      <c r="B566" t="s">
        <v>1406</v>
      </c>
      <c r="C566" t="s">
        <v>1407</v>
      </c>
      <c r="BVY566">
        <f t="shared" si="8"/>
        <v>0</v>
      </c>
    </row>
    <row r="567" spans="1:3 1949:1949" x14ac:dyDescent="0.25">
      <c r="A567" t="s">
        <v>2490</v>
      </c>
      <c r="B567" t="s">
        <v>1409</v>
      </c>
      <c r="C567" t="s">
        <v>1410</v>
      </c>
      <c r="BVY567">
        <f t="shared" si="8"/>
        <v>0</v>
      </c>
    </row>
    <row r="568" spans="1:3 1949:1949" x14ac:dyDescent="0.25">
      <c r="A568" t="s">
        <v>2491</v>
      </c>
      <c r="B568" t="s">
        <v>1412</v>
      </c>
      <c r="C568" t="s">
        <v>1413</v>
      </c>
      <c r="BVY568">
        <f t="shared" si="8"/>
        <v>0</v>
      </c>
    </row>
    <row r="569" spans="1:3 1949:1949" x14ac:dyDescent="0.25">
      <c r="A569" t="s">
        <v>2492</v>
      </c>
      <c r="B569" t="s">
        <v>1414</v>
      </c>
      <c r="C569" t="s">
        <v>1415</v>
      </c>
      <c r="BVY569">
        <f t="shared" si="8"/>
        <v>0</v>
      </c>
    </row>
    <row r="570" spans="1:3 1949:1949" x14ac:dyDescent="0.25">
      <c r="A570" t="s">
        <v>2493</v>
      </c>
      <c r="B570" t="s">
        <v>1418</v>
      </c>
      <c r="C570" t="s">
        <v>1419</v>
      </c>
      <c r="BVY570">
        <f t="shared" si="8"/>
        <v>0</v>
      </c>
    </row>
    <row r="571" spans="1:3 1949:1949" x14ac:dyDescent="0.25">
      <c r="A571" t="s">
        <v>2494</v>
      </c>
      <c r="B571" t="s">
        <v>1421</v>
      </c>
      <c r="C571" t="s">
        <v>1422</v>
      </c>
      <c r="BVY571">
        <f t="shared" si="8"/>
        <v>0</v>
      </c>
    </row>
    <row r="572" spans="1:3 1949:1949" x14ac:dyDescent="0.25">
      <c r="A572" t="s">
        <v>2495</v>
      </c>
      <c r="B572" t="s">
        <v>1424</v>
      </c>
      <c r="C572" t="s">
        <v>1425</v>
      </c>
      <c r="BVY572">
        <f t="shared" si="8"/>
        <v>0</v>
      </c>
    </row>
    <row r="573" spans="1:3 1949:1949" x14ac:dyDescent="0.25">
      <c r="A573" t="s">
        <v>2496</v>
      </c>
      <c r="B573" t="s">
        <v>1427</v>
      </c>
      <c r="C573" t="s">
        <v>1428</v>
      </c>
      <c r="BVY573">
        <f t="shared" si="8"/>
        <v>0</v>
      </c>
    </row>
    <row r="574" spans="1:3 1949:1949" x14ac:dyDescent="0.25">
      <c r="A574" t="s">
        <v>2497</v>
      </c>
      <c r="B574" t="s">
        <v>1431</v>
      </c>
      <c r="C574" t="s">
        <v>1432</v>
      </c>
      <c r="BVY574">
        <f t="shared" si="8"/>
        <v>0</v>
      </c>
    </row>
    <row r="575" spans="1:3 1949:1949" x14ac:dyDescent="0.25">
      <c r="A575" t="s">
        <v>2498</v>
      </c>
      <c r="B575" t="s">
        <v>1433</v>
      </c>
      <c r="C575" t="s">
        <v>1434</v>
      </c>
      <c r="BVY575">
        <f t="shared" si="8"/>
        <v>0</v>
      </c>
    </row>
    <row r="576" spans="1:3 1949:1949" x14ac:dyDescent="0.25">
      <c r="A576" t="s">
        <v>2499</v>
      </c>
      <c r="B576" t="s">
        <v>1437</v>
      </c>
      <c r="C576" t="s">
        <v>1438</v>
      </c>
      <c r="BVY576">
        <f t="shared" si="8"/>
        <v>0</v>
      </c>
    </row>
    <row r="577" spans="1:3 1949:1949" x14ac:dyDescent="0.25">
      <c r="A577" t="s">
        <v>2500</v>
      </c>
      <c r="B577" t="s">
        <v>1439</v>
      </c>
      <c r="C577" t="s">
        <v>1440</v>
      </c>
      <c r="BVY577">
        <f t="shared" si="8"/>
        <v>0</v>
      </c>
    </row>
    <row r="578" spans="1:3 1949:1949" x14ac:dyDescent="0.25">
      <c r="A578" t="s">
        <v>2501</v>
      </c>
      <c r="B578" t="s">
        <v>1442</v>
      </c>
      <c r="C578" t="s">
        <v>1443</v>
      </c>
      <c r="BVY578">
        <f t="shared" si="8"/>
        <v>0</v>
      </c>
    </row>
    <row r="579" spans="1:3 1949:1949" x14ac:dyDescent="0.25">
      <c r="A579" t="s">
        <v>2502</v>
      </c>
      <c r="B579" t="s">
        <v>1446</v>
      </c>
      <c r="C579" t="s">
        <v>1447</v>
      </c>
      <c r="BVY579">
        <f t="shared" ref="BVY579:BVY642" si="9">SUM(D579:ER579)</f>
        <v>0</v>
      </c>
    </row>
    <row r="580" spans="1:3 1949:1949" x14ac:dyDescent="0.25">
      <c r="A580" t="s">
        <v>2503</v>
      </c>
      <c r="B580" t="s">
        <v>1448</v>
      </c>
      <c r="C580" t="s">
        <v>1449</v>
      </c>
      <c r="BVY580">
        <f t="shared" si="9"/>
        <v>0</v>
      </c>
    </row>
    <row r="581" spans="1:3 1949:1949" x14ac:dyDescent="0.25">
      <c r="A581" t="s">
        <v>2504</v>
      </c>
      <c r="B581" t="s">
        <v>1450</v>
      </c>
      <c r="C581" t="s">
        <v>1451</v>
      </c>
      <c r="BVY581">
        <f t="shared" si="9"/>
        <v>0</v>
      </c>
    </row>
    <row r="582" spans="1:3 1949:1949" x14ac:dyDescent="0.25">
      <c r="A582" t="s">
        <v>2505</v>
      </c>
      <c r="B582" t="s">
        <v>1453</v>
      </c>
      <c r="C582" t="s">
        <v>1454</v>
      </c>
      <c r="BVY582">
        <f t="shared" si="9"/>
        <v>0</v>
      </c>
    </row>
    <row r="583" spans="1:3 1949:1949" x14ac:dyDescent="0.25">
      <c r="A583" t="s">
        <v>2506</v>
      </c>
      <c r="B583" t="s">
        <v>1456</v>
      </c>
      <c r="C583" t="s">
        <v>1457</v>
      </c>
      <c r="BVY583">
        <f t="shared" si="9"/>
        <v>0</v>
      </c>
    </row>
    <row r="584" spans="1:3 1949:1949" x14ac:dyDescent="0.25">
      <c r="A584" t="s">
        <v>2507</v>
      </c>
      <c r="B584" t="s">
        <v>1459</v>
      </c>
      <c r="C584" t="s">
        <v>1460</v>
      </c>
      <c r="BVY584">
        <f t="shared" si="9"/>
        <v>0</v>
      </c>
    </row>
    <row r="585" spans="1:3 1949:1949" x14ac:dyDescent="0.25">
      <c r="A585" t="s">
        <v>2508</v>
      </c>
      <c r="B585" t="s">
        <v>1462</v>
      </c>
      <c r="C585" t="s">
        <v>1463</v>
      </c>
      <c r="BVY585">
        <f t="shared" si="9"/>
        <v>0</v>
      </c>
    </row>
    <row r="586" spans="1:3 1949:1949" x14ac:dyDescent="0.25">
      <c r="A586" t="s">
        <v>2509</v>
      </c>
      <c r="B586" t="s">
        <v>1464</v>
      </c>
      <c r="C586" t="s">
        <v>1465</v>
      </c>
      <c r="BVY586">
        <f t="shared" si="9"/>
        <v>0</v>
      </c>
    </row>
    <row r="587" spans="1:3 1949:1949" x14ac:dyDescent="0.25">
      <c r="A587" t="s">
        <v>2510</v>
      </c>
      <c r="B587" t="s">
        <v>1466</v>
      </c>
      <c r="C587" t="s">
        <v>1467</v>
      </c>
      <c r="BVY587">
        <f t="shared" si="9"/>
        <v>0</v>
      </c>
    </row>
    <row r="588" spans="1:3 1949:1949" x14ac:dyDescent="0.25">
      <c r="A588" t="s">
        <v>2511</v>
      </c>
      <c r="B588" t="s">
        <v>1468</v>
      </c>
      <c r="C588" t="s">
        <v>1469</v>
      </c>
      <c r="BVY588">
        <f t="shared" si="9"/>
        <v>0</v>
      </c>
    </row>
    <row r="589" spans="1:3 1949:1949" x14ac:dyDescent="0.25">
      <c r="A589" t="s">
        <v>2512</v>
      </c>
      <c r="B589" t="s">
        <v>1470</v>
      </c>
      <c r="C589" t="s">
        <v>1471</v>
      </c>
      <c r="BVY589">
        <f t="shared" si="9"/>
        <v>0</v>
      </c>
    </row>
    <row r="590" spans="1:3 1949:1949" x14ac:dyDescent="0.25">
      <c r="A590" t="s">
        <v>2513</v>
      </c>
      <c r="B590" t="s">
        <v>1472</v>
      </c>
      <c r="C590" t="s">
        <v>1473</v>
      </c>
      <c r="BVY590">
        <f t="shared" si="9"/>
        <v>0</v>
      </c>
    </row>
    <row r="591" spans="1:3 1949:1949" x14ac:dyDescent="0.25">
      <c r="A591" t="s">
        <v>2514</v>
      </c>
      <c r="B591" t="s">
        <v>1475</v>
      </c>
      <c r="C591" t="s">
        <v>1476</v>
      </c>
      <c r="BVY591">
        <f t="shared" si="9"/>
        <v>0</v>
      </c>
    </row>
    <row r="592" spans="1:3 1949:1949" x14ac:dyDescent="0.25">
      <c r="A592" t="s">
        <v>2515</v>
      </c>
      <c r="B592" t="s">
        <v>1477</v>
      </c>
      <c r="C592" t="s">
        <v>1478</v>
      </c>
      <c r="BVY592">
        <f t="shared" si="9"/>
        <v>0</v>
      </c>
    </row>
    <row r="593" spans="1:3 1949:1949" x14ac:dyDescent="0.25">
      <c r="A593" t="s">
        <v>2516</v>
      </c>
      <c r="B593" t="s">
        <v>1480</v>
      </c>
      <c r="C593" t="s">
        <v>1481</v>
      </c>
      <c r="BVY593">
        <f t="shared" si="9"/>
        <v>0</v>
      </c>
    </row>
    <row r="594" spans="1:3 1949:1949" x14ac:dyDescent="0.25">
      <c r="A594" t="s">
        <v>2517</v>
      </c>
      <c r="B594" t="s">
        <v>1482</v>
      </c>
      <c r="C594" t="s">
        <v>1483</v>
      </c>
      <c r="BVY594">
        <f t="shared" si="9"/>
        <v>0</v>
      </c>
    </row>
    <row r="595" spans="1:3 1949:1949" x14ac:dyDescent="0.25">
      <c r="A595" t="s">
        <v>2518</v>
      </c>
      <c r="B595" t="s">
        <v>1484</v>
      </c>
      <c r="C595" t="s">
        <v>1485</v>
      </c>
      <c r="BVY595">
        <f t="shared" si="9"/>
        <v>0</v>
      </c>
    </row>
    <row r="596" spans="1:3 1949:1949" x14ac:dyDescent="0.25">
      <c r="A596" t="s">
        <v>2519</v>
      </c>
      <c r="B596" t="s">
        <v>1487</v>
      </c>
      <c r="C596" t="s">
        <v>1488</v>
      </c>
      <c r="BVY596">
        <f t="shared" si="9"/>
        <v>0</v>
      </c>
    </row>
    <row r="597" spans="1:3 1949:1949" x14ac:dyDescent="0.25">
      <c r="A597" t="s">
        <v>2520</v>
      </c>
      <c r="B597" t="s">
        <v>1489</v>
      </c>
      <c r="C597" t="s">
        <v>1490</v>
      </c>
      <c r="BVY597">
        <f t="shared" si="9"/>
        <v>0</v>
      </c>
    </row>
    <row r="598" spans="1:3 1949:1949" x14ac:dyDescent="0.25">
      <c r="A598" t="s">
        <v>2521</v>
      </c>
      <c r="B598" t="s">
        <v>1492</v>
      </c>
      <c r="C598" t="s">
        <v>1493</v>
      </c>
      <c r="BVY598">
        <f t="shared" si="9"/>
        <v>0</v>
      </c>
    </row>
    <row r="599" spans="1:3 1949:1949" x14ac:dyDescent="0.25">
      <c r="A599" t="s">
        <v>2522</v>
      </c>
      <c r="B599" t="s">
        <v>1494</v>
      </c>
      <c r="C599" t="s">
        <v>1495</v>
      </c>
      <c r="BVY599">
        <f t="shared" si="9"/>
        <v>0</v>
      </c>
    </row>
    <row r="600" spans="1:3 1949:1949" x14ac:dyDescent="0.25">
      <c r="A600" t="s">
        <v>2523</v>
      </c>
      <c r="B600" t="s">
        <v>1496</v>
      </c>
      <c r="C600" t="s">
        <v>1497</v>
      </c>
      <c r="BVY600">
        <f t="shared" si="9"/>
        <v>0</v>
      </c>
    </row>
    <row r="601" spans="1:3 1949:1949" x14ac:dyDescent="0.25">
      <c r="A601" t="s">
        <v>2524</v>
      </c>
      <c r="B601" t="s">
        <v>1498</v>
      </c>
      <c r="C601" t="s">
        <v>1499</v>
      </c>
      <c r="BVY601">
        <f t="shared" si="9"/>
        <v>0</v>
      </c>
    </row>
    <row r="602" spans="1:3 1949:1949" x14ac:dyDescent="0.25">
      <c r="A602" t="s">
        <v>2525</v>
      </c>
      <c r="B602" t="s">
        <v>1500</v>
      </c>
      <c r="C602" t="s">
        <v>1501</v>
      </c>
      <c r="BVY602">
        <f t="shared" si="9"/>
        <v>0</v>
      </c>
    </row>
    <row r="603" spans="1:3 1949:1949" x14ac:dyDescent="0.25">
      <c r="A603" t="s">
        <v>2526</v>
      </c>
      <c r="B603" t="s">
        <v>1502</v>
      </c>
      <c r="C603" t="s">
        <v>1503</v>
      </c>
      <c r="BVY603">
        <f t="shared" si="9"/>
        <v>0</v>
      </c>
    </row>
    <row r="604" spans="1:3 1949:1949" x14ac:dyDescent="0.25">
      <c r="A604" t="s">
        <v>2527</v>
      </c>
      <c r="B604" t="s">
        <v>1505</v>
      </c>
      <c r="C604" t="s">
        <v>1506</v>
      </c>
      <c r="BVY604">
        <f t="shared" si="9"/>
        <v>0</v>
      </c>
    </row>
    <row r="605" spans="1:3 1949:1949" x14ac:dyDescent="0.25">
      <c r="A605" t="s">
        <v>2528</v>
      </c>
      <c r="B605" t="s">
        <v>1507</v>
      </c>
      <c r="C605" t="s">
        <v>1508</v>
      </c>
      <c r="BVY605">
        <f t="shared" si="9"/>
        <v>0</v>
      </c>
    </row>
    <row r="606" spans="1:3 1949:1949" x14ac:dyDescent="0.25">
      <c r="A606" t="s">
        <v>2529</v>
      </c>
      <c r="B606" t="s">
        <v>1510</v>
      </c>
      <c r="C606" t="s">
        <v>1511</v>
      </c>
      <c r="BVY606">
        <f t="shared" si="9"/>
        <v>0</v>
      </c>
    </row>
    <row r="607" spans="1:3 1949:1949" x14ac:dyDescent="0.25">
      <c r="A607" t="s">
        <v>2530</v>
      </c>
      <c r="B607" t="s">
        <v>1513</v>
      </c>
      <c r="C607" t="s">
        <v>1514</v>
      </c>
      <c r="BVY607">
        <f t="shared" si="9"/>
        <v>0</v>
      </c>
    </row>
    <row r="608" spans="1:3 1949:1949" x14ac:dyDescent="0.25">
      <c r="A608" t="s">
        <v>2531</v>
      </c>
      <c r="B608" t="s">
        <v>1515</v>
      </c>
      <c r="C608" t="s">
        <v>1516</v>
      </c>
      <c r="BVY608">
        <f t="shared" si="9"/>
        <v>0</v>
      </c>
    </row>
    <row r="609" spans="1:3 1949:1949" x14ac:dyDescent="0.25">
      <c r="A609" t="s">
        <v>2532</v>
      </c>
      <c r="B609" t="s">
        <v>1517</v>
      </c>
      <c r="C609" t="s">
        <v>1518</v>
      </c>
      <c r="BVY609">
        <f t="shared" si="9"/>
        <v>0</v>
      </c>
    </row>
    <row r="610" spans="1:3 1949:1949" x14ac:dyDescent="0.25">
      <c r="A610" t="s">
        <v>2533</v>
      </c>
      <c r="B610" t="s">
        <v>1519</v>
      </c>
      <c r="C610" t="s">
        <v>1520</v>
      </c>
      <c r="BVY610">
        <f t="shared" si="9"/>
        <v>0</v>
      </c>
    </row>
    <row r="611" spans="1:3 1949:1949" x14ac:dyDescent="0.25">
      <c r="A611" t="s">
        <v>2534</v>
      </c>
      <c r="B611" t="s">
        <v>1521</v>
      </c>
      <c r="C611" t="s">
        <v>1522</v>
      </c>
      <c r="BVY611">
        <f t="shared" si="9"/>
        <v>0</v>
      </c>
    </row>
    <row r="612" spans="1:3 1949:1949" x14ac:dyDescent="0.25">
      <c r="A612" t="s">
        <v>2535</v>
      </c>
      <c r="B612" t="s">
        <v>1525</v>
      </c>
      <c r="C612" t="s">
        <v>1526</v>
      </c>
      <c r="BVY612">
        <f t="shared" si="9"/>
        <v>0</v>
      </c>
    </row>
    <row r="613" spans="1:3 1949:1949" x14ac:dyDescent="0.25">
      <c r="A613" t="s">
        <v>2536</v>
      </c>
      <c r="B613" t="s">
        <v>1528</v>
      </c>
      <c r="C613" t="s">
        <v>1529</v>
      </c>
      <c r="BVY613">
        <f t="shared" si="9"/>
        <v>0</v>
      </c>
    </row>
    <row r="614" spans="1:3 1949:1949" x14ac:dyDescent="0.25">
      <c r="A614" t="s">
        <v>2537</v>
      </c>
      <c r="B614" t="s">
        <v>1530</v>
      </c>
      <c r="C614" t="s">
        <v>1531</v>
      </c>
      <c r="BVY614">
        <f t="shared" si="9"/>
        <v>0</v>
      </c>
    </row>
    <row r="615" spans="1:3 1949:1949" x14ac:dyDescent="0.25">
      <c r="A615" t="s">
        <v>2538</v>
      </c>
      <c r="B615" t="s">
        <v>1533</v>
      </c>
      <c r="C615" t="s">
        <v>1534</v>
      </c>
      <c r="BVY615">
        <f t="shared" si="9"/>
        <v>0</v>
      </c>
    </row>
    <row r="616" spans="1:3 1949:1949" x14ac:dyDescent="0.25">
      <c r="A616" t="s">
        <v>2539</v>
      </c>
      <c r="B616" t="s">
        <v>1537</v>
      </c>
      <c r="C616" t="s">
        <v>1538</v>
      </c>
      <c r="BVY616">
        <f t="shared" si="9"/>
        <v>0</v>
      </c>
    </row>
    <row r="617" spans="1:3 1949:1949" x14ac:dyDescent="0.25">
      <c r="A617" t="s">
        <v>2540</v>
      </c>
      <c r="B617" t="s">
        <v>1539</v>
      </c>
      <c r="C617" t="s">
        <v>1540</v>
      </c>
      <c r="BVY617">
        <f t="shared" si="9"/>
        <v>0</v>
      </c>
    </row>
    <row r="618" spans="1:3 1949:1949" x14ac:dyDescent="0.25">
      <c r="A618" t="s">
        <v>2541</v>
      </c>
      <c r="B618" t="s">
        <v>1543</v>
      </c>
      <c r="C618" t="s">
        <v>1544</v>
      </c>
      <c r="BVY618">
        <f t="shared" si="9"/>
        <v>0</v>
      </c>
    </row>
    <row r="619" spans="1:3 1949:1949" x14ac:dyDescent="0.25">
      <c r="A619" t="s">
        <v>2542</v>
      </c>
      <c r="B619" t="s">
        <v>1545</v>
      </c>
      <c r="C619" t="s">
        <v>1546</v>
      </c>
      <c r="BVY619">
        <f t="shared" si="9"/>
        <v>0</v>
      </c>
    </row>
    <row r="620" spans="1:3 1949:1949" x14ac:dyDescent="0.25">
      <c r="A620" t="s">
        <v>2543</v>
      </c>
      <c r="B620" t="s">
        <v>1547</v>
      </c>
      <c r="C620" t="s">
        <v>1548</v>
      </c>
      <c r="BVY620">
        <f t="shared" si="9"/>
        <v>0</v>
      </c>
    </row>
    <row r="621" spans="1:3 1949:1949" x14ac:dyDescent="0.25">
      <c r="A621" t="s">
        <v>2544</v>
      </c>
      <c r="B621" t="s">
        <v>1549</v>
      </c>
      <c r="C621" t="s">
        <v>1550</v>
      </c>
      <c r="BVY621">
        <f t="shared" si="9"/>
        <v>0</v>
      </c>
    </row>
    <row r="622" spans="1:3 1949:1949" x14ac:dyDescent="0.25">
      <c r="A622" t="s">
        <v>2545</v>
      </c>
      <c r="B622" t="s">
        <v>1551</v>
      </c>
      <c r="C622" t="s">
        <v>1933</v>
      </c>
      <c r="BVY622">
        <f t="shared" si="9"/>
        <v>0</v>
      </c>
    </row>
    <row r="623" spans="1:3 1949:1949" x14ac:dyDescent="0.25">
      <c r="A623" t="s">
        <v>2546</v>
      </c>
      <c r="B623" t="s">
        <v>1549</v>
      </c>
      <c r="C623" t="s">
        <v>1553</v>
      </c>
      <c r="BVY623">
        <f t="shared" si="9"/>
        <v>0</v>
      </c>
    </row>
    <row r="624" spans="1:3 1949:1949" x14ac:dyDescent="0.25">
      <c r="A624" t="s">
        <v>2547</v>
      </c>
      <c r="B624" t="s">
        <v>1555</v>
      </c>
      <c r="C624" t="s">
        <v>1556</v>
      </c>
      <c r="BVY624">
        <f t="shared" si="9"/>
        <v>0</v>
      </c>
    </row>
    <row r="625" spans="1:3 1949:1949" x14ac:dyDescent="0.25">
      <c r="A625" t="s">
        <v>2548</v>
      </c>
      <c r="B625" t="s">
        <v>1558</v>
      </c>
      <c r="C625" t="s">
        <v>1559</v>
      </c>
      <c r="BVY625">
        <f t="shared" si="9"/>
        <v>0</v>
      </c>
    </row>
    <row r="626" spans="1:3 1949:1949" x14ac:dyDescent="0.25">
      <c r="A626" t="s">
        <v>2549</v>
      </c>
      <c r="B626" t="s">
        <v>1561</v>
      </c>
      <c r="C626" t="s">
        <v>1562</v>
      </c>
      <c r="BVY626">
        <f t="shared" si="9"/>
        <v>0</v>
      </c>
    </row>
    <row r="627" spans="1:3 1949:1949" x14ac:dyDescent="0.25">
      <c r="A627" t="s">
        <v>2550</v>
      </c>
      <c r="B627" t="s">
        <v>1564</v>
      </c>
      <c r="C627" t="s">
        <v>1565</v>
      </c>
      <c r="BVY627">
        <f t="shared" si="9"/>
        <v>0</v>
      </c>
    </row>
    <row r="628" spans="1:3 1949:1949" x14ac:dyDescent="0.25">
      <c r="A628" t="s">
        <v>2551</v>
      </c>
      <c r="B628" t="s">
        <v>1566</v>
      </c>
      <c r="C628" t="s">
        <v>1567</v>
      </c>
      <c r="BVY628">
        <f t="shared" si="9"/>
        <v>0</v>
      </c>
    </row>
    <row r="629" spans="1:3 1949:1949" x14ac:dyDescent="0.25">
      <c r="A629" t="s">
        <v>2552</v>
      </c>
      <c r="B629" t="s">
        <v>1568</v>
      </c>
      <c r="C629" t="s">
        <v>1569</v>
      </c>
      <c r="BVY629">
        <f t="shared" si="9"/>
        <v>0</v>
      </c>
    </row>
    <row r="630" spans="1:3 1949:1949" x14ac:dyDescent="0.25">
      <c r="A630" t="s">
        <v>2553</v>
      </c>
      <c r="B630" t="s">
        <v>1571</v>
      </c>
      <c r="C630" t="s">
        <v>1572</v>
      </c>
      <c r="BVY630">
        <f t="shared" si="9"/>
        <v>0</v>
      </c>
    </row>
    <row r="631" spans="1:3 1949:1949" x14ac:dyDescent="0.25">
      <c r="A631" t="s">
        <v>2554</v>
      </c>
      <c r="B631" t="s">
        <v>1573</v>
      </c>
      <c r="C631" t="s">
        <v>1574</v>
      </c>
      <c r="BVY631">
        <f t="shared" si="9"/>
        <v>0</v>
      </c>
    </row>
    <row r="632" spans="1:3 1949:1949" x14ac:dyDescent="0.25">
      <c r="A632" t="s">
        <v>2555</v>
      </c>
      <c r="B632" t="s">
        <v>1575</v>
      </c>
      <c r="C632" t="s">
        <v>1576</v>
      </c>
      <c r="BVY632">
        <f t="shared" si="9"/>
        <v>0</v>
      </c>
    </row>
    <row r="633" spans="1:3 1949:1949" x14ac:dyDescent="0.25">
      <c r="A633" t="s">
        <v>2556</v>
      </c>
      <c r="B633" t="s">
        <v>1577</v>
      </c>
      <c r="C633" t="s">
        <v>1578</v>
      </c>
      <c r="BVY633">
        <f t="shared" si="9"/>
        <v>0</v>
      </c>
    </row>
    <row r="634" spans="1:3 1949:1949" x14ac:dyDescent="0.25">
      <c r="A634" t="s">
        <v>2557</v>
      </c>
      <c r="B634" t="s">
        <v>1579</v>
      </c>
      <c r="C634" t="s">
        <v>1580</v>
      </c>
      <c r="BVY634">
        <f t="shared" si="9"/>
        <v>0</v>
      </c>
    </row>
    <row r="635" spans="1:3 1949:1949" x14ac:dyDescent="0.25">
      <c r="A635" t="s">
        <v>2558</v>
      </c>
      <c r="B635" t="s">
        <v>1581</v>
      </c>
      <c r="C635" t="s">
        <v>1582</v>
      </c>
      <c r="BVY635">
        <f t="shared" si="9"/>
        <v>0</v>
      </c>
    </row>
    <row r="636" spans="1:3 1949:1949" x14ac:dyDescent="0.25">
      <c r="A636" t="s">
        <v>2559</v>
      </c>
      <c r="B636" t="s">
        <v>1583</v>
      </c>
      <c r="C636" t="s">
        <v>1584</v>
      </c>
      <c r="BVY636">
        <f t="shared" si="9"/>
        <v>0</v>
      </c>
    </row>
    <row r="637" spans="1:3 1949:1949" x14ac:dyDescent="0.25">
      <c r="A637" t="s">
        <v>2560</v>
      </c>
      <c r="B637" t="s">
        <v>1585</v>
      </c>
      <c r="C637" t="s">
        <v>1586</v>
      </c>
      <c r="BVY637">
        <f t="shared" si="9"/>
        <v>0</v>
      </c>
    </row>
    <row r="638" spans="1:3 1949:1949" x14ac:dyDescent="0.25">
      <c r="A638" t="s">
        <v>2561</v>
      </c>
      <c r="B638" t="s">
        <v>1587</v>
      </c>
      <c r="C638" t="s">
        <v>1588</v>
      </c>
      <c r="BVY638">
        <f t="shared" si="9"/>
        <v>0</v>
      </c>
    </row>
    <row r="639" spans="1:3 1949:1949" x14ac:dyDescent="0.25">
      <c r="A639" t="s">
        <v>2562</v>
      </c>
      <c r="B639" t="s">
        <v>1589</v>
      </c>
      <c r="C639" t="s">
        <v>1590</v>
      </c>
      <c r="BVY639">
        <f t="shared" si="9"/>
        <v>0</v>
      </c>
    </row>
    <row r="640" spans="1:3 1949:1949" x14ac:dyDescent="0.25">
      <c r="A640" t="s">
        <v>2563</v>
      </c>
      <c r="B640" t="s">
        <v>1591</v>
      </c>
      <c r="C640" t="s">
        <v>1592</v>
      </c>
      <c r="BVY640">
        <f t="shared" si="9"/>
        <v>0</v>
      </c>
    </row>
    <row r="641" spans="1:3 1949:1949" x14ac:dyDescent="0.25">
      <c r="A641" t="s">
        <v>2564</v>
      </c>
      <c r="B641" t="s">
        <v>1593</v>
      </c>
      <c r="C641" t="s">
        <v>1594</v>
      </c>
      <c r="BVY641">
        <f t="shared" si="9"/>
        <v>0</v>
      </c>
    </row>
    <row r="642" spans="1:3 1949:1949" x14ac:dyDescent="0.25">
      <c r="A642" t="s">
        <v>2565</v>
      </c>
      <c r="B642" t="s">
        <v>1595</v>
      </c>
      <c r="C642" t="s">
        <v>1596</v>
      </c>
      <c r="BVY642">
        <f t="shared" si="9"/>
        <v>0</v>
      </c>
    </row>
    <row r="643" spans="1:3 1949:1949" x14ac:dyDescent="0.25">
      <c r="A643" t="s">
        <v>2566</v>
      </c>
      <c r="B643" t="s">
        <v>1598</v>
      </c>
      <c r="C643" t="s">
        <v>1599</v>
      </c>
      <c r="BVY643">
        <f t="shared" ref="BVY643:BVY706" si="10">SUM(D643:ER643)</f>
        <v>0</v>
      </c>
    </row>
    <row r="644" spans="1:3 1949:1949" x14ac:dyDescent="0.25">
      <c r="A644" t="s">
        <v>2567</v>
      </c>
      <c r="B644" t="s">
        <v>1601</v>
      </c>
      <c r="C644" t="s">
        <v>1602</v>
      </c>
      <c r="BVY644">
        <f t="shared" si="10"/>
        <v>0</v>
      </c>
    </row>
    <row r="645" spans="1:3 1949:1949" x14ac:dyDescent="0.25">
      <c r="A645" t="s">
        <v>2568</v>
      </c>
      <c r="B645" t="s">
        <v>1603</v>
      </c>
      <c r="C645" t="s">
        <v>1604</v>
      </c>
      <c r="BVY645">
        <f t="shared" si="10"/>
        <v>0</v>
      </c>
    </row>
    <row r="646" spans="1:3 1949:1949" x14ac:dyDescent="0.25">
      <c r="A646" t="s">
        <v>2569</v>
      </c>
      <c r="B646" t="s">
        <v>1605</v>
      </c>
      <c r="C646" t="s">
        <v>1606</v>
      </c>
      <c r="BVY646">
        <f t="shared" si="10"/>
        <v>0</v>
      </c>
    </row>
    <row r="647" spans="1:3 1949:1949" x14ac:dyDescent="0.25">
      <c r="A647" t="s">
        <v>2570</v>
      </c>
      <c r="B647" t="s">
        <v>1607</v>
      </c>
      <c r="C647" t="s">
        <v>1608</v>
      </c>
      <c r="BVY647">
        <f t="shared" si="10"/>
        <v>0</v>
      </c>
    </row>
    <row r="648" spans="1:3 1949:1949" x14ac:dyDescent="0.25">
      <c r="A648" t="s">
        <v>2571</v>
      </c>
      <c r="B648" t="s">
        <v>1610</v>
      </c>
      <c r="C648" t="s">
        <v>1611</v>
      </c>
      <c r="BVY648">
        <f t="shared" si="10"/>
        <v>0</v>
      </c>
    </row>
    <row r="649" spans="1:3 1949:1949" x14ac:dyDescent="0.25">
      <c r="A649" t="s">
        <v>2572</v>
      </c>
      <c r="B649" t="s">
        <v>1613</v>
      </c>
      <c r="C649" t="s">
        <v>1614</v>
      </c>
      <c r="BVY649">
        <f t="shared" si="10"/>
        <v>0</v>
      </c>
    </row>
    <row r="650" spans="1:3 1949:1949" x14ac:dyDescent="0.25">
      <c r="A650" t="s">
        <v>2573</v>
      </c>
      <c r="B650" t="s">
        <v>1616</v>
      </c>
      <c r="C650" t="s">
        <v>1617</v>
      </c>
      <c r="BVY650">
        <f t="shared" si="10"/>
        <v>0</v>
      </c>
    </row>
    <row r="651" spans="1:3 1949:1949" x14ac:dyDescent="0.25">
      <c r="A651" t="s">
        <v>2574</v>
      </c>
      <c r="B651" t="s">
        <v>1618</v>
      </c>
      <c r="C651" t="s">
        <v>1619</v>
      </c>
      <c r="BVY651">
        <f t="shared" si="10"/>
        <v>0</v>
      </c>
    </row>
    <row r="652" spans="1:3 1949:1949" x14ac:dyDescent="0.25">
      <c r="A652" t="s">
        <v>2575</v>
      </c>
      <c r="B652" t="s">
        <v>1621</v>
      </c>
      <c r="C652" t="s">
        <v>1622</v>
      </c>
      <c r="BVY652">
        <f t="shared" si="10"/>
        <v>0</v>
      </c>
    </row>
    <row r="653" spans="1:3 1949:1949" x14ac:dyDescent="0.25">
      <c r="A653" t="s">
        <v>2576</v>
      </c>
      <c r="B653" t="s">
        <v>1623</v>
      </c>
      <c r="C653" t="s">
        <v>1624</v>
      </c>
      <c r="BVY653">
        <f t="shared" si="10"/>
        <v>0</v>
      </c>
    </row>
    <row r="654" spans="1:3 1949:1949" x14ac:dyDescent="0.25">
      <c r="A654" t="s">
        <v>2577</v>
      </c>
      <c r="B654" t="s">
        <v>1625</v>
      </c>
      <c r="C654" t="s">
        <v>1626</v>
      </c>
      <c r="BVY654">
        <f t="shared" si="10"/>
        <v>0</v>
      </c>
    </row>
    <row r="655" spans="1:3 1949:1949" x14ac:dyDescent="0.25">
      <c r="A655" t="s">
        <v>2578</v>
      </c>
      <c r="B655" t="s">
        <v>1627</v>
      </c>
      <c r="C655" t="s">
        <v>1628</v>
      </c>
      <c r="BVY655">
        <f t="shared" si="10"/>
        <v>0</v>
      </c>
    </row>
    <row r="656" spans="1:3 1949:1949" x14ac:dyDescent="0.25">
      <c r="A656" t="s">
        <v>2579</v>
      </c>
      <c r="B656" t="s">
        <v>1631</v>
      </c>
      <c r="C656" t="s">
        <v>1632</v>
      </c>
      <c r="BVY656">
        <f t="shared" si="10"/>
        <v>0</v>
      </c>
    </row>
    <row r="657" spans="1:3 1949:1949" x14ac:dyDescent="0.25">
      <c r="A657" t="s">
        <v>2580</v>
      </c>
      <c r="B657" t="s">
        <v>1633</v>
      </c>
      <c r="C657" t="s">
        <v>1634</v>
      </c>
      <c r="BVY657">
        <f t="shared" si="10"/>
        <v>0</v>
      </c>
    </row>
    <row r="658" spans="1:3 1949:1949" x14ac:dyDescent="0.25">
      <c r="A658" t="s">
        <v>2581</v>
      </c>
      <c r="B658" t="s">
        <v>1636</v>
      </c>
      <c r="C658" t="s">
        <v>1637</v>
      </c>
      <c r="BVY658">
        <f t="shared" si="10"/>
        <v>0</v>
      </c>
    </row>
    <row r="659" spans="1:3 1949:1949" x14ac:dyDescent="0.25">
      <c r="A659" t="s">
        <v>2582</v>
      </c>
      <c r="B659" t="s">
        <v>1638</v>
      </c>
      <c r="C659" t="s">
        <v>1639</v>
      </c>
      <c r="BVY659">
        <f t="shared" si="10"/>
        <v>0</v>
      </c>
    </row>
    <row r="660" spans="1:3 1949:1949" x14ac:dyDescent="0.25">
      <c r="A660" t="s">
        <v>2583</v>
      </c>
      <c r="B660" t="s">
        <v>1640</v>
      </c>
      <c r="C660" t="s">
        <v>1641</v>
      </c>
      <c r="BVY660">
        <f t="shared" si="10"/>
        <v>0</v>
      </c>
    </row>
    <row r="661" spans="1:3 1949:1949" x14ac:dyDescent="0.25">
      <c r="A661" t="s">
        <v>2584</v>
      </c>
      <c r="B661" t="s">
        <v>1642</v>
      </c>
      <c r="C661" t="s">
        <v>1643</v>
      </c>
      <c r="BVY661">
        <f t="shared" si="10"/>
        <v>0</v>
      </c>
    </row>
    <row r="662" spans="1:3 1949:1949" x14ac:dyDescent="0.25">
      <c r="A662" t="s">
        <v>2585</v>
      </c>
      <c r="B662" t="s">
        <v>1644</v>
      </c>
      <c r="C662" t="s">
        <v>1645</v>
      </c>
      <c r="BVY662">
        <f t="shared" si="10"/>
        <v>0</v>
      </c>
    </row>
    <row r="663" spans="1:3 1949:1949" x14ac:dyDescent="0.25">
      <c r="A663" t="s">
        <v>2586</v>
      </c>
      <c r="B663" t="s">
        <v>1648</v>
      </c>
      <c r="C663" t="s">
        <v>1649</v>
      </c>
      <c r="BVY663">
        <f t="shared" si="10"/>
        <v>0</v>
      </c>
    </row>
    <row r="664" spans="1:3 1949:1949" x14ac:dyDescent="0.25">
      <c r="A664" t="s">
        <v>2587</v>
      </c>
      <c r="B664" t="s">
        <v>1650</v>
      </c>
      <c r="C664" t="s">
        <v>1651</v>
      </c>
      <c r="BVY664">
        <f t="shared" si="10"/>
        <v>0</v>
      </c>
    </row>
    <row r="665" spans="1:3 1949:1949" x14ac:dyDescent="0.25">
      <c r="A665" t="s">
        <v>2588</v>
      </c>
      <c r="B665" t="s">
        <v>1654</v>
      </c>
      <c r="C665" t="s">
        <v>1655</v>
      </c>
      <c r="BVY665">
        <f t="shared" si="10"/>
        <v>0</v>
      </c>
    </row>
    <row r="666" spans="1:3 1949:1949" x14ac:dyDescent="0.25">
      <c r="A666" t="s">
        <v>2589</v>
      </c>
      <c r="B666" t="s">
        <v>1657</v>
      </c>
      <c r="C666" t="s">
        <v>1658</v>
      </c>
      <c r="BVY666">
        <f t="shared" si="10"/>
        <v>0</v>
      </c>
    </row>
    <row r="667" spans="1:3 1949:1949" x14ac:dyDescent="0.25">
      <c r="A667" t="s">
        <v>2590</v>
      </c>
      <c r="B667" t="s">
        <v>1659</v>
      </c>
      <c r="C667" t="s">
        <v>1660</v>
      </c>
      <c r="BVY667">
        <f t="shared" si="10"/>
        <v>0</v>
      </c>
    </row>
    <row r="668" spans="1:3 1949:1949" x14ac:dyDescent="0.25">
      <c r="A668" t="s">
        <v>2591</v>
      </c>
      <c r="B668" t="s">
        <v>1662</v>
      </c>
      <c r="C668" t="s">
        <v>1663</v>
      </c>
      <c r="BVY668">
        <f t="shared" si="10"/>
        <v>0</v>
      </c>
    </row>
    <row r="669" spans="1:3 1949:1949" x14ac:dyDescent="0.25">
      <c r="A669" t="s">
        <v>2592</v>
      </c>
      <c r="B669" t="s">
        <v>1666</v>
      </c>
      <c r="C669" t="s">
        <v>1667</v>
      </c>
      <c r="BVY669">
        <f t="shared" si="10"/>
        <v>0</v>
      </c>
    </row>
    <row r="670" spans="1:3 1949:1949" x14ac:dyDescent="0.25">
      <c r="A670" t="s">
        <v>2593</v>
      </c>
      <c r="B670" t="s">
        <v>1669</v>
      </c>
      <c r="C670" t="s">
        <v>1670</v>
      </c>
      <c r="BVY670">
        <f t="shared" si="10"/>
        <v>0</v>
      </c>
    </row>
    <row r="671" spans="1:3 1949:1949" x14ac:dyDescent="0.25">
      <c r="A671" t="s">
        <v>2594</v>
      </c>
      <c r="B671" t="s">
        <v>1673</v>
      </c>
      <c r="C671" t="s">
        <v>1674</v>
      </c>
      <c r="BVY671">
        <f t="shared" si="10"/>
        <v>0</v>
      </c>
    </row>
    <row r="672" spans="1:3 1949:1949" x14ac:dyDescent="0.25">
      <c r="A672" t="s">
        <v>2595</v>
      </c>
      <c r="B672" t="s">
        <v>1676</v>
      </c>
      <c r="C672" t="s">
        <v>1677</v>
      </c>
      <c r="BVY672">
        <f t="shared" si="10"/>
        <v>0</v>
      </c>
    </row>
    <row r="673" spans="1:3 1949:1949" x14ac:dyDescent="0.25">
      <c r="A673" t="s">
        <v>2596</v>
      </c>
      <c r="B673" t="s">
        <v>1678</v>
      </c>
      <c r="C673" t="s">
        <v>1679</v>
      </c>
      <c r="BVY673">
        <f t="shared" si="10"/>
        <v>0</v>
      </c>
    </row>
    <row r="674" spans="1:3 1949:1949" x14ac:dyDescent="0.25">
      <c r="A674" t="s">
        <v>2597</v>
      </c>
      <c r="B674" t="s">
        <v>1682</v>
      </c>
      <c r="C674" t="s">
        <v>1683</v>
      </c>
      <c r="BVY674">
        <f t="shared" si="10"/>
        <v>0</v>
      </c>
    </row>
    <row r="675" spans="1:3 1949:1949" x14ac:dyDescent="0.25">
      <c r="A675" t="s">
        <v>2598</v>
      </c>
      <c r="B675" t="s">
        <v>1685</v>
      </c>
      <c r="C675" t="s">
        <v>1686</v>
      </c>
      <c r="BVY675">
        <f t="shared" si="10"/>
        <v>0</v>
      </c>
    </row>
    <row r="676" spans="1:3 1949:1949" x14ac:dyDescent="0.25">
      <c r="A676" t="s">
        <v>2599</v>
      </c>
      <c r="B676" t="s">
        <v>1687</v>
      </c>
      <c r="C676" t="s">
        <v>1688</v>
      </c>
      <c r="BVY676">
        <f t="shared" si="10"/>
        <v>0</v>
      </c>
    </row>
    <row r="677" spans="1:3 1949:1949" x14ac:dyDescent="0.25">
      <c r="A677" t="s">
        <v>2600</v>
      </c>
      <c r="B677" t="s">
        <v>1689</v>
      </c>
      <c r="C677" t="s">
        <v>1690</v>
      </c>
      <c r="BVY677">
        <f t="shared" si="10"/>
        <v>0</v>
      </c>
    </row>
    <row r="678" spans="1:3 1949:1949" x14ac:dyDescent="0.25">
      <c r="A678" t="s">
        <v>2601</v>
      </c>
      <c r="B678" t="s">
        <v>1691</v>
      </c>
      <c r="C678" t="s">
        <v>1692</v>
      </c>
      <c r="BVY678">
        <f t="shared" si="10"/>
        <v>0</v>
      </c>
    </row>
    <row r="679" spans="1:3 1949:1949" x14ac:dyDescent="0.25">
      <c r="A679" t="s">
        <v>2602</v>
      </c>
      <c r="B679" t="s">
        <v>1693</v>
      </c>
      <c r="C679" t="s">
        <v>1694</v>
      </c>
      <c r="BVY679">
        <f t="shared" si="10"/>
        <v>0</v>
      </c>
    </row>
    <row r="680" spans="1:3 1949:1949" x14ac:dyDescent="0.25">
      <c r="A680" t="s">
        <v>2603</v>
      </c>
      <c r="B680" t="s">
        <v>1695</v>
      </c>
      <c r="C680" t="s">
        <v>1696</v>
      </c>
      <c r="BVY680">
        <f t="shared" si="10"/>
        <v>0</v>
      </c>
    </row>
    <row r="681" spans="1:3 1949:1949" x14ac:dyDescent="0.25">
      <c r="A681" t="s">
        <v>2604</v>
      </c>
      <c r="B681" t="s">
        <v>1699</v>
      </c>
      <c r="C681" t="s">
        <v>1700</v>
      </c>
      <c r="BVY681">
        <f t="shared" si="10"/>
        <v>0</v>
      </c>
    </row>
    <row r="682" spans="1:3 1949:1949" x14ac:dyDescent="0.25">
      <c r="A682" t="s">
        <v>2605</v>
      </c>
      <c r="B682" t="s">
        <v>1702</v>
      </c>
      <c r="C682" t="s">
        <v>1703</v>
      </c>
      <c r="BVY682">
        <f t="shared" si="10"/>
        <v>0</v>
      </c>
    </row>
    <row r="683" spans="1:3 1949:1949" x14ac:dyDescent="0.25">
      <c r="A683" t="s">
        <v>2606</v>
      </c>
      <c r="B683" t="s">
        <v>1705</v>
      </c>
      <c r="C683" t="s">
        <v>1706</v>
      </c>
      <c r="BVY683">
        <f t="shared" si="10"/>
        <v>0</v>
      </c>
    </row>
    <row r="684" spans="1:3 1949:1949" x14ac:dyDescent="0.25">
      <c r="A684" t="s">
        <v>2607</v>
      </c>
      <c r="B684" t="s">
        <v>1709</v>
      </c>
      <c r="C684" t="s">
        <v>1710</v>
      </c>
      <c r="BVY684">
        <f t="shared" si="10"/>
        <v>0</v>
      </c>
    </row>
    <row r="685" spans="1:3 1949:1949" x14ac:dyDescent="0.25">
      <c r="A685" t="s">
        <v>2608</v>
      </c>
      <c r="B685" t="s">
        <v>1711</v>
      </c>
      <c r="C685" t="s">
        <v>1712</v>
      </c>
      <c r="BVY685">
        <f t="shared" si="10"/>
        <v>0</v>
      </c>
    </row>
    <row r="686" spans="1:3 1949:1949" x14ac:dyDescent="0.25">
      <c r="A686" t="s">
        <v>2609</v>
      </c>
      <c r="B686" t="s">
        <v>1714</v>
      </c>
      <c r="C686" t="s">
        <v>1715</v>
      </c>
      <c r="BVY686">
        <f t="shared" si="10"/>
        <v>0</v>
      </c>
    </row>
    <row r="687" spans="1:3 1949:1949" x14ac:dyDescent="0.25">
      <c r="A687" t="s">
        <v>2610</v>
      </c>
      <c r="B687" t="s">
        <v>1717</v>
      </c>
      <c r="C687" t="s">
        <v>1718</v>
      </c>
      <c r="BVY687">
        <f t="shared" si="10"/>
        <v>0</v>
      </c>
    </row>
    <row r="688" spans="1:3 1949:1949" x14ac:dyDescent="0.25">
      <c r="A688" t="s">
        <v>2611</v>
      </c>
      <c r="B688" t="s">
        <v>1720</v>
      </c>
      <c r="C688" t="s">
        <v>1721</v>
      </c>
      <c r="BVY688">
        <f t="shared" si="10"/>
        <v>0</v>
      </c>
    </row>
    <row r="689" spans="1:3 1949:1949" x14ac:dyDescent="0.25">
      <c r="A689" t="s">
        <v>2612</v>
      </c>
      <c r="B689" t="s">
        <v>1722</v>
      </c>
      <c r="C689" t="s">
        <v>1723</v>
      </c>
      <c r="BVY689">
        <f t="shared" si="10"/>
        <v>0</v>
      </c>
    </row>
    <row r="690" spans="1:3 1949:1949" x14ac:dyDescent="0.25">
      <c r="A690" t="s">
        <v>2613</v>
      </c>
      <c r="B690" t="s">
        <v>1726</v>
      </c>
      <c r="C690" t="s">
        <v>1727</v>
      </c>
      <c r="BVY690">
        <f t="shared" si="10"/>
        <v>0</v>
      </c>
    </row>
    <row r="691" spans="1:3 1949:1949" x14ac:dyDescent="0.25">
      <c r="A691" t="s">
        <v>2614</v>
      </c>
      <c r="B691" t="s">
        <v>1729</v>
      </c>
      <c r="C691" t="s">
        <v>1730</v>
      </c>
      <c r="BVY691">
        <f t="shared" si="10"/>
        <v>0</v>
      </c>
    </row>
    <row r="692" spans="1:3 1949:1949" x14ac:dyDescent="0.25">
      <c r="A692" t="s">
        <v>2615</v>
      </c>
      <c r="B692" t="s">
        <v>1732</v>
      </c>
      <c r="C692" t="s">
        <v>1733</v>
      </c>
      <c r="BVY692">
        <f t="shared" si="10"/>
        <v>0</v>
      </c>
    </row>
    <row r="693" spans="1:3 1949:1949" x14ac:dyDescent="0.25">
      <c r="A693" t="s">
        <v>2616</v>
      </c>
      <c r="B693" t="s">
        <v>1736</v>
      </c>
      <c r="C693" t="s">
        <v>1737</v>
      </c>
      <c r="BVY693">
        <f t="shared" si="10"/>
        <v>0</v>
      </c>
    </row>
    <row r="694" spans="1:3 1949:1949" x14ac:dyDescent="0.25">
      <c r="A694" t="s">
        <v>2617</v>
      </c>
      <c r="B694" t="s">
        <v>1738</v>
      </c>
      <c r="C694" t="s">
        <v>1739</v>
      </c>
      <c r="BVY694">
        <f t="shared" si="10"/>
        <v>0</v>
      </c>
    </row>
    <row r="695" spans="1:3 1949:1949" x14ac:dyDescent="0.25">
      <c r="A695" t="s">
        <v>2618</v>
      </c>
      <c r="B695" t="s">
        <v>1740</v>
      </c>
      <c r="C695" t="s">
        <v>1741</v>
      </c>
      <c r="BVY695">
        <f t="shared" si="10"/>
        <v>0</v>
      </c>
    </row>
    <row r="696" spans="1:3 1949:1949" x14ac:dyDescent="0.25">
      <c r="A696" t="s">
        <v>2619</v>
      </c>
      <c r="B696" t="s">
        <v>1744</v>
      </c>
      <c r="C696" t="s">
        <v>1745</v>
      </c>
      <c r="BVY696">
        <f t="shared" si="10"/>
        <v>0</v>
      </c>
    </row>
    <row r="697" spans="1:3 1949:1949" x14ac:dyDescent="0.25">
      <c r="A697" t="s">
        <v>2620</v>
      </c>
      <c r="B697" t="s">
        <v>1747</v>
      </c>
      <c r="C697" t="s">
        <v>1748</v>
      </c>
      <c r="BVY697">
        <f t="shared" si="10"/>
        <v>0</v>
      </c>
    </row>
    <row r="698" spans="1:3 1949:1949" x14ac:dyDescent="0.25">
      <c r="A698" t="s">
        <v>1751</v>
      </c>
      <c r="C698" t="s">
        <v>1749</v>
      </c>
      <c r="BVY698">
        <f t="shared" si="10"/>
        <v>0</v>
      </c>
    </row>
    <row r="699" spans="1:3 1949:1949" x14ac:dyDescent="0.25">
      <c r="A699" t="s">
        <v>2621</v>
      </c>
      <c r="B699" t="s">
        <v>1752</v>
      </c>
      <c r="C699" t="s">
        <v>1753</v>
      </c>
      <c r="BVY699">
        <f t="shared" si="10"/>
        <v>0</v>
      </c>
    </row>
    <row r="700" spans="1:3 1949:1949" x14ac:dyDescent="0.25">
      <c r="A700" t="s">
        <v>2622</v>
      </c>
      <c r="B700" t="s">
        <v>1756</v>
      </c>
      <c r="C700" t="s">
        <v>1757</v>
      </c>
      <c r="BVY700">
        <f t="shared" si="10"/>
        <v>0</v>
      </c>
    </row>
    <row r="701" spans="1:3 1949:1949" x14ac:dyDescent="0.25">
      <c r="A701" t="s">
        <v>2623</v>
      </c>
      <c r="B701" t="s">
        <v>1759</v>
      </c>
      <c r="C701" t="s">
        <v>1760</v>
      </c>
      <c r="BVY701">
        <f t="shared" si="10"/>
        <v>0</v>
      </c>
    </row>
    <row r="702" spans="1:3 1949:1949" x14ac:dyDescent="0.25">
      <c r="A702" t="s">
        <v>2624</v>
      </c>
      <c r="C702" t="s">
        <v>1761</v>
      </c>
      <c r="BVY702">
        <f t="shared" si="10"/>
        <v>0</v>
      </c>
    </row>
    <row r="703" spans="1:3 1949:1949" x14ac:dyDescent="0.25">
      <c r="A703" t="s">
        <v>1011</v>
      </c>
      <c r="C703" t="s">
        <v>1762</v>
      </c>
      <c r="BVY703">
        <f t="shared" si="10"/>
        <v>0</v>
      </c>
    </row>
    <row r="704" spans="1:3 1949:1949" x14ac:dyDescent="0.25">
      <c r="A704" t="s">
        <v>1011</v>
      </c>
      <c r="C704" t="s">
        <v>1763</v>
      </c>
      <c r="BVY704">
        <f t="shared" si="10"/>
        <v>0</v>
      </c>
    </row>
    <row r="705" spans="1:3 1949:1949" x14ac:dyDescent="0.25">
      <c r="A705" t="s">
        <v>1890</v>
      </c>
      <c r="C705" t="s">
        <v>1764</v>
      </c>
      <c r="BVY705">
        <f t="shared" si="10"/>
        <v>0</v>
      </c>
    </row>
    <row r="706" spans="1:3 1949:1949" x14ac:dyDescent="0.25">
      <c r="A706" t="s">
        <v>1028</v>
      </c>
      <c r="C706" t="s">
        <v>1765</v>
      </c>
      <c r="BVY706">
        <f t="shared" si="10"/>
        <v>0</v>
      </c>
    </row>
    <row r="707" spans="1:3 1949:1949" x14ac:dyDescent="0.25">
      <c r="A707" t="s">
        <v>1028</v>
      </c>
      <c r="C707" t="s">
        <v>1766</v>
      </c>
      <c r="BVY707">
        <f t="shared" ref="BVY707:BVY770" si="11">SUM(D707:ER707)</f>
        <v>0</v>
      </c>
    </row>
    <row r="708" spans="1:3 1949:1949" x14ac:dyDescent="0.25">
      <c r="A708" t="s">
        <v>1889</v>
      </c>
      <c r="C708" t="s">
        <v>1767</v>
      </c>
      <c r="BVY708">
        <f t="shared" si="11"/>
        <v>0</v>
      </c>
    </row>
    <row r="709" spans="1:3 1949:1949" x14ac:dyDescent="0.25">
      <c r="A709" t="s">
        <v>1137</v>
      </c>
      <c r="C709" t="s">
        <v>1768</v>
      </c>
      <c r="BVY709">
        <f t="shared" si="11"/>
        <v>0</v>
      </c>
    </row>
    <row r="710" spans="1:3 1949:1949" x14ac:dyDescent="0.25">
      <c r="A710" t="s">
        <v>1137</v>
      </c>
      <c r="C710" t="s">
        <v>1769</v>
      </c>
      <c r="BVY710">
        <f t="shared" si="11"/>
        <v>0</v>
      </c>
    </row>
    <row r="711" spans="1:3 1949:1949" x14ac:dyDescent="0.25">
      <c r="A711" t="s">
        <v>1096</v>
      </c>
      <c r="C711" t="s">
        <v>1770</v>
      </c>
      <c r="BVY711">
        <f t="shared" si="11"/>
        <v>0</v>
      </c>
    </row>
    <row r="712" spans="1:3 1949:1949" x14ac:dyDescent="0.25">
      <c r="A712" t="s">
        <v>1096</v>
      </c>
      <c r="C712" t="s">
        <v>1771</v>
      </c>
      <c r="BVY712">
        <f t="shared" si="11"/>
        <v>0</v>
      </c>
    </row>
    <row r="713" spans="1:3 1949:1949" x14ac:dyDescent="0.25">
      <c r="A713" t="s">
        <v>1167</v>
      </c>
      <c r="C713" t="s">
        <v>1772</v>
      </c>
      <c r="BVY713">
        <f t="shared" si="11"/>
        <v>0</v>
      </c>
    </row>
    <row r="714" spans="1:3 1949:1949" x14ac:dyDescent="0.25">
      <c r="A714" t="s">
        <v>2625</v>
      </c>
      <c r="B714" t="s">
        <v>1883</v>
      </c>
      <c r="C714" t="s">
        <v>1773</v>
      </c>
      <c r="BVY714">
        <f t="shared" si="11"/>
        <v>0</v>
      </c>
    </row>
    <row r="715" spans="1:3 1949:1949" x14ac:dyDescent="0.25">
      <c r="A715" t="s">
        <v>1317</v>
      </c>
      <c r="C715" t="s">
        <v>1774</v>
      </c>
      <c r="BVY715">
        <f t="shared" si="11"/>
        <v>0</v>
      </c>
    </row>
    <row r="716" spans="1:3 1949:1949" x14ac:dyDescent="0.25">
      <c r="A716" t="s">
        <v>1776</v>
      </c>
      <c r="C716" t="s">
        <v>1775</v>
      </c>
      <c r="BVY716">
        <f t="shared" si="11"/>
        <v>0</v>
      </c>
    </row>
    <row r="717" spans="1:3 1949:1949" x14ac:dyDescent="0.25">
      <c r="A717" t="s">
        <v>1436</v>
      </c>
      <c r="C717" t="s">
        <v>1777</v>
      </c>
      <c r="BVY717">
        <f t="shared" si="11"/>
        <v>0</v>
      </c>
    </row>
    <row r="718" spans="1:3 1949:1949" x14ac:dyDescent="0.25">
      <c r="A718" t="s">
        <v>1436</v>
      </c>
      <c r="C718" t="s">
        <v>1778</v>
      </c>
      <c r="BVY718">
        <f t="shared" si="11"/>
        <v>0</v>
      </c>
    </row>
    <row r="719" spans="1:3 1949:1949" x14ac:dyDescent="0.25">
      <c r="A719" t="s">
        <v>1780</v>
      </c>
      <c r="C719" t="s">
        <v>1779</v>
      </c>
      <c r="BVY719">
        <f t="shared" si="11"/>
        <v>0</v>
      </c>
    </row>
    <row r="720" spans="1:3 1949:1949" x14ac:dyDescent="0.25">
      <c r="A720" t="s">
        <v>1797</v>
      </c>
      <c r="C720" t="s">
        <v>1796</v>
      </c>
      <c r="BVY720">
        <f t="shared" si="11"/>
        <v>0</v>
      </c>
    </row>
    <row r="721" spans="1:3 1949:1949" x14ac:dyDescent="0.25">
      <c r="A721" t="s">
        <v>1799</v>
      </c>
      <c r="C721" t="s">
        <v>1798</v>
      </c>
      <c r="BVY721">
        <f t="shared" si="11"/>
        <v>0</v>
      </c>
    </row>
    <row r="722" spans="1:3 1949:1949" x14ac:dyDescent="0.25">
      <c r="A722" t="s">
        <v>1799</v>
      </c>
      <c r="C722" t="s">
        <v>1800</v>
      </c>
      <c r="BVY722">
        <f t="shared" si="11"/>
        <v>0</v>
      </c>
    </row>
    <row r="723" spans="1:3 1949:1949" x14ac:dyDescent="0.25">
      <c r="A723" t="s">
        <v>1799</v>
      </c>
      <c r="C723" t="s">
        <v>1801</v>
      </c>
      <c r="BVY723">
        <f t="shared" si="11"/>
        <v>0</v>
      </c>
    </row>
    <row r="724" spans="1:3 1949:1949" x14ac:dyDescent="0.25">
      <c r="A724" t="s">
        <v>1799</v>
      </c>
      <c r="C724" t="s">
        <v>1802</v>
      </c>
      <c r="BVY724">
        <f t="shared" si="11"/>
        <v>0</v>
      </c>
    </row>
    <row r="725" spans="1:3 1949:1949" x14ac:dyDescent="0.25">
      <c r="A725" t="s">
        <v>1444</v>
      </c>
      <c r="C725" t="s">
        <v>1803</v>
      </c>
      <c r="BVY725">
        <f t="shared" si="11"/>
        <v>0</v>
      </c>
    </row>
    <row r="726" spans="1:3 1949:1949" x14ac:dyDescent="0.25">
      <c r="A726" t="s">
        <v>1444</v>
      </c>
      <c r="C726" t="s">
        <v>1804</v>
      </c>
      <c r="BVY726">
        <f t="shared" si="11"/>
        <v>0</v>
      </c>
    </row>
    <row r="727" spans="1:3 1949:1949" x14ac:dyDescent="0.25">
      <c r="A727" t="s">
        <v>1444</v>
      </c>
      <c r="C727" t="s">
        <v>1805</v>
      </c>
      <c r="BVY727">
        <f t="shared" si="11"/>
        <v>0</v>
      </c>
    </row>
    <row r="728" spans="1:3 1949:1949" x14ac:dyDescent="0.25">
      <c r="A728" t="s">
        <v>1444</v>
      </c>
      <c r="C728" t="s">
        <v>1806</v>
      </c>
      <c r="BVY728">
        <f t="shared" si="11"/>
        <v>0</v>
      </c>
    </row>
    <row r="729" spans="1:3 1949:1949" x14ac:dyDescent="0.25">
      <c r="A729" t="s">
        <v>1444</v>
      </c>
      <c r="C729" t="s">
        <v>1807</v>
      </c>
      <c r="BVY729">
        <f t="shared" si="11"/>
        <v>0</v>
      </c>
    </row>
    <row r="730" spans="1:3 1949:1949" x14ac:dyDescent="0.25">
      <c r="A730" t="s">
        <v>1444</v>
      </c>
      <c r="C730" t="s">
        <v>1808</v>
      </c>
      <c r="BVY730">
        <f t="shared" si="11"/>
        <v>0</v>
      </c>
    </row>
    <row r="731" spans="1:3 1949:1949" x14ac:dyDescent="0.25">
      <c r="A731" t="s">
        <v>1491</v>
      </c>
      <c r="C731" t="s">
        <v>1809</v>
      </c>
      <c r="BVY731">
        <f t="shared" si="11"/>
        <v>0</v>
      </c>
    </row>
    <row r="732" spans="1:3 1949:1949" x14ac:dyDescent="0.25">
      <c r="A732" t="s">
        <v>1491</v>
      </c>
      <c r="C732" t="s">
        <v>1810</v>
      </c>
      <c r="BVY732">
        <f t="shared" si="11"/>
        <v>0</v>
      </c>
    </row>
    <row r="733" spans="1:3 1949:1949" x14ac:dyDescent="0.25">
      <c r="A733" t="s">
        <v>1491</v>
      </c>
      <c r="C733" t="s">
        <v>1811</v>
      </c>
      <c r="BVY733">
        <f t="shared" si="11"/>
        <v>0</v>
      </c>
    </row>
    <row r="734" spans="1:3 1949:1949" x14ac:dyDescent="0.25">
      <c r="A734" t="s">
        <v>1813</v>
      </c>
      <c r="C734" t="s">
        <v>1812</v>
      </c>
      <c r="BVY734">
        <f t="shared" si="11"/>
        <v>0</v>
      </c>
    </row>
    <row r="735" spans="1:3 1949:1949" x14ac:dyDescent="0.25">
      <c r="A735" t="s">
        <v>1813</v>
      </c>
      <c r="C735" t="s">
        <v>1812</v>
      </c>
      <c r="BVY735">
        <f t="shared" si="11"/>
        <v>0</v>
      </c>
    </row>
    <row r="736" spans="1:3 1949:1949" x14ac:dyDescent="0.25">
      <c r="A736" t="s">
        <v>1814</v>
      </c>
      <c r="C736" t="s">
        <v>1815</v>
      </c>
      <c r="BVY736">
        <f t="shared" si="11"/>
        <v>0</v>
      </c>
    </row>
    <row r="737" spans="1:3 1949:1949" x14ac:dyDescent="0.25">
      <c r="A737" t="s">
        <v>1560</v>
      </c>
      <c r="C737" t="s">
        <v>1816</v>
      </c>
      <c r="BVY737">
        <f t="shared" si="11"/>
        <v>0</v>
      </c>
    </row>
    <row r="738" spans="1:3 1949:1949" x14ac:dyDescent="0.25">
      <c r="A738" t="s">
        <v>1818</v>
      </c>
      <c r="C738" t="s">
        <v>1817</v>
      </c>
      <c r="BVY738">
        <f t="shared" si="11"/>
        <v>0</v>
      </c>
    </row>
    <row r="739" spans="1:3 1949:1949" x14ac:dyDescent="0.25">
      <c r="A739" t="s">
        <v>508</v>
      </c>
      <c r="C739" t="s">
        <v>1819</v>
      </c>
      <c r="BVY739">
        <f t="shared" si="11"/>
        <v>0</v>
      </c>
    </row>
    <row r="740" spans="1:3 1949:1949" x14ac:dyDescent="0.25">
      <c r="A740" t="s">
        <v>508</v>
      </c>
      <c r="C740" t="s">
        <v>1820</v>
      </c>
      <c r="BVY740">
        <f t="shared" si="11"/>
        <v>0</v>
      </c>
    </row>
    <row r="741" spans="1:3 1949:1949" x14ac:dyDescent="0.25">
      <c r="A741" t="s">
        <v>2626</v>
      </c>
      <c r="B741" t="s">
        <v>1897</v>
      </c>
      <c r="C741" t="s">
        <v>1821</v>
      </c>
      <c r="BVY741">
        <f t="shared" si="11"/>
        <v>0</v>
      </c>
    </row>
    <row r="742" spans="1:3 1949:1949" x14ac:dyDescent="0.25">
      <c r="A742" t="s">
        <v>2627</v>
      </c>
      <c r="B742" t="s">
        <v>1896</v>
      </c>
      <c r="C742" t="s">
        <v>1822</v>
      </c>
      <c r="BVY742">
        <f t="shared" si="11"/>
        <v>0</v>
      </c>
    </row>
    <row r="743" spans="1:3 1949:1949" x14ac:dyDescent="0.25">
      <c r="A743" t="s">
        <v>2628</v>
      </c>
      <c r="B743" t="s">
        <v>1898</v>
      </c>
      <c r="C743" t="s">
        <v>1823</v>
      </c>
      <c r="BVY743">
        <f t="shared" si="11"/>
        <v>0</v>
      </c>
    </row>
    <row r="744" spans="1:3 1949:1949" x14ac:dyDescent="0.25">
      <c r="A744" t="s">
        <v>2629</v>
      </c>
      <c r="B744" t="s">
        <v>1899</v>
      </c>
      <c r="C744" t="s">
        <v>1824</v>
      </c>
      <c r="BVY744">
        <f t="shared" si="11"/>
        <v>0</v>
      </c>
    </row>
    <row r="745" spans="1:3 1949:1949" x14ac:dyDescent="0.25">
      <c r="A745" t="s">
        <v>512</v>
      </c>
      <c r="C745" t="s">
        <v>1825</v>
      </c>
      <c r="BVY745">
        <f t="shared" si="11"/>
        <v>0</v>
      </c>
    </row>
    <row r="746" spans="1:3 1949:1949" x14ac:dyDescent="0.25">
      <c r="A746" t="s">
        <v>513</v>
      </c>
      <c r="C746" t="s">
        <v>1826</v>
      </c>
      <c r="BVY746">
        <f t="shared" si="11"/>
        <v>0</v>
      </c>
    </row>
    <row r="747" spans="1:3 1949:1949" x14ac:dyDescent="0.25">
      <c r="A747" t="s">
        <v>2630</v>
      </c>
      <c r="B747" t="s">
        <v>1793</v>
      </c>
      <c r="C747" t="s">
        <v>1827</v>
      </c>
      <c r="BVY747">
        <f t="shared" si="11"/>
        <v>0</v>
      </c>
    </row>
    <row r="748" spans="1:3 1949:1949" x14ac:dyDescent="0.25">
      <c r="A748" t="s">
        <v>2631</v>
      </c>
      <c r="B748" t="s">
        <v>1900</v>
      </c>
      <c r="C748" t="s">
        <v>1828</v>
      </c>
      <c r="BVY748">
        <f t="shared" si="11"/>
        <v>0</v>
      </c>
    </row>
    <row r="749" spans="1:3 1949:1949" x14ac:dyDescent="0.25">
      <c r="A749" t="s">
        <v>2632</v>
      </c>
      <c r="B749" t="s">
        <v>1903</v>
      </c>
      <c r="C749" t="s">
        <v>1829</v>
      </c>
      <c r="BVY749">
        <f t="shared" si="11"/>
        <v>0</v>
      </c>
    </row>
    <row r="750" spans="1:3 1949:1949" x14ac:dyDescent="0.25">
      <c r="A750" t="s">
        <v>2633</v>
      </c>
      <c r="B750" t="s">
        <v>1901</v>
      </c>
      <c r="C750" t="s">
        <v>1830</v>
      </c>
      <c r="BVY750">
        <f t="shared" si="11"/>
        <v>0</v>
      </c>
    </row>
    <row r="751" spans="1:3 1949:1949" x14ac:dyDescent="0.25">
      <c r="A751" t="s">
        <v>2634</v>
      </c>
      <c r="B751" t="s">
        <v>1792</v>
      </c>
      <c r="C751" t="s">
        <v>1831</v>
      </c>
      <c r="BVY751">
        <f t="shared" si="11"/>
        <v>0</v>
      </c>
    </row>
    <row r="752" spans="1:3 1949:1949" x14ac:dyDescent="0.25">
      <c r="A752" t="s">
        <v>2635</v>
      </c>
      <c r="B752" t="s">
        <v>1902</v>
      </c>
      <c r="C752" t="s">
        <v>1832</v>
      </c>
      <c r="BVY752">
        <f t="shared" si="11"/>
        <v>0</v>
      </c>
    </row>
    <row r="753" spans="1:3 1949:1949" x14ac:dyDescent="0.25">
      <c r="A753" t="s">
        <v>2636</v>
      </c>
      <c r="B753" t="s">
        <v>1791</v>
      </c>
      <c r="C753" t="s">
        <v>1833</v>
      </c>
      <c r="BVY753">
        <f t="shared" si="11"/>
        <v>0</v>
      </c>
    </row>
    <row r="754" spans="1:3 1949:1949" x14ac:dyDescent="0.25">
      <c r="A754" t="s">
        <v>2637</v>
      </c>
      <c r="B754" t="s">
        <v>1886</v>
      </c>
      <c r="C754" t="s">
        <v>1834</v>
      </c>
      <c r="BVY754">
        <f t="shared" si="11"/>
        <v>0</v>
      </c>
    </row>
    <row r="755" spans="1:3 1949:1949" x14ac:dyDescent="0.25">
      <c r="A755" t="s">
        <v>2638</v>
      </c>
      <c r="B755" t="s">
        <v>1790</v>
      </c>
      <c r="C755" t="s">
        <v>1835</v>
      </c>
      <c r="BVY755">
        <f t="shared" si="11"/>
        <v>0</v>
      </c>
    </row>
    <row r="756" spans="1:3 1949:1949" x14ac:dyDescent="0.25">
      <c r="A756" t="s">
        <v>531</v>
      </c>
      <c r="C756" t="s">
        <v>1836</v>
      </c>
      <c r="BVY756">
        <f t="shared" si="11"/>
        <v>0</v>
      </c>
    </row>
    <row r="757" spans="1:3 1949:1949" x14ac:dyDescent="0.25">
      <c r="A757" t="s">
        <v>531</v>
      </c>
      <c r="C757" t="s">
        <v>1837</v>
      </c>
      <c r="BVY757">
        <f t="shared" si="11"/>
        <v>0</v>
      </c>
    </row>
    <row r="758" spans="1:3 1949:1949" x14ac:dyDescent="0.25">
      <c r="A758" t="s">
        <v>1839</v>
      </c>
      <c r="C758" t="s">
        <v>1838</v>
      </c>
      <c r="BVY758">
        <f t="shared" si="11"/>
        <v>0</v>
      </c>
    </row>
    <row r="759" spans="1:3 1949:1949" x14ac:dyDescent="0.25">
      <c r="A759" t="s">
        <v>2639</v>
      </c>
      <c r="B759" t="s">
        <v>1904</v>
      </c>
      <c r="C759" t="s">
        <v>1840</v>
      </c>
      <c r="BVY759">
        <f t="shared" si="11"/>
        <v>0</v>
      </c>
    </row>
    <row r="760" spans="1:3 1949:1949" x14ac:dyDescent="0.25">
      <c r="A760" t="s">
        <v>2640</v>
      </c>
      <c r="B760" t="s">
        <v>1790</v>
      </c>
      <c r="C760" t="s">
        <v>1841</v>
      </c>
      <c r="BVY760">
        <f t="shared" si="11"/>
        <v>0</v>
      </c>
    </row>
    <row r="761" spans="1:3 1949:1949" x14ac:dyDescent="0.25">
      <c r="A761" t="s">
        <v>537</v>
      </c>
      <c r="C761" t="s">
        <v>1842</v>
      </c>
      <c r="BVY761">
        <f t="shared" si="11"/>
        <v>0</v>
      </c>
    </row>
    <row r="762" spans="1:3 1949:1949" x14ac:dyDescent="0.25">
      <c r="A762" t="s">
        <v>544</v>
      </c>
      <c r="C762" t="s">
        <v>1844</v>
      </c>
      <c r="BVY762">
        <f t="shared" si="11"/>
        <v>0</v>
      </c>
    </row>
    <row r="763" spans="1:3 1949:1949" x14ac:dyDescent="0.25">
      <c r="A763" t="s">
        <v>2641</v>
      </c>
      <c r="B763" t="s">
        <v>1887</v>
      </c>
      <c r="C763" t="s">
        <v>1843</v>
      </c>
      <c r="BVY763">
        <f t="shared" si="11"/>
        <v>0</v>
      </c>
    </row>
    <row r="764" spans="1:3 1949:1949" x14ac:dyDescent="0.25">
      <c r="A764" t="s">
        <v>1794</v>
      </c>
      <c r="C764" t="s">
        <v>1788</v>
      </c>
      <c r="BVY764">
        <f t="shared" si="11"/>
        <v>0</v>
      </c>
    </row>
    <row r="765" spans="1:3 1949:1949" x14ac:dyDescent="0.25">
      <c r="A765" t="s">
        <v>2642</v>
      </c>
      <c r="B765" t="s">
        <v>1905</v>
      </c>
      <c r="C765" t="s">
        <v>1845</v>
      </c>
      <c r="BVY765">
        <f t="shared" si="11"/>
        <v>0</v>
      </c>
    </row>
    <row r="766" spans="1:3 1949:1949" x14ac:dyDescent="0.25">
      <c r="A766" t="s">
        <v>546</v>
      </c>
      <c r="C766" t="s">
        <v>1846</v>
      </c>
      <c r="BVY766">
        <f t="shared" si="11"/>
        <v>0</v>
      </c>
    </row>
    <row r="767" spans="1:3 1949:1949" x14ac:dyDescent="0.25">
      <c r="A767" t="s">
        <v>556</v>
      </c>
      <c r="C767" t="s">
        <v>1847</v>
      </c>
      <c r="BVY767">
        <f t="shared" si="11"/>
        <v>0</v>
      </c>
    </row>
    <row r="768" spans="1:3 1949:1949" x14ac:dyDescent="0.25">
      <c r="A768" t="s">
        <v>846</v>
      </c>
      <c r="C768" t="s">
        <v>1859</v>
      </c>
      <c r="BVY768">
        <f t="shared" si="11"/>
        <v>0</v>
      </c>
    </row>
    <row r="769" spans="1:3 1949:1949" x14ac:dyDescent="0.25">
      <c r="A769" t="s">
        <v>931</v>
      </c>
      <c r="C769" t="s">
        <v>1860</v>
      </c>
      <c r="BVY769">
        <f t="shared" si="11"/>
        <v>0</v>
      </c>
    </row>
    <row r="770" spans="1:3 1949:1949" x14ac:dyDescent="0.25">
      <c r="A770" t="s">
        <v>931</v>
      </c>
      <c r="C770" t="s">
        <v>1861</v>
      </c>
      <c r="BVY770">
        <f t="shared" si="11"/>
        <v>0</v>
      </c>
    </row>
    <row r="771" spans="1:3 1949:1949" x14ac:dyDescent="0.25">
      <c r="A771" t="s">
        <v>1863</v>
      </c>
      <c r="C771" t="s">
        <v>1862</v>
      </c>
      <c r="BVY771">
        <f t="shared" ref="BVY771:BVY834" si="12">SUM(D771:ER771)</f>
        <v>0</v>
      </c>
    </row>
    <row r="772" spans="1:3 1949:1949" x14ac:dyDescent="0.25">
      <c r="A772" t="s">
        <v>914</v>
      </c>
      <c r="C772" t="s">
        <v>1864</v>
      </c>
      <c r="BVY772">
        <f t="shared" si="12"/>
        <v>0</v>
      </c>
    </row>
    <row r="773" spans="1:3 1949:1949" x14ac:dyDescent="0.25">
      <c r="A773" t="s">
        <v>1866</v>
      </c>
      <c r="C773" t="s">
        <v>1865</v>
      </c>
      <c r="BVY773">
        <f t="shared" si="12"/>
        <v>0</v>
      </c>
    </row>
    <row r="774" spans="1:3 1949:1949" x14ac:dyDescent="0.25">
      <c r="A774" t="s">
        <v>1868</v>
      </c>
      <c r="C774" t="s">
        <v>1867</v>
      </c>
      <c r="BVY774">
        <f t="shared" si="12"/>
        <v>0</v>
      </c>
    </row>
    <row r="775" spans="1:3 1949:1949" x14ac:dyDescent="0.25">
      <c r="A775" t="s">
        <v>1868</v>
      </c>
      <c r="C775" t="s">
        <v>1869</v>
      </c>
      <c r="BVY775">
        <f t="shared" si="12"/>
        <v>0</v>
      </c>
    </row>
    <row r="776" spans="1:3 1949:1949" x14ac:dyDescent="0.25">
      <c r="A776" t="s">
        <v>976</v>
      </c>
      <c r="C776" t="s">
        <v>1870</v>
      </c>
      <c r="BVY776">
        <f t="shared" si="12"/>
        <v>0</v>
      </c>
    </row>
    <row r="777" spans="1:3 1949:1949" x14ac:dyDescent="0.25">
      <c r="A777" t="s">
        <v>973</v>
      </c>
      <c r="C777" t="s">
        <v>1871</v>
      </c>
      <c r="BVY777">
        <f t="shared" si="12"/>
        <v>0</v>
      </c>
    </row>
    <row r="778" spans="1:3 1949:1949" x14ac:dyDescent="0.25">
      <c r="A778" t="s">
        <v>1873</v>
      </c>
      <c r="C778" t="s">
        <v>1872</v>
      </c>
      <c r="BVY778">
        <f t="shared" si="12"/>
        <v>0</v>
      </c>
    </row>
    <row r="779" spans="1:3 1949:1949" x14ac:dyDescent="0.25">
      <c r="A779" t="s">
        <v>1873</v>
      </c>
      <c r="C779" t="s">
        <v>1874</v>
      </c>
      <c r="BVY779">
        <f t="shared" si="12"/>
        <v>0</v>
      </c>
    </row>
    <row r="780" spans="1:3 1949:1949" x14ac:dyDescent="0.25">
      <c r="A780" t="s">
        <v>1873</v>
      </c>
      <c r="C780" t="s">
        <v>1875</v>
      </c>
      <c r="BVY780">
        <f t="shared" si="12"/>
        <v>0</v>
      </c>
    </row>
    <row r="781" spans="1:3 1949:1949" x14ac:dyDescent="0.25">
      <c r="A781" t="s">
        <v>1873</v>
      </c>
      <c r="C781" t="s">
        <v>1876</v>
      </c>
      <c r="BVY781">
        <f t="shared" si="12"/>
        <v>0</v>
      </c>
    </row>
    <row r="782" spans="1:3 1949:1949" x14ac:dyDescent="0.25">
      <c r="A782" t="s">
        <v>1873</v>
      </c>
      <c r="C782" t="s">
        <v>1877</v>
      </c>
      <c r="BVY782">
        <f t="shared" si="12"/>
        <v>0</v>
      </c>
    </row>
    <row r="783" spans="1:3 1949:1949" x14ac:dyDescent="0.25">
      <c r="A783" t="s">
        <v>1873</v>
      </c>
      <c r="C783" t="s">
        <v>1878</v>
      </c>
      <c r="BVY783">
        <f t="shared" si="12"/>
        <v>0</v>
      </c>
    </row>
    <row r="784" spans="1:3 1949:1949" x14ac:dyDescent="0.25">
      <c r="A784" t="s">
        <v>1880</v>
      </c>
      <c r="C784" t="s">
        <v>1879</v>
      </c>
      <c r="BVY784">
        <f t="shared" si="12"/>
        <v>0</v>
      </c>
    </row>
    <row r="785" spans="1:3 1949:1949" x14ac:dyDescent="0.25">
      <c r="A785" t="s">
        <v>1858</v>
      </c>
      <c r="C785" t="s">
        <v>1881</v>
      </c>
      <c r="BVY785">
        <f t="shared" si="12"/>
        <v>0</v>
      </c>
    </row>
    <row r="786" spans="1:3 1949:1949" x14ac:dyDescent="0.25">
      <c r="A786" t="s">
        <v>1011</v>
      </c>
      <c r="C786" t="s">
        <v>1888</v>
      </c>
      <c r="BVY786">
        <f t="shared" si="12"/>
        <v>0</v>
      </c>
    </row>
    <row r="787" spans="1:3 1949:1949" x14ac:dyDescent="0.25">
      <c r="A787" t="s">
        <v>2643</v>
      </c>
      <c r="B787" t="s">
        <v>1885</v>
      </c>
      <c r="C787" t="s">
        <v>1891</v>
      </c>
      <c r="BVY787">
        <f t="shared" si="12"/>
        <v>0</v>
      </c>
    </row>
    <row r="788" spans="1:3 1949:1949" x14ac:dyDescent="0.25">
      <c r="A788" t="s">
        <v>1281</v>
      </c>
      <c r="C788" t="s">
        <v>1892</v>
      </c>
      <c r="BVY788">
        <f t="shared" si="12"/>
        <v>0</v>
      </c>
    </row>
    <row r="789" spans="1:3 1949:1949" x14ac:dyDescent="0.25">
      <c r="A789" t="s">
        <v>1336</v>
      </c>
      <c r="C789" t="s">
        <v>1893</v>
      </c>
      <c r="BVY789">
        <f t="shared" si="12"/>
        <v>0</v>
      </c>
    </row>
    <row r="790" spans="1:3 1949:1949" x14ac:dyDescent="0.25">
      <c r="A790" t="s">
        <v>1776</v>
      </c>
      <c r="C790" t="s">
        <v>1894</v>
      </c>
      <c r="BVY790">
        <f t="shared" si="12"/>
        <v>0</v>
      </c>
    </row>
    <row r="791" spans="1:3 1949:1949" x14ac:dyDescent="0.25">
      <c r="A791" t="s">
        <v>2644</v>
      </c>
      <c r="B791" t="s">
        <v>1789</v>
      </c>
      <c r="C791" t="s">
        <v>1895</v>
      </c>
      <c r="BVY791">
        <f t="shared" si="12"/>
        <v>0</v>
      </c>
    </row>
    <row r="792" spans="1:3 1949:1949" x14ac:dyDescent="0.25">
      <c r="A792" t="s">
        <v>531</v>
      </c>
      <c r="C792" t="s">
        <v>1907</v>
      </c>
      <c r="BVY792">
        <f t="shared" si="12"/>
        <v>0</v>
      </c>
    </row>
    <row r="793" spans="1:3 1949:1949" x14ac:dyDescent="0.25">
      <c r="A793" t="s">
        <v>1906</v>
      </c>
      <c r="C793" t="s">
        <v>1908</v>
      </c>
      <c r="BVY793">
        <f t="shared" si="12"/>
        <v>0</v>
      </c>
    </row>
    <row r="794" spans="1:3 1949:1949" x14ac:dyDescent="0.25">
      <c r="A794" t="s">
        <v>2645</v>
      </c>
      <c r="B794" t="s">
        <v>1787</v>
      </c>
      <c r="C794" t="s">
        <v>1909</v>
      </c>
      <c r="BVY794">
        <f t="shared" si="12"/>
        <v>0</v>
      </c>
    </row>
    <row r="795" spans="1:3 1949:1949" x14ac:dyDescent="0.25">
      <c r="A795" t="s">
        <v>2646</v>
      </c>
      <c r="B795" t="s">
        <v>1795</v>
      </c>
      <c r="C795" t="s">
        <v>1910</v>
      </c>
      <c r="BVY795">
        <f t="shared" si="12"/>
        <v>0</v>
      </c>
    </row>
    <row r="796" spans="1:3 1949:1949" x14ac:dyDescent="0.25">
      <c r="A796" t="s">
        <v>2647</v>
      </c>
      <c r="B796" t="s">
        <v>1911</v>
      </c>
      <c r="C796" t="s">
        <v>1912</v>
      </c>
      <c r="BVY796">
        <f t="shared" si="12"/>
        <v>0</v>
      </c>
    </row>
    <row r="797" spans="1:3 1949:1949" x14ac:dyDescent="0.25">
      <c r="A797" t="s">
        <v>2648</v>
      </c>
      <c r="B797" t="s">
        <v>1882</v>
      </c>
      <c r="C797" t="s">
        <v>1913</v>
      </c>
      <c r="BVY797">
        <f t="shared" si="12"/>
        <v>0</v>
      </c>
    </row>
    <row r="798" spans="1:3 1949:1949" x14ac:dyDescent="0.25">
      <c r="A798" t="s">
        <v>2649</v>
      </c>
      <c r="B798" t="s">
        <v>1785</v>
      </c>
      <c r="C798" t="s">
        <v>1914</v>
      </c>
      <c r="BVY798">
        <f t="shared" si="12"/>
        <v>0</v>
      </c>
    </row>
    <row r="799" spans="1:3 1949:1949" x14ac:dyDescent="0.25">
      <c r="A799" t="s">
        <v>2650</v>
      </c>
      <c r="B799" t="s">
        <v>1781</v>
      </c>
      <c r="C799" t="s">
        <v>1916</v>
      </c>
      <c r="BVY799">
        <f t="shared" si="12"/>
        <v>0</v>
      </c>
    </row>
    <row r="800" spans="1:3 1949:1949" x14ac:dyDescent="0.25">
      <c r="A800" t="s">
        <v>2651</v>
      </c>
      <c r="B800" t="s">
        <v>1782</v>
      </c>
      <c r="C800" t="s">
        <v>1918</v>
      </c>
      <c r="BVY800">
        <f t="shared" si="12"/>
        <v>0</v>
      </c>
    </row>
    <row r="801" spans="1:3 1949:1949" x14ac:dyDescent="0.25">
      <c r="A801" t="s">
        <v>2652</v>
      </c>
      <c r="B801" t="s">
        <v>1920</v>
      </c>
      <c r="C801" t="s">
        <v>1921</v>
      </c>
      <c r="BVY801">
        <f t="shared" si="12"/>
        <v>0</v>
      </c>
    </row>
    <row r="802" spans="1:3 1949:1949" x14ac:dyDescent="0.25">
      <c r="A802" t="s">
        <v>2653</v>
      </c>
      <c r="B802" t="s">
        <v>1786</v>
      </c>
      <c r="C802" t="s">
        <v>1800</v>
      </c>
      <c r="BVY802">
        <f t="shared" si="12"/>
        <v>0</v>
      </c>
    </row>
    <row r="803" spans="1:3 1949:1949" x14ac:dyDescent="0.25">
      <c r="A803" t="s">
        <v>2654</v>
      </c>
      <c r="B803" t="s">
        <v>1884</v>
      </c>
      <c r="C803" t="s">
        <v>1923</v>
      </c>
      <c r="BVY803">
        <f t="shared" si="12"/>
        <v>0</v>
      </c>
    </row>
    <row r="804" spans="1:3 1949:1949" x14ac:dyDescent="0.25">
      <c r="A804" t="s">
        <v>2655</v>
      </c>
      <c r="B804" t="s">
        <v>1924</v>
      </c>
      <c r="C804" t="s">
        <v>1925</v>
      </c>
      <c r="BVY804">
        <f t="shared" si="12"/>
        <v>0</v>
      </c>
    </row>
    <row r="805" spans="1:3 1949:1949" x14ac:dyDescent="0.25">
      <c r="A805" t="s">
        <v>2656</v>
      </c>
      <c r="B805" t="s">
        <v>1926</v>
      </c>
      <c r="C805" t="s">
        <v>1927</v>
      </c>
      <c r="BVY805">
        <f t="shared" si="12"/>
        <v>0</v>
      </c>
    </row>
    <row r="806" spans="1:3 1949:1949" x14ac:dyDescent="0.25">
      <c r="A806" t="s">
        <v>2657</v>
      </c>
      <c r="B806" t="s">
        <v>1783</v>
      </c>
      <c r="C806" t="s">
        <v>1929</v>
      </c>
      <c r="BVY806">
        <f t="shared" si="12"/>
        <v>0</v>
      </c>
    </row>
    <row r="807" spans="1:3 1949:1949" x14ac:dyDescent="0.25">
      <c r="A807" t="s">
        <v>2658</v>
      </c>
      <c r="B807" t="s">
        <v>1759</v>
      </c>
      <c r="C807" t="s">
        <v>1930</v>
      </c>
      <c r="BVY807">
        <f t="shared" si="12"/>
        <v>0</v>
      </c>
    </row>
    <row r="808" spans="1:3 1949:1949" x14ac:dyDescent="0.25">
      <c r="A808" t="s">
        <v>2659</v>
      </c>
      <c r="B808" t="s">
        <v>1756</v>
      </c>
      <c r="C808" t="s">
        <v>1931</v>
      </c>
      <c r="BVY808">
        <f t="shared" si="12"/>
        <v>0</v>
      </c>
    </row>
    <row r="809" spans="1:3 1949:1949" x14ac:dyDescent="0.25">
      <c r="BVY809">
        <f t="shared" si="12"/>
        <v>0</v>
      </c>
    </row>
    <row r="810" spans="1:3 1949:1949" x14ac:dyDescent="0.25">
      <c r="BVY810">
        <f t="shared" si="12"/>
        <v>0</v>
      </c>
    </row>
    <row r="811" spans="1:3 1949:1949" x14ac:dyDescent="0.25">
      <c r="BVY811">
        <f t="shared" si="12"/>
        <v>0</v>
      </c>
    </row>
    <row r="812" spans="1:3 1949:1949" x14ac:dyDescent="0.25">
      <c r="BVY812">
        <f t="shared" si="12"/>
        <v>0</v>
      </c>
    </row>
    <row r="813" spans="1:3 1949:1949" x14ac:dyDescent="0.25">
      <c r="BVY813">
        <f t="shared" si="12"/>
        <v>0</v>
      </c>
    </row>
    <row r="814" spans="1:3 1949:1949" x14ac:dyDescent="0.25">
      <c r="BVY814">
        <f t="shared" si="12"/>
        <v>0</v>
      </c>
    </row>
    <row r="815" spans="1:3 1949:1949" x14ac:dyDescent="0.25">
      <c r="BVY815">
        <f t="shared" si="12"/>
        <v>0</v>
      </c>
    </row>
    <row r="816" spans="1:3 1949:1949" x14ac:dyDescent="0.25">
      <c r="BVY816">
        <f t="shared" si="12"/>
        <v>0</v>
      </c>
    </row>
    <row r="817" spans="1949:1949" x14ac:dyDescent="0.25">
      <c r="BVY817">
        <f t="shared" si="12"/>
        <v>0</v>
      </c>
    </row>
    <row r="818" spans="1949:1949" x14ac:dyDescent="0.25">
      <c r="BVY818">
        <f t="shared" si="12"/>
        <v>0</v>
      </c>
    </row>
    <row r="819" spans="1949:1949" x14ac:dyDescent="0.25">
      <c r="BVY819">
        <f t="shared" si="12"/>
        <v>0</v>
      </c>
    </row>
    <row r="820" spans="1949:1949" x14ac:dyDescent="0.25">
      <c r="BVY820">
        <f t="shared" si="12"/>
        <v>0</v>
      </c>
    </row>
    <row r="821" spans="1949:1949" x14ac:dyDescent="0.25">
      <c r="BVY821">
        <f t="shared" si="12"/>
        <v>0</v>
      </c>
    </row>
    <row r="822" spans="1949:1949" x14ac:dyDescent="0.25">
      <c r="BVY822">
        <f t="shared" si="12"/>
        <v>0</v>
      </c>
    </row>
    <row r="823" spans="1949:1949" x14ac:dyDescent="0.25">
      <c r="BVY823">
        <f t="shared" si="12"/>
        <v>0</v>
      </c>
    </row>
    <row r="824" spans="1949:1949" x14ac:dyDescent="0.25">
      <c r="BVY824">
        <f t="shared" si="12"/>
        <v>0</v>
      </c>
    </row>
    <row r="825" spans="1949:1949" x14ac:dyDescent="0.25">
      <c r="BVY825">
        <f t="shared" si="12"/>
        <v>0</v>
      </c>
    </row>
    <row r="826" spans="1949:1949" x14ac:dyDescent="0.25">
      <c r="BVY826">
        <f t="shared" si="12"/>
        <v>0</v>
      </c>
    </row>
    <row r="827" spans="1949:1949" x14ac:dyDescent="0.25">
      <c r="BVY827">
        <f t="shared" si="12"/>
        <v>0</v>
      </c>
    </row>
    <row r="828" spans="1949:1949" x14ac:dyDescent="0.25">
      <c r="BVY828">
        <f t="shared" si="12"/>
        <v>0</v>
      </c>
    </row>
    <row r="829" spans="1949:1949" x14ac:dyDescent="0.25">
      <c r="BVY829">
        <f t="shared" si="12"/>
        <v>0</v>
      </c>
    </row>
    <row r="830" spans="1949:1949" x14ac:dyDescent="0.25">
      <c r="BVY830">
        <f t="shared" si="12"/>
        <v>0</v>
      </c>
    </row>
    <row r="831" spans="1949:1949" x14ac:dyDescent="0.25">
      <c r="BVY831">
        <f t="shared" si="12"/>
        <v>0</v>
      </c>
    </row>
    <row r="832" spans="1949:1949" x14ac:dyDescent="0.25">
      <c r="BVY832">
        <f t="shared" si="12"/>
        <v>0</v>
      </c>
    </row>
    <row r="833" spans="1949:1949" x14ac:dyDescent="0.25">
      <c r="BVY833">
        <f t="shared" si="12"/>
        <v>0</v>
      </c>
    </row>
    <row r="834" spans="1949:1949" x14ac:dyDescent="0.25">
      <c r="BVY834">
        <f t="shared" si="12"/>
        <v>0</v>
      </c>
    </row>
    <row r="835" spans="1949:1949" x14ac:dyDescent="0.25">
      <c r="BVY835">
        <f t="shared" ref="BVY835:BVY862" si="13">SUM(D835:ER835)</f>
        <v>0</v>
      </c>
    </row>
    <row r="836" spans="1949:1949" x14ac:dyDescent="0.25">
      <c r="BVY836">
        <f t="shared" si="13"/>
        <v>0</v>
      </c>
    </row>
    <row r="837" spans="1949:1949" x14ac:dyDescent="0.25">
      <c r="BVY837">
        <f t="shared" si="13"/>
        <v>0</v>
      </c>
    </row>
    <row r="838" spans="1949:1949" x14ac:dyDescent="0.25">
      <c r="BVY838">
        <f t="shared" si="13"/>
        <v>0</v>
      </c>
    </row>
    <row r="839" spans="1949:1949" x14ac:dyDescent="0.25">
      <c r="BVY839">
        <f t="shared" si="13"/>
        <v>0</v>
      </c>
    </row>
    <row r="840" spans="1949:1949" x14ac:dyDescent="0.25">
      <c r="BVY840">
        <f t="shared" si="13"/>
        <v>0</v>
      </c>
    </row>
    <row r="841" spans="1949:1949" x14ac:dyDescent="0.25">
      <c r="BVY841">
        <f t="shared" si="13"/>
        <v>0</v>
      </c>
    </row>
    <row r="842" spans="1949:1949" x14ac:dyDescent="0.25">
      <c r="BVY842">
        <f t="shared" si="13"/>
        <v>0</v>
      </c>
    </row>
    <row r="843" spans="1949:1949" x14ac:dyDescent="0.25">
      <c r="BVY843">
        <f t="shared" si="13"/>
        <v>0</v>
      </c>
    </row>
    <row r="844" spans="1949:1949" x14ac:dyDescent="0.25">
      <c r="BVY844">
        <f t="shared" si="13"/>
        <v>0</v>
      </c>
    </row>
    <row r="845" spans="1949:1949" x14ac:dyDescent="0.25">
      <c r="BVY845">
        <f t="shared" si="13"/>
        <v>0</v>
      </c>
    </row>
    <row r="846" spans="1949:1949" x14ac:dyDescent="0.25">
      <c r="BVY846">
        <f t="shared" si="13"/>
        <v>0</v>
      </c>
    </row>
    <row r="847" spans="1949:1949" x14ac:dyDescent="0.25">
      <c r="BVY847">
        <f t="shared" si="13"/>
        <v>0</v>
      </c>
    </row>
    <row r="848" spans="1949:1949" x14ac:dyDescent="0.25">
      <c r="BVY848">
        <f t="shared" si="13"/>
        <v>0</v>
      </c>
    </row>
    <row r="849" spans="1949:1949" x14ac:dyDescent="0.25">
      <c r="BVY849">
        <f t="shared" si="13"/>
        <v>0</v>
      </c>
    </row>
    <row r="850" spans="1949:1949" x14ac:dyDescent="0.25">
      <c r="BVY850">
        <f t="shared" si="13"/>
        <v>0</v>
      </c>
    </row>
    <row r="851" spans="1949:1949" x14ac:dyDescent="0.25">
      <c r="BVY851">
        <f t="shared" si="13"/>
        <v>0</v>
      </c>
    </row>
    <row r="852" spans="1949:1949" x14ac:dyDescent="0.25">
      <c r="BVY852">
        <f t="shared" si="13"/>
        <v>0</v>
      </c>
    </row>
    <row r="853" spans="1949:1949" x14ac:dyDescent="0.25">
      <c r="BVY853">
        <f t="shared" si="13"/>
        <v>0</v>
      </c>
    </row>
    <row r="854" spans="1949:1949" x14ac:dyDescent="0.25">
      <c r="BVY854">
        <f t="shared" si="13"/>
        <v>0</v>
      </c>
    </row>
    <row r="855" spans="1949:1949" x14ac:dyDescent="0.25">
      <c r="BVY855">
        <f t="shared" si="13"/>
        <v>0</v>
      </c>
    </row>
    <row r="856" spans="1949:1949" x14ac:dyDescent="0.25">
      <c r="BVY856">
        <f t="shared" si="13"/>
        <v>0</v>
      </c>
    </row>
    <row r="857" spans="1949:1949" x14ac:dyDescent="0.25">
      <c r="BVY857">
        <f t="shared" si="13"/>
        <v>0</v>
      </c>
    </row>
    <row r="858" spans="1949:1949" x14ac:dyDescent="0.25">
      <c r="BVY858">
        <f t="shared" si="13"/>
        <v>0</v>
      </c>
    </row>
    <row r="859" spans="1949:1949" x14ac:dyDescent="0.25">
      <c r="BVY859">
        <f t="shared" si="13"/>
        <v>0</v>
      </c>
    </row>
    <row r="860" spans="1949:1949" x14ac:dyDescent="0.25">
      <c r="BVY860">
        <f t="shared" si="13"/>
        <v>0</v>
      </c>
    </row>
    <row r="861" spans="1949:1949" x14ac:dyDescent="0.25">
      <c r="BVY861">
        <f t="shared" si="13"/>
        <v>0</v>
      </c>
    </row>
    <row r="862" spans="1949:1949" x14ac:dyDescent="0.25">
      <c r="BVY862">
        <f t="shared" si="13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Conteo</vt:lpstr>
      <vt:lpstr>Entradas</vt:lpstr>
      <vt:lpstr>Salidas</vt:lpstr>
      <vt:lpstr>Conteo!Títulos_a_imprimir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altagracian</dc:creator>
  <cp:lastModifiedBy>jadenj</cp:lastModifiedBy>
  <cp:lastPrinted>2022-07-14T14:43:19Z</cp:lastPrinted>
  <dcterms:created xsi:type="dcterms:W3CDTF">2017-04-25T11:58:17Z</dcterms:created>
  <dcterms:modified xsi:type="dcterms:W3CDTF">2022-07-14T14:43:50Z</dcterms:modified>
</cp:coreProperties>
</file>