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ejeda\Downloads\"/>
    </mc:Choice>
  </mc:AlternateContent>
  <xr:revisionPtr revIDLastSave="0" documentId="8_{99799A55-FBB8-4B42-A6E2-01F127C255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por01_3103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0" i="1" l="1"/>
  <c r="L210" i="1"/>
  <c r="K210" i="1"/>
  <c r="N84" i="1"/>
  <c r="L84" i="1"/>
  <c r="K84" i="1"/>
  <c r="N49" i="1"/>
  <c r="L49" i="1"/>
  <c r="K49" i="1"/>
  <c r="L72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K28" i="1" l="1"/>
  <c r="K74" i="1"/>
  <c r="L74" i="1" l="1"/>
  <c r="K78" i="1"/>
  <c r="K73" i="1"/>
  <c r="L278" i="1"/>
  <c r="L279" i="1"/>
  <c r="L277" i="1"/>
  <c r="K278" i="1"/>
  <c r="K279" i="1"/>
  <c r="L73" i="1" l="1"/>
  <c r="L78" i="1" l="1"/>
  <c r="L256" i="1" l="1"/>
  <c r="K256" i="1"/>
  <c r="K92" i="1" l="1"/>
  <c r="L92" i="1" l="1"/>
  <c r="K100" i="1" l="1"/>
  <c r="L100" i="1" l="1"/>
  <c r="K96" i="1" l="1"/>
  <c r="L96" i="1" l="1"/>
  <c r="L28" i="1"/>
  <c r="L29" i="1" l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5" i="1"/>
  <c r="L76" i="1"/>
  <c r="L77" i="1"/>
  <c r="L79" i="1"/>
  <c r="L80" i="1"/>
  <c r="L81" i="1"/>
  <c r="L82" i="1"/>
  <c r="L83" i="1"/>
  <c r="L85" i="1"/>
  <c r="L86" i="1"/>
  <c r="L87" i="1"/>
  <c r="L88" i="1"/>
  <c r="L89" i="1"/>
  <c r="L90" i="1"/>
  <c r="L91" i="1"/>
  <c r="L93" i="1"/>
  <c r="L94" i="1"/>
  <c r="L95" i="1"/>
  <c r="L97" i="1"/>
  <c r="L98" i="1"/>
  <c r="L99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2" i="1"/>
  <c r="L213" i="1"/>
  <c r="L214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5" i="1"/>
  <c r="K76" i="1"/>
  <c r="K77" i="1"/>
  <c r="K79" i="1"/>
  <c r="K80" i="1"/>
  <c r="K81" i="1"/>
  <c r="K82" i="1"/>
  <c r="K83" i="1"/>
  <c r="K85" i="1"/>
  <c r="K86" i="1"/>
  <c r="K87" i="1"/>
  <c r="K88" i="1"/>
  <c r="K89" i="1"/>
  <c r="K90" i="1"/>
  <c r="K91" i="1"/>
  <c r="K93" i="1"/>
  <c r="K94" i="1"/>
  <c r="K95" i="1"/>
  <c r="K97" i="1"/>
  <c r="K98" i="1"/>
  <c r="K99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1" i="1"/>
  <c r="K212" i="1"/>
  <c r="K213" i="1"/>
  <c r="K214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</calcChain>
</file>

<file path=xl/sharedStrings.xml><?xml version="1.0" encoding="utf-8"?>
<sst xmlns="http://schemas.openxmlformats.org/spreadsheetml/2006/main" count="1281" uniqueCount="471">
  <si>
    <t>CARGO</t>
  </si>
  <si>
    <t>OT. DEDUC.</t>
  </si>
  <si>
    <t>T. DEDUC.</t>
  </si>
  <si>
    <t>SALARIO NETO</t>
  </si>
  <si>
    <t>VOLTEADOR</t>
  </si>
  <si>
    <t>MAYORDOMO</t>
  </si>
  <si>
    <t>SUPERINTENDENTE</t>
  </si>
  <si>
    <t>SECRETARIA</t>
  </si>
  <si>
    <t>QUIMICO AGUA DE CALD</t>
  </si>
  <si>
    <t>OP. BOMBA MIELES</t>
  </si>
  <si>
    <t>ENC. DE MANTENIMIENT</t>
  </si>
  <si>
    <t>ING. DE TURNO</t>
  </si>
  <si>
    <t>AUX. DE OFICINA</t>
  </si>
  <si>
    <t>ENC. TALLER DE REP.</t>
  </si>
  <si>
    <t>CHOFER EQUIPO PESADO</t>
  </si>
  <si>
    <t>ELECTRICO GENERAL</t>
  </si>
  <si>
    <t>ENC. PAPELERIA Y REC</t>
  </si>
  <si>
    <t>ENC. DE PRESUPUESTO</t>
  </si>
  <si>
    <t>ENC. DE NOMINAS</t>
  </si>
  <si>
    <t>SUPERVISOR</t>
  </si>
  <si>
    <t>SEGURIDAD</t>
  </si>
  <si>
    <t>GUARDACAMPESTRE</t>
  </si>
  <si>
    <t>NO.</t>
  </si>
  <si>
    <t>NOMBRE</t>
  </si>
  <si>
    <t>DEPARTAMENTO</t>
  </si>
  <si>
    <t>ESTATUS</t>
  </si>
  <si>
    <t>SALARIO</t>
  </si>
  <si>
    <t>OTROS INGRESOS</t>
  </si>
  <si>
    <t>TOTAL INGRESOS</t>
  </si>
  <si>
    <t>I.S.R.</t>
  </si>
  <si>
    <t>FIJO</t>
  </si>
  <si>
    <t>S. F. S. EMPL.</t>
  </si>
  <si>
    <t>S.F.S. PATRONAL</t>
  </si>
  <si>
    <t>RIESGOS LABORALES</t>
  </si>
  <si>
    <t>A.F.P. EMPL</t>
  </si>
  <si>
    <t>A.F.P. PATRONAL</t>
  </si>
  <si>
    <t>CONSEJO ESTATAL DEL AZÚCAR OFICINA PRINCIPAL</t>
  </si>
  <si>
    <t xml:space="preserve">NÓMINA EMPLEADOS FIJOS INGENIO PORVENIR </t>
  </si>
  <si>
    <t>LUIS, SANTO</t>
  </si>
  <si>
    <t>APONTE DE LOS SANTOS, ELVIRA</t>
  </si>
  <si>
    <t>BRACHO WINTER, JOSE MARIA</t>
  </si>
  <si>
    <t>RODRIGUEZ, MARGARITO</t>
  </si>
  <si>
    <t>CASTRO MARTINEZ, MARCOS IGNACIO</t>
  </si>
  <si>
    <t>POLO DOMINGUEZ, FRANCISCO RAMON</t>
  </si>
  <si>
    <t>EUSEBIO SANTANA, WILSON BIENVENI</t>
  </si>
  <si>
    <t>RODRIGUEZ SANTANA, ANDRES ALEXIS</t>
  </si>
  <si>
    <t>VALDEZ DEL CASTILLO, YESENIA</t>
  </si>
  <si>
    <t>MALDONADO, LUCIANO</t>
  </si>
  <si>
    <t>ALCALA, CESAR JULIO</t>
  </si>
  <si>
    <t>ORTIZ RAMIREZ, JULIO SANTOS</t>
  </si>
  <si>
    <t>TEJEDA PACHECO, RUBEN DARIO</t>
  </si>
  <si>
    <t>NATERA SALICHE, EDWIN</t>
  </si>
  <si>
    <t>LOUIS, JOSEPH</t>
  </si>
  <si>
    <t>ENC. GRAL. DE BRACER</t>
  </si>
  <si>
    <t>CONSERJE</t>
  </si>
  <si>
    <t>LAVADOR</t>
  </si>
  <si>
    <t>ENCARGADO DE COSECHA</t>
  </si>
  <si>
    <t>LISTERO</t>
  </si>
  <si>
    <t>JORNALERO</t>
  </si>
  <si>
    <t>CORNELIO, FIORDALIZA ENER</t>
  </si>
  <si>
    <t>DURAN, HECTOR BIENVENI</t>
  </si>
  <si>
    <t>ENC. DE CAJA</t>
  </si>
  <si>
    <t>MECANICO DE 1RA.</t>
  </si>
  <si>
    <t>ABREU PLACENCIA, SANDY VIRGILIO</t>
  </si>
  <si>
    <t>BASTARDO, FRANCISCO</t>
  </si>
  <si>
    <t>OP. DE TRACTOR</t>
  </si>
  <si>
    <t>ANGLADA MORVAN, YARALGISA</t>
  </si>
  <si>
    <t>ASISTENTE DE ALMACEN</t>
  </si>
  <si>
    <t>MARTINEZ VALERA, LOURDES DAVIANN</t>
  </si>
  <si>
    <t>CONSERJE DE OFIC.</t>
  </si>
  <si>
    <t>BERROA BERROA, FREDDY</t>
  </si>
  <si>
    <t>MEDINA DIAZ, PABLO</t>
  </si>
  <si>
    <t>MEDINA, RUBEN DARIO</t>
  </si>
  <si>
    <t>CHOFER</t>
  </si>
  <si>
    <t>PLOMERO DE 1RA.</t>
  </si>
  <si>
    <t>OBRERO</t>
  </si>
  <si>
    <t>ASTACIO MEJIA, SANTO ALBERTO</t>
  </si>
  <si>
    <t>JASCO, YESELO</t>
  </si>
  <si>
    <t>PEGUERO NATERA, SERAPIO ANTONIO</t>
  </si>
  <si>
    <t>INSPECTOR</t>
  </si>
  <si>
    <t>CAPELLAN VALERA, JUAN</t>
  </si>
  <si>
    <t>ENC. DE PATIO DE CAN</t>
  </si>
  <si>
    <t>NUNEZ PEGUERO, GABRIEL BENJAMI</t>
  </si>
  <si>
    <t>DIGITADOR</t>
  </si>
  <si>
    <t>BRAYAN, RAFAEL</t>
  </si>
  <si>
    <t>GIRON, SANTO</t>
  </si>
  <si>
    <t>RIVERA PIERRE, FRANCO VICTOR</t>
  </si>
  <si>
    <t>VASQUEZ SABINO, RODOLFO</t>
  </si>
  <si>
    <t>PIE SANTELIS, ELIAS</t>
  </si>
  <si>
    <t>ENC. ANALISIS ESPECI</t>
  </si>
  <si>
    <t>CLETO DE JESUS, FELIX ANTONIO</t>
  </si>
  <si>
    <t>TECNICO DE REFRIGERA</t>
  </si>
  <si>
    <t>FERNANDEZ LAMARCHE, LUIS JOSE</t>
  </si>
  <si>
    <t>SANTANA POLANCO, FELICITA</t>
  </si>
  <si>
    <t>BELEN PEGUERO, CESAR AUGUSTO</t>
  </si>
  <si>
    <t>DE LOS SANTOS, JUAN</t>
  </si>
  <si>
    <t>ENCARGADO DEL DEPTO.</t>
  </si>
  <si>
    <t>MERCEDES DE LINVAL, LEONALDO ARTURO</t>
  </si>
  <si>
    <t>TIRADO ENCARNACION, RAQUEL STEPHANY</t>
  </si>
  <si>
    <t>EVANGELISTA SANTANA, ARNALDO AUGUSTO</t>
  </si>
  <si>
    <t>GUILLEN JOSE, WILFRIDO</t>
  </si>
  <si>
    <t>LUBRIEL RAMIREZ, DAGUEL</t>
  </si>
  <si>
    <t>SEXO</t>
  </si>
  <si>
    <t>FEMENINO</t>
  </si>
  <si>
    <t>LLIPPOL, PEDRO</t>
  </si>
  <si>
    <t>LUCAS RAFAEL, ERNESTO</t>
  </si>
  <si>
    <t>COORDINADOR DE INGEN</t>
  </si>
  <si>
    <t>MOYA, ROHEYMI</t>
  </si>
  <si>
    <t>LISTERO COL. ALEJAND</t>
  </si>
  <si>
    <t>LEDESMA RAMIREZ, GLENNY LETICIA</t>
  </si>
  <si>
    <t>FERNANDEZ CASTRO, HORACIO</t>
  </si>
  <si>
    <t>RIVERA DE LA ROSA, NATHANIEL</t>
  </si>
  <si>
    <t>SUPERVISOR DE COLONI</t>
  </si>
  <si>
    <t>CASTILLO CANDELARIO, SANTOS</t>
  </si>
  <si>
    <t>CEPEDA MATEO, SANTA YOVANY</t>
  </si>
  <si>
    <t>LYNCH PASCUAL, ANA MARILYN</t>
  </si>
  <si>
    <t>DELINIANTE MECANICA</t>
  </si>
  <si>
    <t>MECANICO</t>
  </si>
  <si>
    <t>DANIEL, SERGIO</t>
  </si>
  <si>
    <t>GOMERO</t>
  </si>
  <si>
    <t>SOLANO RIVERA, RAYLIN ALBERTO</t>
  </si>
  <si>
    <t>SOPORTE TECNICO</t>
  </si>
  <si>
    <t>SUB-CONTADOR</t>
  </si>
  <si>
    <t>LINARES MARTE, JAILIN ESTHER</t>
  </si>
  <si>
    <t>MEDINA, LUCAS</t>
  </si>
  <si>
    <t>COLONIA ALEJANDRO BASS</t>
  </si>
  <si>
    <t>GASTOS GRALES.(FACTORIA)</t>
  </si>
  <si>
    <t>ING. CIVIL OTROS GASTOS</t>
  </si>
  <si>
    <t>TALLER DE TRACTORES</t>
  </si>
  <si>
    <t>RAMIREZ MELLA, MANUEL LEONIDA</t>
  </si>
  <si>
    <t>CONTRALORIA</t>
  </si>
  <si>
    <t>CONTABILIDAD</t>
  </si>
  <si>
    <t>NOMINA DIARIA Y MENSUAL</t>
  </si>
  <si>
    <t>MAYORDOMIA DE BATEY</t>
  </si>
  <si>
    <t>GASTOS DE COMPRAS DE CANA</t>
  </si>
  <si>
    <t>CENTRIFUGAS</t>
  </si>
  <si>
    <t>LABORATORIO</t>
  </si>
  <si>
    <t>PLOMERIA</t>
  </si>
  <si>
    <t>ADMINISTRACION</t>
  </si>
  <si>
    <t>DEPTO. DE INSPECTORIA</t>
  </si>
  <si>
    <t>DESP. DE SEGURIDAD INDUSTRIAL</t>
  </si>
  <si>
    <t>GILL POLO, MILQUEYA</t>
  </si>
  <si>
    <t>CAJA Y PAGOS</t>
  </si>
  <si>
    <t>REVISION DE PAGOS</t>
  </si>
  <si>
    <t>CONTABILIDAD DE CANA</t>
  </si>
  <si>
    <t>MENDOZA DE LEON, RAMON ARQUIMEDE</t>
  </si>
  <si>
    <t>ENC. SECCION DE LIST</t>
  </si>
  <si>
    <t>RECURSOS HUMANOS</t>
  </si>
  <si>
    <t>ALMACEN DE MATERIALES</t>
  </si>
  <si>
    <t>NUNEZ DIAZ, MAYRENI ORLANDO</t>
  </si>
  <si>
    <t>VIGILANCIA Y SEGURIDAD</t>
  </si>
  <si>
    <t>TARJETERISTA</t>
  </si>
  <si>
    <t>COLONIA ANACAONA</t>
  </si>
  <si>
    <t>ROJAS MARTINEZ, EVELIN YAJAIRA</t>
  </si>
  <si>
    <t>SUPERVISOR PUERTA EQ</t>
  </si>
  <si>
    <t>MARMOLEJOS MORFE, CRUSMERI ALBANI</t>
  </si>
  <si>
    <t>DEPTO. DE PAPELERIA</t>
  </si>
  <si>
    <t>FELICIANO MALABE, ERICK ADOLFO</t>
  </si>
  <si>
    <t>DEPTO. DE BOMBA GENERAL</t>
  </si>
  <si>
    <t>RIVERA FLORES, ODALIS</t>
  </si>
  <si>
    <t>OPERADOR DE GREDAR</t>
  </si>
  <si>
    <t>ENC. DE RECURSOS HUM</t>
  </si>
  <si>
    <t>LAUREANO, BIENVENIDO</t>
  </si>
  <si>
    <t>COLONIA ALEMAN</t>
  </si>
  <si>
    <t>TRANSPORTACION</t>
  </si>
  <si>
    <t>MEDINA RAMIREZ, YANEY</t>
  </si>
  <si>
    <t>ASISTENTE</t>
  </si>
  <si>
    <t>JAVIER TELLERIAS, LUIS ELPIDIO</t>
  </si>
  <si>
    <t>PESO Y DESCARGA DE CANA</t>
  </si>
  <si>
    <t>ENC. SEGURIDAD INDUS</t>
  </si>
  <si>
    <t>COLONIA AB-4</t>
  </si>
  <si>
    <t>PLANTA ELECTRICA</t>
  </si>
  <si>
    <t>NOLASCO GONZALEZ, JOSE ANTONIO</t>
  </si>
  <si>
    <t>CALVO DE RAMIREZ, LEIDIANA YOVANN</t>
  </si>
  <si>
    <t>COLONIA OLIVARIH</t>
  </si>
  <si>
    <t>LUIS MEDINA, ALEXAN</t>
  </si>
  <si>
    <t>REP. DE GOMAS (GOMERA)</t>
  </si>
  <si>
    <t>INSPECTORA SEGURIDAD</t>
  </si>
  <si>
    <t>PEREZ, JUAN NICOLAS</t>
  </si>
  <si>
    <t>COLONIA BRUJUELA</t>
  </si>
  <si>
    <t>BOBEA ORTIZ, DENNIS BENHUS</t>
  </si>
  <si>
    <t>QUIMICO DE JUGO</t>
  </si>
  <si>
    <t>HERNANDEZ BENDERS, JULIAN</t>
  </si>
  <si>
    <t>BIDO AMBERAS, WILKYS</t>
  </si>
  <si>
    <t>LOPEZ SANTANA, PEDRO JULIO</t>
  </si>
  <si>
    <t>GASTOS GENERALES DE CAMPO</t>
  </si>
  <si>
    <t>INSPECTOR DE CULTIVO</t>
  </si>
  <si>
    <t>FELICIANO GALVEZ, HEMENEGILDO</t>
  </si>
  <si>
    <t>YRENE SOLANO, JAIME</t>
  </si>
  <si>
    <t>DIAZ RODRIGUEZ, RAMON LEONARDO</t>
  </si>
  <si>
    <t>MARTE EDUARDO, MANUEL ANTONIO</t>
  </si>
  <si>
    <t>PENA VARGAS, GRACIELA HANLE</t>
  </si>
  <si>
    <t>SANTANA CORNELIO, RICARDO</t>
  </si>
  <si>
    <t>ASIST. ENC. BOMBAS</t>
  </si>
  <si>
    <t>POLONIO, GREGORIO</t>
  </si>
  <si>
    <t>OPERADOR DE PALA</t>
  </si>
  <si>
    <t>ARTILES GOMEZ, RAFAEL</t>
  </si>
  <si>
    <t>EVAP.CRIST.(Fabricacion)</t>
  </si>
  <si>
    <t>PRESUPUESTO</t>
  </si>
  <si>
    <t>GERENTE DE CULTIVO</t>
  </si>
  <si>
    <t>GERENTE DE COSECHAS</t>
  </si>
  <si>
    <t>GERENTE DE COLONOS</t>
  </si>
  <si>
    <t>PEREZ GARCIA, MANUEL</t>
  </si>
  <si>
    <t>MENSAJERO</t>
  </si>
  <si>
    <t>FRANZUA, MAGUA ANDRES</t>
  </si>
  <si>
    <t>SUPERVISOR APLIC. HE</t>
  </si>
  <si>
    <t>TRINIDAD GOMEZ, JULIO</t>
  </si>
  <si>
    <t>COLONIA LOS COQUITO</t>
  </si>
  <si>
    <t>BAUTISTA ABAD, JUAN</t>
  </si>
  <si>
    <t>ROSENDO, RAMON</t>
  </si>
  <si>
    <t>LLUVERES MONTAS, RAFAEL ANTONIO</t>
  </si>
  <si>
    <t>COLONIA GALLARETA</t>
  </si>
  <si>
    <t>BASILIO, MARCELINO</t>
  </si>
  <si>
    <t>COLONIA DON LOPEZ</t>
  </si>
  <si>
    <t>DEPARTEMENTO DE MOD. DE LOS CAMPOS</t>
  </si>
  <si>
    <t>TAVARES DE LEON, KRIZIAN SHARYN</t>
  </si>
  <si>
    <t>SOLDADOR</t>
  </si>
  <si>
    <t>CAPATAZ</t>
  </si>
  <si>
    <t>JIMENEZ, RADHAMES</t>
  </si>
  <si>
    <t>DE LA CRUZ MERCEDES, MOISE</t>
  </si>
  <si>
    <t>MECANICO DE CONDUCTO</t>
  </si>
  <si>
    <t>PIE, NELSON</t>
  </si>
  <si>
    <t>CARMONA NATERA, RAFAEL</t>
  </si>
  <si>
    <t>MECANICO DE CALDERA</t>
  </si>
  <si>
    <t>KENT, JUAN CARLOS</t>
  </si>
  <si>
    <t>SOLDADOR DE 1RA.</t>
  </si>
  <si>
    <t>CARMONA, SILVIO RAFAEL</t>
  </si>
  <si>
    <t>AYUDANTE MECANICO</t>
  </si>
  <si>
    <t>MORALES, ALBERTO</t>
  </si>
  <si>
    <t>OPERADOR DE GRUA</t>
  </si>
  <si>
    <t>PUELLO GERARDO, LUIS ORESTES</t>
  </si>
  <si>
    <t>MOLINOS (FACTORIA)</t>
  </si>
  <si>
    <t>ENC. DE TURBINA Y TR</t>
  </si>
  <si>
    <t>OP. DE TURBINA</t>
  </si>
  <si>
    <t>ASISTENTE TECN. FABR</t>
  </si>
  <si>
    <t>FELIPE FRANCO, MAURO</t>
  </si>
  <si>
    <t>RETRANQUERO</t>
  </si>
  <si>
    <t>CARRION, RAMON ESTEBAN</t>
  </si>
  <si>
    <t>LYNCH HAREALL, JUAN ALEJANDRO</t>
  </si>
  <si>
    <t>ORTIZ DOMINGO, DENIS MANUEL</t>
  </si>
  <si>
    <t>EUSEBIO RIVERA, VICTOR MANUEL</t>
  </si>
  <si>
    <t>O REILLY GARCIA, JUAN GUALBERTO</t>
  </si>
  <si>
    <t>Preflucacion, Carific. y Defc.</t>
  </si>
  <si>
    <t>OPERADOR DE CLARIFIC</t>
  </si>
  <si>
    <t>GARCIA ROBERTO, GILBERTO</t>
  </si>
  <si>
    <t>STEVENS BROD, ZACARIA OCEAS</t>
  </si>
  <si>
    <t>RAMIREZ AQUINO, VICTOR</t>
  </si>
  <si>
    <t>CASTILLO CASTILLO, INIRIO</t>
  </si>
  <si>
    <t>MENA NUNEZ, SALVADOR BIENVE</t>
  </si>
  <si>
    <t>CASTILLO GARCIA, JUAN FRANCISCO</t>
  </si>
  <si>
    <t>MERCEDES NUNEZ, JAZMIN</t>
  </si>
  <si>
    <t>BELEN PEREZ, MANUEL</t>
  </si>
  <si>
    <t>1ER. AZUCARERO DE CR</t>
  </si>
  <si>
    <t>CARBONELL PENA, DONALD KENNY</t>
  </si>
  <si>
    <t>OLIVA SOLER, JUNIOR</t>
  </si>
  <si>
    <t>RAMIREZ SABINO, ALBERTO</t>
  </si>
  <si>
    <t>2DO. AZUCARERO DE CR</t>
  </si>
  <si>
    <t>RODRIGUEZ, DOMINGO ANTONIO</t>
  </si>
  <si>
    <t>NIEVES VASQUEZ, MAIKOL</t>
  </si>
  <si>
    <t>GUZMAN CORPORAN, EUSTACIO</t>
  </si>
  <si>
    <t>ESTIVADOR</t>
  </si>
  <si>
    <t>DE LA ROSA BENITEZ, LISSET SCARLEN</t>
  </si>
  <si>
    <t>CUESTA ORTIZ, JOSE ANTONIO</t>
  </si>
  <si>
    <t>LLENADOR</t>
  </si>
  <si>
    <t>CORPORAN LICIL, NELSON RADAME</t>
  </si>
  <si>
    <t>RODRIGUEZ LAUREANO, ROBERTO RODOLFO</t>
  </si>
  <si>
    <t>ENC. LUBRICACION CON</t>
  </si>
  <si>
    <t>TAVAREZ HENRIQUEZ, JESUS MARIA</t>
  </si>
  <si>
    <t>ENC. MANT. DE REDUCT</t>
  </si>
  <si>
    <t>WALKER GONZALEZ, EDGAR YOMUIRIS</t>
  </si>
  <si>
    <t>SOLDADORES</t>
  </si>
  <si>
    <t>ENCARGADO DE SOLDADO</t>
  </si>
  <si>
    <t>SANDOVAL MONEGRO, JUAN CARLOS</t>
  </si>
  <si>
    <t>ALBANIL</t>
  </si>
  <si>
    <t>VELOZ PEGUERO, JESUS</t>
  </si>
  <si>
    <t>AYTE. ALBANIL</t>
  </si>
  <si>
    <t>NATERA RAMIREZ, JUAN OSVALDO</t>
  </si>
  <si>
    <t>ARIAS, ANGEL VICENTE</t>
  </si>
  <si>
    <t>MECANICO DE COLAS</t>
  </si>
  <si>
    <t>BRITO, JULIO CESAR</t>
  </si>
  <si>
    <t>CORPORAN, RAFAEL</t>
  </si>
  <si>
    <t>MANZANILLO ROSARIO, LUIS</t>
  </si>
  <si>
    <t>JOSEPH, HIPOLITO</t>
  </si>
  <si>
    <t>ORTIZ CASTRO, JERLIN</t>
  </si>
  <si>
    <t>NIVAL SANTANA, YENNI ALTAGRACI</t>
  </si>
  <si>
    <t>RUBERE DE LA ROSA, WILLIAM DE JESU</t>
  </si>
  <si>
    <t>SANTANA DE LOS REYES, MANUEL ENRIQUE</t>
  </si>
  <si>
    <t>CONTRERA, BALERIO</t>
  </si>
  <si>
    <t>OP. MONTA CARGA</t>
  </si>
  <si>
    <t>FRIA MARTE, VICTOR</t>
  </si>
  <si>
    <t>OPERADOR DE ALZADORA</t>
  </si>
  <si>
    <t>SENYAN HOMEE, RAUL</t>
  </si>
  <si>
    <t>ENCARGADO DE GOMERA</t>
  </si>
  <si>
    <t>VASQUEZ CASTILLO, WENDY CESAR</t>
  </si>
  <si>
    <t>CONCEPCION SORIANO, RICARDO</t>
  </si>
  <si>
    <t>PEGUERO, MATIA</t>
  </si>
  <si>
    <t>SOLANO CABRERA, AMBROCIO</t>
  </si>
  <si>
    <t>BENITEZ, ALEJANDRO</t>
  </si>
  <si>
    <t>TAVERAS BRITO, GUILLERMO</t>
  </si>
  <si>
    <t>TRINIDAD RODRIGUEZ, OMAR</t>
  </si>
  <si>
    <t>ENCARGADO DE COMBUST</t>
  </si>
  <si>
    <t>MANZUETA, SALVADOR VIVIAN</t>
  </si>
  <si>
    <t>ALBURQUERQUE MARTINE, FRANCISCO</t>
  </si>
  <si>
    <t>CHOFER DE AUTOBUS</t>
  </si>
  <si>
    <t>SOSA ORTIZ, FABIO</t>
  </si>
  <si>
    <t>ROMERO DE LOS SANTOS, HECTOR MANUEL</t>
  </si>
  <si>
    <t>ENC. TALLER DE TORNO</t>
  </si>
  <si>
    <t>TORNERO DE 1RA</t>
  </si>
  <si>
    <t>MOTA PADILLA, HECTOR ALCANIO</t>
  </si>
  <si>
    <t>CEPILLADOR DE 1RA.</t>
  </si>
  <si>
    <t>SANCHEZ DE CASTRO, FULGENCIO MARCE</t>
  </si>
  <si>
    <t>CASTILLO NIXON, ENRRIQUE</t>
  </si>
  <si>
    <t>BASILIO ALCALA, CESAR BERNARDIN</t>
  </si>
  <si>
    <t>VALDEZ, RAMON MARCELO</t>
  </si>
  <si>
    <t>VALENCIO, JUAN MANUEL</t>
  </si>
  <si>
    <t>NUNEZ, COTANZO</t>
  </si>
  <si>
    <t>HERRERO</t>
  </si>
  <si>
    <t>VALERA ZORRILLA, RAFAEL</t>
  </si>
  <si>
    <t>PEGUERO, FERNANDO</t>
  </si>
  <si>
    <t>MEC. REP. TURBO GENE</t>
  </si>
  <si>
    <t>REYES REYES, ALFONSO</t>
  </si>
  <si>
    <t>VICIOSO GUILLEN, DANIEL</t>
  </si>
  <si>
    <t>ELECRICO DE TURNO</t>
  </si>
  <si>
    <t>ELECTRICISTA DE 1RA.</t>
  </si>
  <si>
    <t>CARDERON ASTACIO, GUSTAVO ADOLFO</t>
  </si>
  <si>
    <t>LUIS AMPARO, JORGE</t>
  </si>
  <si>
    <t>EUSEBIO, VICTOR MANUEL</t>
  </si>
  <si>
    <t>INSTRUMENTISTA DE 1R</t>
  </si>
  <si>
    <t>RAMIREZ DOMINGUEZ, PEDRO</t>
  </si>
  <si>
    <t>ELECTRICISTA</t>
  </si>
  <si>
    <t>GARCIA, CASTULO</t>
  </si>
  <si>
    <t>MEDINA SANCHEZ, JUAN ISIDRO</t>
  </si>
  <si>
    <t>DE LOS SANTOS DIAZ, HUGO EMMANUEL</t>
  </si>
  <si>
    <t>ALCANTARA, POMPILIO</t>
  </si>
  <si>
    <t>DESPACHADOR</t>
  </si>
  <si>
    <t>PINALES RIVERA, RAMONA</t>
  </si>
  <si>
    <t>VASQUEZ RAMIREZ, YESENIA</t>
  </si>
  <si>
    <t>AYUDANTE DE LA ENC.</t>
  </si>
  <si>
    <t>VASQUEZ VASQUEZ, MARIA</t>
  </si>
  <si>
    <t>ENCARGADA DEL COMEDO</t>
  </si>
  <si>
    <t>SABINO, RAINERY ELIZABE</t>
  </si>
  <si>
    <t>PEGUERO LEGUISAMO, OSCAR</t>
  </si>
  <si>
    <t>MOTA ECHAVARRIA, ISABEL</t>
  </si>
  <si>
    <t>MADRIGAL MATOS, ZOILO</t>
  </si>
  <si>
    <t>LEONARDO SOLANO, ANA BERKIS</t>
  </si>
  <si>
    <t>LAFONTAIN L., CILIANI</t>
  </si>
  <si>
    <t>ARNOLD, RENE</t>
  </si>
  <si>
    <t>COLONIA INOCENCIA</t>
  </si>
  <si>
    <t>GERMAN RAMIREZ, ALBERTO</t>
  </si>
  <si>
    <t>OPERADOR DE BOMBAS</t>
  </si>
  <si>
    <t>ENVASE Y ALMACENAJE DE CRUDO</t>
  </si>
  <si>
    <t>BERROA, DAVID ELIAS</t>
  </si>
  <si>
    <t>DESPACHADOR DE COMBU</t>
  </si>
  <si>
    <t>LISTERIA</t>
  </si>
  <si>
    <t>SANTOS DE SANCHEZ, ROSARIO ALTAGRA</t>
  </si>
  <si>
    <t>ALTAGRACIA, JOSE ANTONIO</t>
  </si>
  <si>
    <t>MEDINA HERNANDEZ, IGNACIO CONFESO</t>
  </si>
  <si>
    <t>DE LA CRUZ HINOJOSA, CESAR</t>
  </si>
  <si>
    <t>GARCIA VALERA, ADALBERTO</t>
  </si>
  <si>
    <t>ENC DE MECANICAS CEN</t>
  </si>
  <si>
    <t>JIMENEZ, JUAN MANUEL</t>
  </si>
  <si>
    <t>RIVAS, HECTOR ASDRUBAL</t>
  </si>
  <si>
    <t>AYUDANTE ELECTRICIST</t>
  </si>
  <si>
    <t>SUPTE. GRAL. DE CAMP</t>
  </si>
  <si>
    <t>MASCULINO</t>
  </si>
  <si>
    <t>SANTANA VALDEZ, ARGENIS</t>
  </si>
  <si>
    <t>ENCARGADO DE CALDERA</t>
  </si>
  <si>
    <t>ASISTENTE PLANTA ELE</t>
  </si>
  <si>
    <t>VASQUEZ MEDINA, LUPO ANTOLIN</t>
  </si>
  <si>
    <t>EMPAQUE Y VENTA</t>
  </si>
  <si>
    <t>FEBLES ARACENA, MIGUEL ANTONIO</t>
  </si>
  <si>
    <t>OP. DE EQUIPO TRANSPORTE LIVIANO</t>
  </si>
  <si>
    <t>ENC. DE COMNUNICACIO</t>
  </si>
  <si>
    <t>ENC. DE REVISION</t>
  </si>
  <si>
    <t>SOLANO CASTILLO, MARIA EUGENIA</t>
  </si>
  <si>
    <t>BELTRE, JUAN</t>
  </si>
  <si>
    <t>ENC. DE ZONA DE COLO</t>
  </si>
  <si>
    <t>BRAYAN, VICTOR</t>
  </si>
  <si>
    <t>PESADOR DE CAMPO</t>
  </si>
  <si>
    <t>PENA SANCHEZ, GUILLERMO</t>
  </si>
  <si>
    <t>CASTRO RICHARDSON, JUAN</t>
  </si>
  <si>
    <t>ENC. MECANICO GENERA</t>
  </si>
  <si>
    <t>SABINO MORENO, KARLA MARLENE</t>
  </si>
  <si>
    <t>BRITO RODRIGUEZ, ARIS ANTONIO</t>
  </si>
  <si>
    <t>CASTRO MARTINEZ, MARIA</t>
  </si>
  <si>
    <t>RINCON, OBDULIO FELIPE</t>
  </si>
  <si>
    <t>DE LOS SANTOS ALVARE, JEURY MANUEL</t>
  </si>
  <si>
    <t>PINTOR Y DESABOLLADO</t>
  </si>
  <si>
    <t>SUPERVISOR TRANSPORT</t>
  </si>
  <si>
    <t>MERETTE TORIBIO, JOSE MIGUEL</t>
  </si>
  <si>
    <t>TAVAREZ, RODOLFO</t>
  </si>
  <si>
    <t>ENC. PLAZA DE CA¤A Y</t>
  </si>
  <si>
    <t>SEPULVEDA SANCHEZ, JUAN RAMON</t>
  </si>
  <si>
    <t>CONTROL DE CANA Y CH</t>
  </si>
  <si>
    <t>SANCHEZ, JOSE ALFONSO</t>
  </si>
  <si>
    <t>ASISTENTE CONTABILID</t>
  </si>
  <si>
    <t>FRIAS, FRANCISCO ELIGI</t>
  </si>
  <si>
    <t>ENCARGADA DE LA TSS</t>
  </si>
  <si>
    <t>ENC. ALMACEN DE MATE</t>
  </si>
  <si>
    <t>VALERA RONDON, FRANKLIN</t>
  </si>
  <si>
    <t>RIVERA GARCIA, JESUS</t>
  </si>
  <si>
    <t>ROMNEY, ANTONIO</t>
  </si>
  <si>
    <t>RAMIREZ, ROLANDO</t>
  </si>
  <si>
    <t>DE LA ROSA CASADO, ONELIA FRANCIEL</t>
  </si>
  <si>
    <t>NIVAL PEREZ, MANUEL ULICES</t>
  </si>
  <si>
    <t>HICHEZ MARTE, INOCENCIA</t>
  </si>
  <si>
    <t>INGENIERA QUIMICA</t>
  </si>
  <si>
    <t>MATOS BELTRE, MELKIN GABRIEL</t>
  </si>
  <si>
    <t>SUPERVISOR MEC. TURB</t>
  </si>
  <si>
    <t>BAEZ ARACENA, FRANCISCO</t>
  </si>
  <si>
    <t>REBOBINADOR</t>
  </si>
  <si>
    <t>SANTANA VICTORINO, JACINTO</t>
  </si>
  <si>
    <t>MARTINEZ CASTILLO DE, ANA BERKIS</t>
  </si>
  <si>
    <t>ASISTENTE ADMINISTRA</t>
  </si>
  <si>
    <t>ENC. DE CONTABILIDAD</t>
  </si>
  <si>
    <t>GENERACION DE VAPOR.</t>
  </si>
  <si>
    <t>ENC. DE ALMACEN DE A</t>
  </si>
  <si>
    <t>PEREZ DURAN, LUIS</t>
  </si>
  <si>
    <t>POLO, ELIAS MANUEL</t>
  </si>
  <si>
    <t>COLONIA HAITI MEJIA</t>
  </si>
  <si>
    <t>TALLER DE TRACTORES (CAMPO)</t>
  </si>
  <si>
    <t>ADMINISTRADOR</t>
  </si>
  <si>
    <t>MERCEDES RAMIREZ, JULIAN</t>
  </si>
  <si>
    <t>REPSSATT PEGUERO, JORGE</t>
  </si>
  <si>
    <t>CACERES FERRER, JUAN EVANGELIST</t>
  </si>
  <si>
    <t>ENC. TRAT. MANT. AGU</t>
  </si>
  <si>
    <t>MONTAS JOHSON, MAXIMO ANTONIO</t>
  </si>
  <si>
    <t>DELINIANTE</t>
  </si>
  <si>
    <t>MERAN, REYMUNDO</t>
  </si>
  <si>
    <t>GERENTE DE GEN. ELEC</t>
  </si>
  <si>
    <t>BERROA, YULEYSI MARISOL</t>
  </si>
  <si>
    <t>TALLER DE MECANICA Y HERRERIA</t>
  </si>
  <si>
    <t>CALZADO, PABLO</t>
  </si>
  <si>
    <t>OPERARIO DE MANTENIM</t>
  </si>
  <si>
    <t>PASCUAL SILVESTRE, FRANKLIN</t>
  </si>
  <si>
    <t>VALDEZ POLANCO, JUAN RAMON</t>
  </si>
  <si>
    <t>OPERADOR DE DREMER</t>
  </si>
  <si>
    <t>MARTINEZ CLARET, YERRY</t>
  </si>
  <si>
    <t>YAN YAN, ONELIO</t>
  </si>
  <si>
    <t>ASISTENTE CAJA</t>
  </si>
  <si>
    <t>ACOSTA PIANTINI DE J, ELSA MARITZA</t>
  </si>
  <si>
    <t>DIRECTORA DEL INST.</t>
  </si>
  <si>
    <t>GENERACION DE VAPOR (FACTORIA)</t>
  </si>
  <si>
    <t>VALDEZ ORTIZ, GLINNY MICHELLE</t>
  </si>
  <si>
    <t>GASTON, ANOR NELSON</t>
  </si>
  <si>
    <t>CASTRO VARGAS, NELSON</t>
  </si>
  <si>
    <t>JEFE DE QUIMICO</t>
  </si>
  <si>
    <t>STAPLETON MALDONADO, ORESTE ANTONIO</t>
  </si>
  <si>
    <t>ANALISTA ESPECIAL</t>
  </si>
  <si>
    <t>ORTIZ LIBURD, MANUEL ARQUIMED</t>
  </si>
  <si>
    <t>QUIMICO CONTROL DE C</t>
  </si>
  <si>
    <t>CASTRO PIERRE, RICARDO HUSEVIO</t>
  </si>
  <si>
    <t>GERENTE GENERAL DE F</t>
  </si>
  <si>
    <t>SANTILIEN MEJIA, OSVALDO</t>
  </si>
  <si>
    <t>NOLASCO DE LOS SANTO, RAMON FRANCISC</t>
  </si>
  <si>
    <t>ENC. EQUIPO AMARILLO</t>
  </si>
  <si>
    <t>VASQUEZ SANTANA, ARISTIDES ANTON</t>
  </si>
  <si>
    <t>TALLER DE TRACTORES (OPER. DE EQUI</t>
  </si>
  <si>
    <t>PARRA, RAFAEL</t>
  </si>
  <si>
    <t>OP. TURBO GEN.</t>
  </si>
  <si>
    <t>MEJIA MARTE, JUAN</t>
  </si>
  <si>
    <t>BAEZ HENRIQUEZ, ORQUIDEA MARIA</t>
  </si>
  <si>
    <t>TORIBIO MONTES DE OC, DAHIANA MINERV</t>
  </si>
  <si>
    <t>SANDOVAL, RIBARDO RAFAEL</t>
  </si>
  <si>
    <t>ENC. CONTABILIDAD DE</t>
  </si>
  <si>
    <t>SANTANA LOPEZ, YAJAIDA</t>
  </si>
  <si>
    <t>ZAPATA GARCIA, MOISE</t>
  </si>
  <si>
    <t>MARTINEZ, JUAN</t>
  </si>
  <si>
    <t>RODRIGUEZ DEL BOIS, ISRAEL</t>
  </si>
  <si>
    <t>31/MARZO/2025</t>
  </si>
  <si>
    <t>SILVESTRE ORTIZ, FELIX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</si>
</sst>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0" fontId="16" fillId="0" borderId="0" xfId="0" applyFont="1"/>
    <xf numFmtId="4" fontId="16" fillId="0" borderId="10" xfId="0" applyNumberFormat="1" applyFont="1" applyBorder="1" applyAlignment="1">
      <alignment horizontal="right"/>
    </xf>
    <xf numFmtId="49" fontId="16" fillId="0" borderId="10" xfId="0" applyNumberFormat="1" applyFont="1" applyBorder="1"/>
    <xf numFmtId="0" fontId="16" fillId="0" borderId="10" xfId="0" applyFont="1" applyBorder="1"/>
    <xf numFmtId="4" fontId="16" fillId="0" borderId="10" xfId="0" applyNumberFormat="1" applyFont="1" applyBorder="1"/>
    <xf numFmtId="0" fontId="0" fillId="0" borderId="10" xfId="0" applyBorder="1"/>
    <xf numFmtId="43" fontId="0" fillId="0" borderId="0" xfId="42" applyFont="1"/>
    <xf numFmtId="43" fontId="0" fillId="0" borderId="10" xfId="42" applyFont="1" applyBorder="1"/>
    <xf numFmtId="43" fontId="16" fillId="0" borderId="10" xfId="42" applyFont="1" applyBorder="1" applyAlignment="1">
      <alignment horizontal="right"/>
    </xf>
    <xf numFmtId="0" fontId="0" fillId="33" borderId="0" xfId="0" applyFill="1"/>
    <xf numFmtId="49" fontId="16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/>
    <xf numFmtId="4" fontId="0" fillId="0" borderId="12" xfId="0" applyNumberFormat="1" applyBorder="1"/>
    <xf numFmtId="4" fontId="0" fillId="0" borderId="11" xfId="0" applyNumberFormat="1" applyBorder="1"/>
    <xf numFmtId="0" fontId="0" fillId="0" borderId="11" xfId="0" applyBorder="1"/>
    <xf numFmtId="49" fontId="18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236220</xdr:colOff>
      <xdr:row>1</xdr:row>
      <xdr:rowOff>0</xdr:rowOff>
    </xdr:from>
    <xdr:to>
      <xdr:col>9</xdr:col>
      <xdr:colOff>792480</xdr:colOff>
      <xdr:row>21</xdr:row>
      <xdr:rowOff>20465</xdr:rowOff>
    </xdr:to>
    <xdr:pic>
      <xdr:nvPicPr>
        <xdr:cNvPr id="2" name="1 Imagen" descr="C:\Users\santosd\Downloads\Logo+FB-02-02 (3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26680" y="182880"/>
          <a:ext cx="3566160" cy="3678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3:R279"/>
  <sheetViews>
    <sheetView tabSelected="1" topLeftCell="A273" workbookViewId="0">
      <selection activeCell="K296" sqref="K296"/>
    </sheetView>
  </sheetViews>
  <sheetFormatPr baseColWidth="10" defaultRowHeight="15" x14ac:dyDescent="0.25"/>
  <cols>
    <col min="1" max="1" width="5" style="1" customWidth="1"/>
    <col min="2" max="2" width="38.7109375" customWidth="1"/>
    <col min="3" max="3" width="38.85546875" bestFit="1" customWidth="1"/>
    <col min="4" max="4" width="24.28515625" bestFit="1" customWidth="1"/>
    <col min="5" max="5" width="8.5703125" style="14" bestFit="1" customWidth="1"/>
    <col min="6" max="6" width="12.140625" style="14" bestFit="1" customWidth="1"/>
    <col min="7" max="7" width="12.7109375" style="2" bestFit="1" customWidth="1"/>
    <col min="8" max="8" width="15.7109375" style="2" bestFit="1" customWidth="1"/>
    <col min="9" max="9" width="15.42578125" style="2" bestFit="1" customWidth="1"/>
    <col min="10" max="10" width="12.28515625" style="9" bestFit="1" customWidth="1"/>
    <col min="11" max="11" width="15.28515625" style="2" bestFit="1" customWidth="1"/>
    <col min="12" max="12" width="18.5703125" style="2" bestFit="1" customWidth="1"/>
    <col min="13" max="13" width="11.140625" style="2" bestFit="1" customWidth="1"/>
    <col min="14" max="14" width="15.5703125" style="2" bestFit="1" customWidth="1"/>
    <col min="15" max="15" width="10.28515625" style="2" customWidth="1"/>
    <col min="16" max="16" width="11.7109375" style="2" customWidth="1"/>
    <col min="17" max="17" width="11.140625" style="9" customWidth="1"/>
    <col min="18" max="18" width="14" style="2" customWidth="1"/>
  </cols>
  <sheetData>
    <row r="23" spans="1:18" ht="46.5" x14ac:dyDescent="0.7">
      <c r="A23" s="19" t="s">
        <v>36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ht="33.75" x14ac:dyDescent="0.5">
      <c r="A24" s="20" t="s">
        <v>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ht="33.75" x14ac:dyDescent="0.5">
      <c r="A25" s="20" t="s">
        <v>469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7" spans="1:18" s="3" customFormat="1" x14ac:dyDescent="0.25">
      <c r="A27" s="5" t="s">
        <v>22</v>
      </c>
      <c r="B27" s="6" t="s">
        <v>23</v>
      </c>
      <c r="C27" s="5" t="s">
        <v>24</v>
      </c>
      <c r="D27" s="5" t="s">
        <v>0</v>
      </c>
      <c r="E27" s="13" t="s">
        <v>25</v>
      </c>
      <c r="F27" s="13" t="s">
        <v>102</v>
      </c>
      <c r="G27" s="4" t="s">
        <v>26</v>
      </c>
      <c r="H27" s="7" t="s">
        <v>27</v>
      </c>
      <c r="I27" s="7" t="s">
        <v>28</v>
      </c>
      <c r="J27" s="11" t="s">
        <v>31</v>
      </c>
      <c r="K27" s="4" t="s">
        <v>32</v>
      </c>
      <c r="L27" s="4" t="s">
        <v>33</v>
      </c>
      <c r="M27" s="4" t="s">
        <v>34</v>
      </c>
      <c r="N27" s="4" t="s">
        <v>35</v>
      </c>
      <c r="O27" s="4" t="s">
        <v>29</v>
      </c>
      <c r="P27" s="4" t="s">
        <v>1</v>
      </c>
      <c r="Q27" s="11" t="s">
        <v>2</v>
      </c>
      <c r="R27" s="4" t="s">
        <v>3</v>
      </c>
    </row>
    <row r="28" spans="1:18" x14ac:dyDescent="0.25">
      <c r="A28" s="18">
        <v>1</v>
      </c>
      <c r="B28" s="8" t="s">
        <v>404</v>
      </c>
      <c r="C28" s="8" t="s">
        <v>185</v>
      </c>
      <c r="D28" s="8" t="s">
        <v>363</v>
      </c>
      <c r="E28" s="8" t="s">
        <v>30</v>
      </c>
      <c r="F28" s="10" t="s">
        <v>364</v>
      </c>
      <c r="G28" s="10">
        <v>75000</v>
      </c>
      <c r="H28" s="10">
        <v>0</v>
      </c>
      <c r="I28" s="10">
        <v>75000</v>
      </c>
      <c r="J28" s="10">
        <v>2280</v>
      </c>
      <c r="K28" s="16">
        <f>G28*7.09/100</f>
        <v>5317.5</v>
      </c>
      <c r="L28" s="17">
        <f>G28*1.2/100</f>
        <v>900</v>
      </c>
      <c r="M28" s="10">
        <v>2152.5</v>
      </c>
      <c r="N28" s="10">
        <f>G28*7.1%</f>
        <v>5324.9999999999991</v>
      </c>
      <c r="O28" s="10">
        <v>6309.35</v>
      </c>
      <c r="P28" s="10">
        <v>1715</v>
      </c>
      <c r="Q28" s="10">
        <v>12456.85</v>
      </c>
      <c r="R28" s="10">
        <v>62543.15</v>
      </c>
    </row>
    <row r="29" spans="1:18" x14ac:dyDescent="0.25">
      <c r="A29" s="18">
        <v>2</v>
      </c>
      <c r="B29" s="8" t="s">
        <v>71</v>
      </c>
      <c r="C29" s="8" t="s">
        <v>185</v>
      </c>
      <c r="D29" s="8" t="s">
        <v>96</v>
      </c>
      <c r="E29" s="8" t="s">
        <v>30</v>
      </c>
      <c r="F29" s="10" t="s">
        <v>364</v>
      </c>
      <c r="G29" s="10">
        <v>65000</v>
      </c>
      <c r="H29" s="10">
        <v>0</v>
      </c>
      <c r="I29" s="10">
        <v>65000</v>
      </c>
      <c r="J29" s="10">
        <v>1976</v>
      </c>
      <c r="K29" s="16">
        <f t="shared" ref="K29:K83" si="0">G29*7.09/100</f>
        <v>4608.5</v>
      </c>
      <c r="L29" s="17">
        <f t="shared" ref="L29:L83" si="1">G29*1.2/100</f>
        <v>780</v>
      </c>
      <c r="M29" s="10">
        <v>1865.5</v>
      </c>
      <c r="N29" s="10">
        <f t="shared" ref="N29:N95" si="2">G29*7.1%</f>
        <v>4615</v>
      </c>
      <c r="O29" s="10">
        <v>4427.55</v>
      </c>
      <c r="P29" s="10">
        <v>0</v>
      </c>
      <c r="Q29" s="10">
        <v>8269.0499999999993</v>
      </c>
      <c r="R29" s="10">
        <v>56730.95</v>
      </c>
    </row>
    <row r="30" spans="1:18" x14ac:dyDescent="0.25">
      <c r="A30" s="18">
        <v>3</v>
      </c>
      <c r="B30" s="8" t="s">
        <v>172</v>
      </c>
      <c r="C30" s="8" t="s">
        <v>185</v>
      </c>
      <c r="D30" s="8" t="s">
        <v>199</v>
      </c>
      <c r="E30" s="8" t="s">
        <v>30</v>
      </c>
      <c r="F30" s="10" t="s">
        <v>364</v>
      </c>
      <c r="G30" s="10">
        <v>50000</v>
      </c>
      <c r="H30" s="10">
        <v>0</v>
      </c>
      <c r="I30" s="10">
        <v>50000</v>
      </c>
      <c r="J30" s="10">
        <v>1520</v>
      </c>
      <c r="K30" s="16">
        <f t="shared" si="0"/>
        <v>3545</v>
      </c>
      <c r="L30" s="17">
        <f t="shared" si="1"/>
        <v>600</v>
      </c>
      <c r="M30" s="10">
        <v>1435</v>
      </c>
      <c r="N30" s="10">
        <f t="shared" si="2"/>
        <v>3549.9999999999995</v>
      </c>
      <c r="O30" s="10">
        <v>1854</v>
      </c>
      <c r="P30" s="10">
        <v>0</v>
      </c>
      <c r="Q30" s="10">
        <v>4809</v>
      </c>
      <c r="R30" s="10">
        <v>45191</v>
      </c>
    </row>
    <row r="31" spans="1:18" x14ac:dyDescent="0.25">
      <c r="A31" s="18">
        <v>4</v>
      </c>
      <c r="B31" s="8" t="s">
        <v>72</v>
      </c>
      <c r="C31" s="8" t="s">
        <v>185</v>
      </c>
      <c r="D31" s="8" t="s">
        <v>200</v>
      </c>
      <c r="E31" s="8" t="s">
        <v>30</v>
      </c>
      <c r="F31" s="10" t="s">
        <v>364</v>
      </c>
      <c r="G31" s="10">
        <v>50000</v>
      </c>
      <c r="H31" s="10">
        <v>0</v>
      </c>
      <c r="I31" s="10">
        <v>50000</v>
      </c>
      <c r="J31" s="10">
        <v>1520</v>
      </c>
      <c r="K31" s="16">
        <f t="shared" si="0"/>
        <v>3545</v>
      </c>
      <c r="L31" s="17">
        <f t="shared" si="1"/>
        <v>600</v>
      </c>
      <c r="M31" s="10">
        <v>1435</v>
      </c>
      <c r="N31" s="10">
        <f t="shared" si="2"/>
        <v>3549.9999999999995</v>
      </c>
      <c r="O31" s="10">
        <v>1854</v>
      </c>
      <c r="P31" s="10">
        <v>0</v>
      </c>
      <c r="Q31" s="10">
        <v>4809</v>
      </c>
      <c r="R31" s="10">
        <v>45191</v>
      </c>
    </row>
    <row r="32" spans="1:18" x14ac:dyDescent="0.25">
      <c r="A32" s="18">
        <v>5</v>
      </c>
      <c r="B32" s="8" t="s">
        <v>80</v>
      </c>
      <c r="C32" s="8" t="s">
        <v>185</v>
      </c>
      <c r="D32" s="8" t="s">
        <v>376</v>
      </c>
      <c r="E32" s="8" t="s">
        <v>30</v>
      </c>
      <c r="F32" s="10" t="s">
        <v>364</v>
      </c>
      <c r="G32" s="10">
        <v>50000</v>
      </c>
      <c r="H32" s="10">
        <v>0</v>
      </c>
      <c r="I32" s="10">
        <v>50000</v>
      </c>
      <c r="J32" s="10">
        <v>1520</v>
      </c>
      <c r="K32" s="16">
        <f t="shared" si="0"/>
        <v>3545</v>
      </c>
      <c r="L32" s="17">
        <f t="shared" si="1"/>
        <v>600</v>
      </c>
      <c r="M32" s="10">
        <v>1435</v>
      </c>
      <c r="N32" s="10">
        <f t="shared" si="2"/>
        <v>3549.9999999999995</v>
      </c>
      <c r="O32" s="10">
        <v>1854</v>
      </c>
      <c r="P32" s="10">
        <v>0</v>
      </c>
      <c r="Q32" s="10">
        <v>4809</v>
      </c>
      <c r="R32" s="10">
        <v>45191</v>
      </c>
    </row>
    <row r="33" spans="1:18" x14ac:dyDescent="0.25">
      <c r="A33" s="18">
        <v>6</v>
      </c>
      <c r="B33" s="8" t="s">
        <v>110</v>
      </c>
      <c r="C33" s="8" t="s">
        <v>185</v>
      </c>
      <c r="D33" s="8" t="s">
        <v>56</v>
      </c>
      <c r="E33" s="8" t="s">
        <v>30</v>
      </c>
      <c r="F33" s="10" t="s">
        <v>364</v>
      </c>
      <c r="G33" s="10">
        <v>50000</v>
      </c>
      <c r="H33" s="10">
        <v>0</v>
      </c>
      <c r="I33" s="10">
        <v>50000</v>
      </c>
      <c r="J33" s="10">
        <v>1520</v>
      </c>
      <c r="K33" s="16">
        <f t="shared" si="0"/>
        <v>3545</v>
      </c>
      <c r="L33" s="17">
        <f t="shared" si="1"/>
        <v>600</v>
      </c>
      <c r="M33" s="10">
        <v>1435</v>
      </c>
      <c r="N33" s="10">
        <f t="shared" si="2"/>
        <v>3549.9999999999995</v>
      </c>
      <c r="O33" s="10">
        <v>1854</v>
      </c>
      <c r="P33" s="10">
        <v>0</v>
      </c>
      <c r="Q33" s="10">
        <v>4809</v>
      </c>
      <c r="R33" s="10">
        <v>45191</v>
      </c>
    </row>
    <row r="34" spans="1:18" x14ac:dyDescent="0.25">
      <c r="A34" s="18">
        <v>7</v>
      </c>
      <c r="B34" s="8" t="s">
        <v>187</v>
      </c>
      <c r="C34" s="8" t="s">
        <v>185</v>
      </c>
      <c r="D34" s="8" t="s">
        <v>186</v>
      </c>
      <c r="E34" s="8" t="s">
        <v>30</v>
      </c>
      <c r="F34" s="10" t="s">
        <v>364</v>
      </c>
      <c r="G34" s="10">
        <v>35000</v>
      </c>
      <c r="H34" s="10">
        <v>0</v>
      </c>
      <c r="I34" s="10">
        <v>35000</v>
      </c>
      <c r="J34" s="10">
        <v>1064</v>
      </c>
      <c r="K34" s="16">
        <f t="shared" si="0"/>
        <v>2481.5</v>
      </c>
      <c r="L34" s="17">
        <f t="shared" si="1"/>
        <v>420</v>
      </c>
      <c r="M34" s="10">
        <v>1004.5</v>
      </c>
      <c r="N34" s="10">
        <f t="shared" si="2"/>
        <v>2485</v>
      </c>
      <c r="O34" s="10">
        <v>0</v>
      </c>
      <c r="P34" s="10">
        <v>0</v>
      </c>
      <c r="Q34" s="10">
        <v>2068.5</v>
      </c>
      <c r="R34" s="10">
        <v>32931.5</v>
      </c>
    </row>
    <row r="35" spans="1:18" x14ac:dyDescent="0.25">
      <c r="A35" s="18">
        <v>8</v>
      </c>
      <c r="B35" s="8" t="s">
        <v>411</v>
      </c>
      <c r="C35" s="8" t="s">
        <v>185</v>
      </c>
      <c r="D35" s="8" t="s">
        <v>79</v>
      </c>
      <c r="E35" s="8" t="s">
        <v>30</v>
      </c>
      <c r="F35" s="10" t="s">
        <v>364</v>
      </c>
      <c r="G35" s="10">
        <v>30000</v>
      </c>
      <c r="H35" s="10">
        <v>0</v>
      </c>
      <c r="I35" s="10">
        <v>30000</v>
      </c>
      <c r="J35" s="10">
        <v>912</v>
      </c>
      <c r="K35" s="16">
        <f t="shared" si="0"/>
        <v>2127</v>
      </c>
      <c r="L35" s="17">
        <f t="shared" si="1"/>
        <v>360</v>
      </c>
      <c r="M35" s="10">
        <v>861</v>
      </c>
      <c r="N35" s="10">
        <f t="shared" si="2"/>
        <v>2130</v>
      </c>
      <c r="O35" s="10">
        <v>0</v>
      </c>
      <c r="P35" s="10">
        <v>0</v>
      </c>
      <c r="Q35" s="10">
        <v>1773</v>
      </c>
      <c r="R35" s="10">
        <v>28227</v>
      </c>
    </row>
    <row r="36" spans="1:18" x14ac:dyDescent="0.25">
      <c r="A36" s="18">
        <v>9</v>
      </c>
      <c r="B36" s="8" t="s">
        <v>111</v>
      </c>
      <c r="C36" s="8" t="s">
        <v>185</v>
      </c>
      <c r="D36" s="8" t="s">
        <v>112</v>
      </c>
      <c r="E36" s="8" t="s">
        <v>30</v>
      </c>
      <c r="F36" s="10" t="s">
        <v>364</v>
      </c>
      <c r="G36" s="10">
        <v>25000</v>
      </c>
      <c r="H36" s="10">
        <v>0</v>
      </c>
      <c r="I36" s="10">
        <v>25000</v>
      </c>
      <c r="J36" s="10">
        <v>760</v>
      </c>
      <c r="K36" s="16">
        <f t="shared" si="0"/>
        <v>1772.5</v>
      </c>
      <c r="L36" s="17">
        <f t="shared" si="1"/>
        <v>300</v>
      </c>
      <c r="M36" s="10">
        <v>717.5</v>
      </c>
      <c r="N36" s="10">
        <f t="shared" si="2"/>
        <v>1774.9999999999998</v>
      </c>
      <c r="O36" s="10">
        <v>0</v>
      </c>
      <c r="P36" s="10">
        <v>0</v>
      </c>
      <c r="Q36" s="10">
        <v>1477.5</v>
      </c>
      <c r="R36" s="10">
        <v>23522.5</v>
      </c>
    </row>
    <row r="37" spans="1:18" x14ac:dyDescent="0.25">
      <c r="A37" s="18">
        <v>10</v>
      </c>
      <c r="B37" s="8" t="s">
        <v>443</v>
      </c>
      <c r="C37" s="8" t="s">
        <v>185</v>
      </c>
      <c r="D37" s="8" t="s">
        <v>151</v>
      </c>
      <c r="E37" s="8" t="s">
        <v>30</v>
      </c>
      <c r="F37" s="10" t="s">
        <v>103</v>
      </c>
      <c r="G37" s="10">
        <v>16500</v>
      </c>
      <c r="H37" s="10">
        <v>0</v>
      </c>
      <c r="I37" s="10">
        <v>16500</v>
      </c>
      <c r="J37" s="10">
        <v>501.6</v>
      </c>
      <c r="K37" s="16">
        <f t="shared" si="0"/>
        <v>1169.8499999999999</v>
      </c>
      <c r="L37" s="17">
        <f t="shared" si="1"/>
        <v>198</v>
      </c>
      <c r="M37" s="10">
        <v>473.55</v>
      </c>
      <c r="N37" s="10">
        <f t="shared" si="2"/>
        <v>1171.5</v>
      </c>
      <c r="O37" s="10">
        <v>0</v>
      </c>
      <c r="P37" s="10">
        <v>0</v>
      </c>
      <c r="Q37" s="10">
        <v>975.15</v>
      </c>
      <c r="R37" s="10">
        <v>15524.85</v>
      </c>
    </row>
    <row r="38" spans="1:18" x14ac:dyDescent="0.25">
      <c r="A38" s="18">
        <v>11</v>
      </c>
      <c r="B38" s="8" t="s">
        <v>52</v>
      </c>
      <c r="C38" s="8" t="s">
        <v>185</v>
      </c>
      <c r="D38" s="8" t="s">
        <v>53</v>
      </c>
      <c r="E38" s="8" t="s">
        <v>30</v>
      </c>
      <c r="F38" s="10" t="s">
        <v>364</v>
      </c>
      <c r="G38" s="10">
        <v>16500</v>
      </c>
      <c r="H38" s="10">
        <v>0</v>
      </c>
      <c r="I38" s="10">
        <v>16500</v>
      </c>
      <c r="J38" s="10">
        <v>501.6</v>
      </c>
      <c r="K38" s="16">
        <f t="shared" si="0"/>
        <v>1169.8499999999999</v>
      </c>
      <c r="L38" s="17">
        <f t="shared" si="1"/>
        <v>198</v>
      </c>
      <c r="M38" s="10">
        <v>473.55</v>
      </c>
      <c r="N38" s="10">
        <f t="shared" si="2"/>
        <v>1171.5</v>
      </c>
      <c r="O38" s="10">
        <v>0</v>
      </c>
      <c r="P38" s="10">
        <v>0</v>
      </c>
      <c r="Q38" s="10">
        <v>975.15</v>
      </c>
      <c r="R38" s="10">
        <v>15524.85</v>
      </c>
    </row>
    <row r="39" spans="1:18" x14ac:dyDescent="0.25">
      <c r="A39" s="18">
        <v>12</v>
      </c>
      <c r="B39" s="8" t="s">
        <v>202</v>
      </c>
      <c r="C39" s="8" t="s">
        <v>185</v>
      </c>
      <c r="D39" s="8" t="s">
        <v>203</v>
      </c>
      <c r="E39" s="8" t="s">
        <v>30</v>
      </c>
      <c r="F39" s="10" t="s">
        <v>364</v>
      </c>
      <c r="G39" s="10">
        <v>13106.5</v>
      </c>
      <c r="H39" s="10">
        <v>0</v>
      </c>
      <c r="I39" s="10">
        <v>13106.5</v>
      </c>
      <c r="J39" s="10">
        <v>398.44</v>
      </c>
      <c r="K39" s="16">
        <f t="shared" si="0"/>
        <v>929.2508499999999</v>
      </c>
      <c r="L39" s="17">
        <f t="shared" si="1"/>
        <v>157.27799999999999</v>
      </c>
      <c r="M39" s="10">
        <v>376.16</v>
      </c>
      <c r="N39" s="10">
        <f t="shared" si="2"/>
        <v>930.56149999999991</v>
      </c>
      <c r="O39" s="10">
        <v>0</v>
      </c>
      <c r="P39" s="10">
        <v>0</v>
      </c>
      <c r="Q39" s="10">
        <v>774.6</v>
      </c>
      <c r="R39" s="10">
        <v>12331.9</v>
      </c>
    </row>
    <row r="40" spans="1:18" x14ac:dyDescent="0.25">
      <c r="A40" s="18">
        <v>13</v>
      </c>
      <c r="B40" s="8" t="s">
        <v>88</v>
      </c>
      <c r="C40" s="8" t="s">
        <v>163</v>
      </c>
      <c r="D40" s="8" t="s">
        <v>6</v>
      </c>
      <c r="E40" s="8" t="s">
        <v>30</v>
      </c>
      <c r="F40" s="10" t="s">
        <v>364</v>
      </c>
      <c r="G40" s="10">
        <v>30000</v>
      </c>
      <c r="H40" s="10">
        <v>0</v>
      </c>
      <c r="I40" s="10">
        <v>30000</v>
      </c>
      <c r="J40" s="10">
        <v>912</v>
      </c>
      <c r="K40" s="16">
        <f t="shared" si="0"/>
        <v>2127</v>
      </c>
      <c r="L40" s="17">
        <f t="shared" si="1"/>
        <v>360</v>
      </c>
      <c r="M40" s="10">
        <v>861</v>
      </c>
      <c r="N40" s="10">
        <f t="shared" si="2"/>
        <v>2130</v>
      </c>
      <c r="O40" s="10">
        <v>0</v>
      </c>
      <c r="P40" s="10">
        <v>0</v>
      </c>
      <c r="Q40" s="10">
        <v>1773</v>
      </c>
      <c r="R40" s="10">
        <v>28227</v>
      </c>
    </row>
    <row r="41" spans="1:18" x14ac:dyDescent="0.25">
      <c r="A41" s="18">
        <v>14</v>
      </c>
      <c r="B41" s="8" t="s">
        <v>355</v>
      </c>
      <c r="C41" s="8" t="s">
        <v>174</v>
      </c>
      <c r="D41" s="8" t="s">
        <v>5</v>
      </c>
      <c r="E41" s="8" t="s">
        <v>30</v>
      </c>
      <c r="F41" s="10" t="s">
        <v>364</v>
      </c>
      <c r="G41" s="10">
        <v>25000</v>
      </c>
      <c r="H41" s="10">
        <v>0</v>
      </c>
      <c r="I41" s="10">
        <v>25000</v>
      </c>
      <c r="J41" s="10">
        <v>760</v>
      </c>
      <c r="K41" s="16">
        <f t="shared" si="0"/>
        <v>1772.5</v>
      </c>
      <c r="L41" s="17">
        <f t="shared" si="1"/>
        <v>300</v>
      </c>
      <c r="M41" s="10">
        <v>717.5</v>
      </c>
      <c r="N41" s="10">
        <f t="shared" si="2"/>
        <v>1774.9999999999998</v>
      </c>
      <c r="O41" s="10">
        <v>0</v>
      </c>
      <c r="P41" s="10">
        <v>0</v>
      </c>
      <c r="Q41" s="10">
        <v>1477.5</v>
      </c>
      <c r="R41" s="10">
        <v>23522.5</v>
      </c>
    </row>
    <row r="42" spans="1:18" x14ac:dyDescent="0.25">
      <c r="A42" s="18">
        <v>15</v>
      </c>
      <c r="B42" s="8" t="s">
        <v>377</v>
      </c>
      <c r="C42" s="8" t="s">
        <v>174</v>
      </c>
      <c r="D42" s="8" t="s">
        <v>378</v>
      </c>
      <c r="E42" s="8" t="s">
        <v>30</v>
      </c>
      <c r="F42" s="10" t="s">
        <v>364</v>
      </c>
      <c r="G42" s="10">
        <v>18000</v>
      </c>
      <c r="H42" s="10">
        <v>0</v>
      </c>
      <c r="I42" s="10">
        <v>18000</v>
      </c>
      <c r="J42" s="10">
        <v>547.20000000000005</v>
      </c>
      <c r="K42" s="16">
        <f t="shared" si="0"/>
        <v>1276.2</v>
      </c>
      <c r="L42" s="17">
        <f t="shared" si="1"/>
        <v>216</v>
      </c>
      <c r="M42" s="10">
        <v>516.6</v>
      </c>
      <c r="N42" s="10">
        <f t="shared" si="2"/>
        <v>1277.9999999999998</v>
      </c>
      <c r="O42" s="10">
        <v>0</v>
      </c>
      <c r="P42" s="10">
        <v>0</v>
      </c>
      <c r="Q42" s="10">
        <v>1063.8</v>
      </c>
      <c r="R42" s="10">
        <v>16936.2</v>
      </c>
    </row>
    <row r="43" spans="1:18" x14ac:dyDescent="0.25">
      <c r="A43" s="18">
        <v>16</v>
      </c>
      <c r="B43" s="8" t="s">
        <v>204</v>
      </c>
      <c r="C43" s="8" t="s">
        <v>174</v>
      </c>
      <c r="D43" s="8" t="s">
        <v>205</v>
      </c>
      <c r="E43" s="8" t="s">
        <v>30</v>
      </c>
      <c r="F43" s="10" t="s">
        <v>364</v>
      </c>
      <c r="G43" s="10">
        <v>13106.5</v>
      </c>
      <c r="H43" s="10">
        <v>0</v>
      </c>
      <c r="I43" s="10">
        <v>13106.5</v>
      </c>
      <c r="J43" s="10">
        <v>398.44</v>
      </c>
      <c r="K43" s="16">
        <f t="shared" si="0"/>
        <v>929.2508499999999</v>
      </c>
      <c r="L43" s="17">
        <f t="shared" si="1"/>
        <v>157.27799999999999</v>
      </c>
      <c r="M43" s="10">
        <v>376.16</v>
      </c>
      <c r="N43" s="10">
        <f t="shared" si="2"/>
        <v>930.56149999999991</v>
      </c>
      <c r="O43" s="10">
        <v>0</v>
      </c>
      <c r="P43" s="10">
        <v>0</v>
      </c>
      <c r="Q43" s="10">
        <v>774.6</v>
      </c>
      <c r="R43" s="10">
        <v>12331.9</v>
      </c>
    </row>
    <row r="44" spans="1:18" x14ac:dyDescent="0.25">
      <c r="A44" s="18">
        <v>17</v>
      </c>
      <c r="B44" s="8" t="s">
        <v>113</v>
      </c>
      <c r="C44" s="8" t="s">
        <v>174</v>
      </c>
      <c r="D44" s="8" t="s">
        <v>4</v>
      </c>
      <c r="E44" s="8" t="s">
        <v>30</v>
      </c>
      <c r="F44" s="10" t="s">
        <v>364</v>
      </c>
      <c r="G44" s="10">
        <v>10000</v>
      </c>
      <c r="H44" s="10">
        <v>0</v>
      </c>
      <c r="I44" s="10">
        <v>10000</v>
      </c>
      <c r="J44" s="10">
        <v>304</v>
      </c>
      <c r="K44" s="16">
        <f t="shared" si="0"/>
        <v>709</v>
      </c>
      <c r="L44" s="17">
        <f t="shared" si="1"/>
        <v>120</v>
      </c>
      <c r="M44" s="10">
        <v>287</v>
      </c>
      <c r="N44" s="10">
        <f t="shared" si="2"/>
        <v>709.99999999999989</v>
      </c>
      <c r="O44" s="10">
        <v>0</v>
      </c>
      <c r="P44" s="10">
        <v>0</v>
      </c>
      <c r="Q44" s="10">
        <v>591</v>
      </c>
      <c r="R44" s="10">
        <v>9409</v>
      </c>
    </row>
    <row r="45" spans="1:18" x14ac:dyDescent="0.25">
      <c r="A45" s="18">
        <v>18</v>
      </c>
      <c r="B45" s="8" t="s">
        <v>206</v>
      </c>
      <c r="C45" s="8" t="s">
        <v>207</v>
      </c>
      <c r="D45" s="8" t="s">
        <v>4</v>
      </c>
      <c r="E45" s="8" t="s">
        <v>30</v>
      </c>
      <c r="F45" s="10" t="s">
        <v>364</v>
      </c>
      <c r="G45" s="10">
        <v>10000</v>
      </c>
      <c r="H45" s="10">
        <v>0</v>
      </c>
      <c r="I45" s="10">
        <v>10000</v>
      </c>
      <c r="J45" s="10">
        <v>304</v>
      </c>
      <c r="K45" s="16">
        <f t="shared" si="0"/>
        <v>709</v>
      </c>
      <c r="L45" s="17">
        <f t="shared" si="1"/>
        <v>120</v>
      </c>
      <c r="M45" s="10">
        <v>287</v>
      </c>
      <c r="N45" s="10">
        <f t="shared" si="2"/>
        <v>709.99999999999989</v>
      </c>
      <c r="O45" s="10">
        <v>0</v>
      </c>
      <c r="P45" s="10">
        <v>0</v>
      </c>
      <c r="Q45" s="10">
        <v>591</v>
      </c>
      <c r="R45" s="10">
        <v>9409</v>
      </c>
    </row>
    <row r="46" spans="1:18" x14ac:dyDescent="0.25">
      <c r="A46" s="18">
        <v>19</v>
      </c>
      <c r="B46" s="8" t="s">
        <v>356</v>
      </c>
      <c r="C46" s="8" t="s">
        <v>347</v>
      </c>
      <c r="D46" s="8" t="s">
        <v>5</v>
      </c>
      <c r="E46" s="8" t="s">
        <v>30</v>
      </c>
      <c r="F46" s="10" t="s">
        <v>364</v>
      </c>
      <c r="G46" s="10">
        <v>25000</v>
      </c>
      <c r="H46" s="10">
        <v>0</v>
      </c>
      <c r="I46" s="10">
        <v>25000</v>
      </c>
      <c r="J46" s="10">
        <v>760</v>
      </c>
      <c r="K46" s="16">
        <f t="shared" si="0"/>
        <v>1772.5</v>
      </c>
      <c r="L46" s="17">
        <f t="shared" si="1"/>
        <v>300</v>
      </c>
      <c r="M46" s="10">
        <v>717.5</v>
      </c>
      <c r="N46" s="10">
        <f t="shared" si="2"/>
        <v>1774.9999999999998</v>
      </c>
      <c r="O46" s="10">
        <v>0</v>
      </c>
      <c r="P46" s="10">
        <v>0</v>
      </c>
      <c r="Q46" s="10">
        <v>1477.5</v>
      </c>
      <c r="R46" s="10">
        <v>23522.5</v>
      </c>
    </row>
    <row r="47" spans="1:18" x14ac:dyDescent="0.25">
      <c r="A47" s="18">
        <v>20</v>
      </c>
      <c r="B47" s="8" t="s">
        <v>208</v>
      </c>
      <c r="C47" s="8" t="s">
        <v>347</v>
      </c>
      <c r="D47" s="8" t="s">
        <v>4</v>
      </c>
      <c r="E47" s="8" t="s">
        <v>30</v>
      </c>
      <c r="F47" s="10" t="s">
        <v>364</v>
      </c>
      <c r="G47" s="10">
        <v>10000</v>
      </c>
      <c r="H47" s="10">
        <v>0</v>
      </c>
      <c r="I47" s="10">
        <v>10000</v>
      </c>
      <c r="J47" s="10">
        <v>304</v>
      </c>
      <c r="K47" s="16">
        <f t="shared" si="0"/>
        <v>709</v>
      </c>
      <c r="L47" s="17">
        <f t="shared" si="1"/>
        <v>120</v>
      </c>
      <c r="M47" s="10">
        <v>287</v>
      </c>
      <c r="N47" s="10">
        <f t="shared" si="2"/>
        <v>709.99999999999989</v>
      </c>
      <c r="O47" s="10">
        <v>0</v>
      </c>
      <c r="P47" s="10">
        <v>0</v>
      </c>
      <c r="Q47" s="10">
        <v>591</v>
      </c>
      <c r="R47" s="10">
        <v>9409</v>
      </c>
    </row>
    <row r="48" spans="1:18" x14ac:dyDescent="0.25">
      <c r="A48" s="18">
        <v>21</v>
      </c>
      <c r="B48" s="8" t="s">
        <v>379</v>
      </c>
      <c r="C48" s="8" t="s">
        <v>152</v>
      </c>
      <c r="D48" s="8" t="s">
        <v>5</v>
      </c>
      <c r="E48" s="8" t="s">
        <v>30</v>
      </c>
      <c r="F48" s="10" t="s">
        <v>364</v>
      </c>
      <c r="G48" s="10">
        <v>25000</v>
      </c>
      <c r="H48" s="10">
        <v>0</v>
      </c>
      <c r="I48" s="10">
        <v>25000</v>
      </c>
      <c r="J48" s="10">
        <v>760</v>
      </c>
      <c r="K48" s="16">
        <f t="shared" si="0"/>
        <v>1772.5</v>
      </c>
      <c r="L48" s="17">
        <f t="shared" si="1"/>
        <v>300</v>
      </c>
      <c r="M48" s="10">
        <v>717.5</v>
      </c>
      <c r="N48" s="10">
        <f t="shared" si="2"/>
        <v>1774.9999999999998</v>
      </c>
      <c r="O48" s="10">
        <v>0</v>
      </c>
      <c r="P48" s="10">
        <v>0</v>
      </c>
      <c r="Q48" s="10">
        <v>1477.5</v>
      </c>
      <c r="R48" s="10">
        <v>23522.5</v>
      </c>
    </row>
    <row r="49" spans="1:18" x14ac:dyDescent="0.25">
      <c r="A49" s="18">
        <v>22</v>
      </c>
      <c r="B49" s="8" t="s">
        <v>417</v>
      </c>
      <c r="C49" s="8" t="s">
        <v>152</v>
      </c>
      <c r="D49" s="8" t="s">
        <v>5</v>
      </c>
      <c r="E49" s="8" t="s">
        <v>30</v>
      </c>
      <c r="F49" s="8" t="s">
        <v>364</v>
      </c>
      <c r="G49" s="10">
        <v>25000</v>
      </c>
      <c r="H49" s="10">
        <v>0</v>
      </c>
      <c r="I49" s="10">
        <v>7343.7</v>
      </c>
      <c r="J49" s="10">
        <v>223.25</v>
      </c>
      <c r="K49" s="16">
        <f>I49*7.09/100</f>
        <v>520.66832999999997</v>
      </c>
      <c r="L49" s="17">
        <f>I49*1.2/100</f>
        <v>88.12439999999998</v>
      </c>
      <c r="M49" s="9">
        <v>210.76</v>
      </c>
      <c r="N49" s="10">
        <f>I49*7.1%</f>
        <v>521.40269999999998</v>
      </c>
      <c r="O49" s="10">
        <v>0</v>
      </c>
      <c r="P49" s="10">
        <v>0</v>
      </c>
      <c r="Q49" s="10">
        <v>434.01</v>
      </c>
      <c r="R49" s="10">
        <v>6909.69</v>
      </c>
    </row>
    <row r="50" spans="1:18" x14ac:dyDescent="0.25">
      <c r="A50" s="18">
        <v>23</v>
      </c>
      <c r="B50" s="8" t="s">
        <v>178</v>
      </c>
      <c r="C50" s="8" t="s">
        <v>152</v>
      </c>
      <c r="D50" s="8" t="s">
        <v>4</v>
      </c>
      <c r="E50" s="8" t="s">
        <v>30</v>
      </c>
      <c r="F50" s="10" t="s">
        <v>364</v>
      </c>
      <c r="G50" s="10">
        <v>10000</v>
      </c>
      <c r="H50" s="10">
        <v>0</v>
      </c>
      <c r="I50" s="10">
        <v>10000</v>
      </c>
      <c r="J50" s="10">
        <v>304</v>
      </c>
      <c r="K50" s="16">
        <f t="shared" si="0"/>
        <v>709</v>
      </c>
      <c r="L50" s="17">
        <f t="shared" si="1"/>
        <v>120</v>
      </c>
      <c r="M50" s="10">
        <v>287</v>
      </c>
      <c r="N50" s="10">
        <f t="shared" si="2"/>
        <v>709.99999999999989</v>
      </c>
      <c r="O50" s="10">
        <v>0</v>
      </c>
      <c r="P50" s="10">
        <v>0</v>
      </c>
      <c r="Q50" s="10">
        <v>591</v>
      </c>
      <c r="R50" s="10">
        <v>9409</v>
      </c>
    </row>
    <row r="51" spans="1:18" x14ac:dyDescent="0.25">
      <c r="A51" s="18">
        <v>24</v>
      </c>
      <c r="B51" s="8" t="s">
        <v>60</v>
      </c>
      <c r="C51" s="8" t="s">
        <v>125</v>
      </c>
      <c r="D51" s="8" t="s">
        <v>6</v>
      </c>
      <c r="E51" s="8" t="s">
        <v>30</v>
      </c>
      <c r="F51" s="10" t="s">
        <v>364</v>
      </c>
      <c r="G51" s="10">
        <v>30000</v>
      </c>
      <c r="H51" s="10">
        <v>0</v>
      </c>
      <c r="I51" s="10">
        <v>30000</v>
      </c>
      <c r="J51" s="10">
        <v>912</v>
      </c>
      <c r="K51" s="16">
        <f t="shared" si="0"/>
        <v>2127</v>
      </c>
      <c r="L51" s="17">
        <f t="shared" si="1"/>
        <v>360</v>
      </c>
      <c r="M51" s="10">
        <v>861</v>
      </c>
      <c r="N51" s="10">
        <f t="shared" si="2"/>
        <v>2130</v>
      </c>
      <c r="O51" s="10">
        <v>0</v>
      </c>
      <c r="P51" s="10">
        <v>0</v>
      </c>
      <c r="Q51" s="10">
        <v>1773</v>
      </c>
      <c r="R51" s="10">
        <v>28227</v>
      </c>
    </row>
    <row r="52" spans="1:18" x14ac:dyDescent="0.25">
      <c r="A52" s="18">
        <v>25</v>
      </c>
      <c r="B52" s="8" t="s">
        <v>380</v>
      </c>
      <c r="C52" s="8" t="s">
        <v>125</v>
      </c>
      <c r="D52" s="8" t="s">
        <v>378</v>
      </c>
      <c r="E52" s="8" t="s">
        <v>30</v>
      </c>
      <c r="F52" s="10" t="s">
        <v>364</v>
      </c>
      <c r="G52" s="10">
        <v>18000</v>
      </c>
      <c r="H52" s="10">
        <v>0</v>
      </c>
      <c r="I52" s="10">
        <v>18000</v>
      </c>
      <c r="J52" s="10">
        <v>547.20000000000005</v>
      </c>
      <c r="K52" s="16">
        <f t="shared" si="0"/>
        <v>1276.2</v>
      </c>
      <c r="L52" s="17">
        <f t="shared" si="1"/>
        <v>216</v>
      </c>
      <c r="M52" s="10">
        <v>516.6</v>
      </c>
      <c r="N52" s="10">
        <f t="shared" si="2"/>
        <v>1277.9999999999998</v>
      </c>
      <c r="O52" s="10">
        <v>0</v>
      </c>
      <c r="P52" s="10">
        <v>0</v>
      </c>
      <c r="Q52" s="10">
        <v>1063.8</v>
      </c>
      <c r="R52" s="10">
        <v>16936.2</v>
      </c>
    </row>
    <row r="53" spans="1:18" x14ac:dyDescent="0.25">
      <c r="A53" s="18">
        <v>26</v>
      </c>
      <c r="B53" s="8" t="s">
        <v>107</v>
      </c>
      <c r="C53" s="8" t="s">
        <v>125</v>
      </c>
      <c r="D53" s="8" t="s">
        <v>108</v>
      </c>
      <c r="E53" s="8" t="s">
        <v>30</v>
      </c>
      <c r="F53" s="10" t="s">
        <v>103</v>
      </c>
      <c r="G53" s="10">
        <v>11000</v>
      </c>
      <c r="H53" s="10">
        <v>0</v>
      </c>
      <c r="I53" s="10">
        <v>11000</v>
      </c>
      <c r="J53" s="10">
        <v>334.4</v>
      </c>
      <c r="K53" s="16">
        <f t="shared" si="0"/>
        <v>779.9</v>
      </c>
      <c r="L53" s="17">
        <f t="shared" si="1"/>
        <v>132</v>
      </c>
      <c r="M53" s="10">
        <v>315.7</v>
      </c>
      <c r="N53" s="10">
        <f t="shared" si="2"/>
        <v>780.99999999999989</v>
      </c>
      <c r="O53" s="10">
        <v>0</v>
      </c>
      <c r="P53" s="10">
        <v>0</v>
      </c>
      <c r="Q53" s="10">
        <v>650.1</v>
      </c>
      <c r="R53" s="10">
        <v>10349.9</v>
      </c>
    </row>
    <row r="54" spans="1:18" x14ac:dyDescent="0.25">
      <c r="A54" s="18">
        <v>27</v>
      </c>
      <c r="B54" s="8" t="s">
        <v>348</v>
      </c>
      <c r="C54" s="8" t="s">
        <v>125</v>
      </c>
      <c r="D54" s="8" t="s">
        <v>349</v>
      </c>
      <c r="E54" s="8" t="s">
        <v>30</v>
      </c>
      <c r="F54" s="10" t="s">
        <v>364</v>
      </c>
      <c r="G54" s="10">
        <v>10000</v>
      </c>
      <c r="H54" s="10">
        <v>0</v>
      </c>
      <c r="I54" s="10">
        <v>10000</v>
      </c>
      <c r="J54" s="10">
        <v>304</v>
      </c>
      <c r="K54" s="16">
        <f t="shared" si="0"/>
        <v>709</v>
      </c>
      <c r="L54" s="17">
        <f t="shared" si="1"/>
        <v>120</v>
      </c>
      <c r="M54" s="10">
        <v>287</v>
      </c>
      <c r="N54" s="10">
        <f t="shared" si="2"/>
        <v>709.99999999999989</v>
      </c>
      <c r="O54" s="10">
        <v>0</v>
      </c>
      <c r="P54" s="10">
        <v>0</v>
      </c>
      <c r="Q54" s="10">
        <v>591</v>
      </c>
      <c r="R54" s="10">
        <v>9409</v>
      </c>
    </row>
    <row r="55" spans="1:18" x14ac:dyDescent="0.25">
      <c r="A55" s="18">
        <v>28</v>
      </c>
      <c r="B55" s="8" t="s">
        <v>418</v>
      </c>
      <c r="C55" s="8" t="s">
        <v>419</v>
      </c>
      <c r="D55" s="8" t="s">
        <v>5</v>
      </c>
      <c r="E55" s="8" t="s">
        <v>30</v>
      </c>
      <c r="F55" s="10" t="s">
        <v>364</v>
      </c>
      <c r="G55" s="10">
        <v>25000</v>
      </c>
      <c r="H55" s="10">
        <v>0</v>
      </c>
      <c r="I55" s="10">
        <v>25000</v>
      </c>
      <c r="J55" s="10">
        <v>760</v>
      </c>
      <c r="K55" s="16">
        <f t="shared" si="0"/>
        <v>1772.5</v>
      </c>
      <c r="L55" s="17">
        <f t="shared" si="1"/>
        <v>300</v>
      </c>
      <c r="M55" s="10">
        <v>717.5</v>
      </c>
      <c r="N55" s="10">
        <f t="shared" si="2"/>
        <v>1774.9999999999998</v>
      </c>
      <c r="O55" s="10">
        <v>0</v>
      </c>
      <c r="P55" s="10">
        <v>0</v>
      </c>
      <c r="Q55" s="10">
        <v>1477.5</v>
      </c>
      <c r="R55" s="10">
        <v>23522.5</v>
      </c>
    </row>
    <row r="56" spans="1:18" x14ac:dyDescent="0.25">
      <c r="A56" s="18">
        <v>29</v>
      </c>
      <c r="B56" s="8" t="s">
        <v>422</v>
      </c>
      <c r="C56" s="8" t="s">
        <v>419</v>
      </c>
      <c r="D56" s="8" t="s">
        <v>21</v>
      </c>
      <c r="E56" s="8" t="s">
        <v>30</v>
      </c>
      <c r="F56" s="10" t="s">
        <v>364</v>
      </c>
      <c r="G56" s="10">
        <v>15000</v>
      </c>
      <c r="H56" s="10">
        <v>0</v>
      </c>
      <c r="I56" s="10">
        <v>15000</v>
      </c>
      <c r="J56" s="10">
        <v>456</v>
      </c>
      <c r="K56" s="16">
        <f t="shared" si="0"/>
        <v>1063.5</v>
      </c>
      <c r="L56" s="17">
        <f t="shared" si="1"/>
        <v>180</v>
      </c>
      <c r="M56" s="10">
        <v>430.5</v>
      </c>
      <c r="N56" s="10">
        <f t="shared" si="2"/>
        <v>1065</v>
      </c>
      <c r="O56" s="10">
        <v>0</v>
      </c>
      <c r="P56" s="10">
        <v>0</v>
      </c>
      <c r="Q56" s="10">
        <v>886.5</v>
      </c>
      <c r="R56" s="10">
        <v>14113.5</v>
      </c>
    </row>
    <row r="57" spans="1:18" x14ac:dyDescent="0.25">
      <c r="A57" s="18">
        <v>30</v>
      </c>
      <c r="B57" s="8" t="s">
        <v>38</v>
      </c>
      <c r="C57" s="8" t="s">
        <v>170</v>
      </c>
      <c r="D57" s="8" t="s">
        <v>6</v>
      </c>
      <c r="E57" s="8" t="s">
        <v>30</v>
      </c>
      <c r="F57" s="10" t="s">
        <v>364</v>
      </c>
      <c r="G57" s="10">
        <v>30000</v>
      </c>
      <c r="H57" s="10">
        <v>0</v>
      </c>
      <c r="I57" s="10">
        <v>30000</v>
      </c>
      <c r="J57" s="10">
        <v>912</v>
      </c>
      <c r="K57" s="16">
        <f t="shared" si="0"/>
        <v>2127</v>
      </c>
      <c r="L57" s="17">
        <f t="shared" si="1"/>
        <v>360</v>
      </c>
      <c r="M57" s="10">
        <v>861</v>
      </c>
      <c r="N57" s="10">
        <f t="shared" si="2"/>
        <v>2130</v>
      </c>
      <c r="O57" s="10">
        <v>0</v>
      </c>
      <c r="P57" s="10">
        <v>0</v>
      </c>
      <c r="Q57" s="10">
        <v>1773</v>
      </c>
      <c r="R57" s="10">
        <v>28227</v>
      </c>
    </row>
    <row r="58" spans="1:18" x14ac:dyDescent="0.25">
      <c r="A58" s="18">
        <v>31</v>
      </c>
      <c r="B58" s="8" t="s">
        <v>104</v>
      </c>
      <c r="C58" s="8" t="s">
        <v>170</v>
      </c>
      <c r="D58" s="8" t="s">
        <v>5</v>
      </c>
      <c r="E58" s="8" t="s">
        <v>30</v>
      </c>
      <c r="F58" s="10" t="s">
        <v>364</v>
      </c>
      <c r="G58" s="10">
        <v>25000</v>
      </c>
      <c r="H58" s="10">
        <v>0</v>
      </c>
      <c r="I58" s="10">
        <v>25000</v>
      </c>
      <c r="J58" s="10">
        <v>760</v>
      </c>
      <c r="K58" s="16">
        <f t="shared" si="0"/>
        <v>1772.5</v>
      </c>
      <c r="L58" s="17">
        <f t="shared" si="1"/>
        <v>300</v>
      </c>
      <c r="M58" s="10">
        <v>717.5</v>
      </c>
      <c r="N58" s="10">
        <f t="shared" si="2"/>
        <v>1774.9999999999998</v>
      </c>
      <c r="O58" s="10">
        <v>0</v>
      </c>
      <c r="P58" s="10">
        <v>0</v>
      </c>
      <c r="Q58" s="10">
        <v>1477.5</v>
      </c>
      <c r="R58" s="10">
        <v>23522.5</v>
      </c>
    </row>
    <row r="59" spans="1:18" x14ac:dyDescent="0.25">
      <c r="A59" s="18">
        <v>32</v>
      </c>
      <c r="B59" s="8" t="s">
        <v>423</v>
      </c>
      <c r="C59" s="8" t="s">
        <v>170</v>
      </c>
      <c r="D59" s="8" t="s">
        <v>21</v>
      </c>
      <c r="E59" s="8" t="s">
        <v>30</v>
      </c>
      <c r="F59" s="10" t="s">
        <v>364</v>
      </c>
      <c r="G59" s="10">
        <v>15000</v>
      </c>
      <c r="H59" s="10">
        <v>0</v>
      </c>
      <c r="I59" s="10">
        <v>15000</v>
      </c>
      <c r="J59" s="10">
        <v>456</v>
      </c>
      <c r="K59" s="16">
        <f t="shared" si="0"/>
        <v>1063.5</v>
      </c>
      <c r="L59" s="17">
        <f t="shared" si="1"/>
        <v>180</v>
      </c>
      <c r="M59" s="10">
        <v>430.5</v>
      </c>
      <c r="N59" s="10">
        <f t="shared" si="2"/>
        <v>1065</v>
      </c>
      <c r="O59" s="10">
        <v>0</v>
      </c>
      <c r="P59" s="10">
        <v>0</v>
      </c>
      <c r="Q59" s="10">
        <v>886.5</v>
      </c>
      <c r="R59" s="10">
        <v>14113.5</v>
      </c>
    </row>
    <row r="60" spans="1:18" x14ac:dyDescent="0.25">
      <c r="A60" s="18">
        <v>33</v>
      </c>
      <c r="B60" s="8" t="s">
        <v>183</v>
      </c>
      <c r="C60" s="8" t="s">
        <v>179</v>
      </c>
      <c r="D60" s="8" t="s">
        <v>5</v>
      </c>
      <c r="E60" s="8" t="s">
        <v>30</v>
      </c>
      <c r="F60" s="10" t="s">
        <v>364</v>
      </c>
      <c r="G60" s="10">
        <v>25000</v>
      </c>
      <c r="H60" s="10">
        <v>0</v>
      </c>
      <c r="I60" s="10">
        <v>25000</v>
      </c>
      <c r="J60" s="10">
        <v>760</v>
      </c>
      <c r="K60" s="16">
        <f t="shared" si="0"/>
        <v>1772.5</v>
      </c>
      <c r="L60" s="17">
        <f t="shared" si="1"/>
        <v>300</v>
      </c>
      <c r="M60" s="10">
        <v>717.5</v>
      </c>
      <c r="N60" s="10">
        <f t="shared" si="2"/>
        <v>1774.9999999999998</v>
      </c>
      <c r="O60" s="10">
        <v>0</v>
      </c>
      <c r="P60" s="10">
        <v>0</v>
      </c>
      <c r="Q60" s="10">
        <v>1477.5</v>
      </c>
      <c r="R60" s="10">
        <v>23522.5</v>
      </c>
    </row>
    <row r="61" spans="1:18" x14ac:dyDescent="0.25">
      <c r="A61" s="18">
        <v>34</v>
      </c>
      <c r="B61" s="8" t="s">
        <v>209</v>
      </c>
      <c r="C61" s="8" t="s">
        <v>179</v>
      </c>
      <c r="D61" s="8" t="s">
        <v>4</v>
      </c>
      <c r="E61" s="8" t="s">
        <v>30</v>
      </c>
      <c r="F61" s="10" t="s">
        <v>364</v>
      </c>
      <c r="G61" s="10">
        <v>10000</v>
      </c>
      <c r="H61" s="10">
        <v>0</v>
      </c>
      <c r="I61" s="10">
        <v>10000</v>
      </c>
      <c r="J61" s="10">
        <v>304</v>
      </c>
      <c r="K61" s="16">
        <f t="shared" si="0"/>
        <v>709</v>
      </c>
      <c r="L61" s="17">
        <f t="shared" si="1"/>
        <v>120</v>
      </c>
      <c r="M61" s="10">
        <v>287</v>
      </c>
      <c r="N61" s="10">
        <f t="shared" si="2"/>
        <v>709.99999999999989</v>
      </c>
      <c r="O61" s="10">
        <v>0</v>
      </c>
      <c r="P61" s="10">
        <v>0</v>
      </c>
      <c r="Q61" s="10">
        <v>591</v>
      </c>
      <c r="R61" s="10">
        <v>9409</v>
      </c>
    </row>
    <row r="62" spans="1:18" x14ac:dyDescent="0.25">
      <c r="A62" s="18">
        <v>35</v>
      </c>
      <c r="B62" s="8" t="s">
        <v>210</v>
      </c>
      <c r="C62" s="8" t="s">
        <v>211</v>
      </c>
      <c r="D62" s="8" t="s">
        <v>4</v>
      </c>
      <c r="E62" s="8" t="s">
        <v>30</v>
      </c>
      <c r="F62" s="10" t="s">
        <v>364</v>
      </c>
      <c r="G62" s="10">
        <v>10000</v>
      </c>
      <c r="H62" s="10">
        <v>0</v>
      </c>
      <c r="I62" s="10">
        <v>10000</v>
      </c>
      <c r="J62" s="10">
        <v>304</v>
      </c>
      <c r="K62" s="16">
        <f t="shared" si="0"/>
        <v>709</v>
      </c>
      <c r="L62" s="17">
        <f t="shared" si="1"/>
        <v>120</v>
      </c>
      <c r="M62" s="10">
        <v>287</v>
      </c>
      <c r="N62" s="10">
        <f t="shared" si="2"/>
        <v>709.99999999999989</v>
      </c>
      <c r="O62" s="10">
        <v>0</v>
      </c>
      <c r="P62" s="10">
        <v>0</v>
      </c>
      <c r="Q62" s="10">
        <v>591</v>
      </c>
      <c r="R62" s="10">
        <v>9409</v>
      </c>
    </row>
    <row r="63" spans="1:18" x14ac:dyDescent="0.25">
      <c r="A63" s="18">
        <v>36</v>
      </c>
      <c r="B63" s="8" t="s">
        <v>212</v>
      </c>
      <c r="C63" s="8" t="s">
        <v>213</v>
      </c>
      <c r="D63" s="8" t="s">
        <v>4</v>
      </c>
      <c r="E63" s="8" t="s">
        <v>30</v>
      </c>
      <c r="F63" s="10" t="s">
        <v>364</v>
      </c>
      <c r="G63" s="10">
        <v>10000</v>
      </c>
      <c r="H63" s="10">
        <v>0</v>
      </c>
      <c r="I63" s="10">
        <v>10000</v>
      </c>
      <c r="J63" s="10">
        <v>304</v>
      </c>
      <c r="K63" s="16">
        <f t="shared" si="0"/>
        <v>709</v>
      </c>
      <c r="L63" s="17">
        <f t="shared" si="1"/>
        <v>120</v>
      </c>
      <c r="M63" s="10">
        <v>287</v>
      </c>
      <c r="N63" s="10">
        <f t="shared" si="2"/>
        <v>709.99999999999989</v>
      </c>
      <c r="O63" s="10">
        <v>0</v>
      </c>
      <c r="P63" s="10">
        <v>0</v>
      </c>
      <c r="Q63" s="10">
        <v>591</v>
      </c>
      <c r="R63" s="10">
        <v>9409</v>
      </c>
    </row>
    <row r="64" spans="1:18" x14ac:dyDescent="0.25">
      <c r="A64" s="18">
        <v>37</v>
      </c>
      <c r="B64" s="8" t="s">
        <v>440</v>
      </c>
      <c r="C64" s="8" t="s">
        <v>214</v>
      </c>
      <c r="D64" s="8" t="s">
        <v>441</v>
      </c>
      <c r="E64" s="8" t="s">
        <v>30</v>
      </c>
      <c r="F64" s="10" t="s">
        <v>103</v>
      </c>
      <c r="G64" s="10">
        <v>120000</v>
      </c>
      <c r="H64" s="10">
        <v>0</v>
      </c>
      <c r="I64" s="10">
        <v>120000</v>
      </c>
      <c r="J64" s="10">
        <v>3648</v>
      </c>
      <c r="K64" s="16">
        <f t="shared" si="0"/>
        <v>8508</v>
      </c>
      <c r="L64" s="17">
        <f t="shared" si="1"/>
        <v>1440</v>
      </c>
      <c r="M64" s="10">
        <v>3444</v>
      </c>
      <c r="N64" s="10">
        <f t="shared" si="2"/>
        <v>8520</v>
      </c>
      <c r="O64" s="10">
        <v>17064.919999999998</v>
      </c>
      <c r="P64" s="10">
        <v>0</v>
      </c>
      <c r="Q64" s="10">
        <v>24156.92</v>
      </c>
      <c r="R64" s="10">
        <v>95843.08</v>
      </c>
    </row>
    <row r="65" spans="1:18" x14ac:dyDescent="0.25">
      <c r="A65" s="18">
        <v>38</v>
      </c>
      <c r="B65" s="8" t="s">
        <v>215</v>
      </c>
      <c r="C65" s="8" t="s">
        <v>214</v>
      </c>
      <c r="D65" s="8" t="s">
        <v>7</v>
      </c>
      <c r="E65" s="8" t="s">
        <v>30</v>
      </c>
      <c r="F65" s="10" t="s">
        <v>103</v>
      </c>
      <c r="G65" s="10">
        <v>22000</v>
      </c>
      <c r="H65" s="10">
        <v>0</v>
      </c>
      <c r="I65" s="10">
        <v>22000</v>
      </c>
      <c r="J65" s="10">
        <v>668.8</v>
      </c>
      <c r="K65" s="16">
        <f t="shared" si="0"/>
        <v>1559.8</v>
      </c>
      <c r="L65" s="17">
        <f t="shared" si="1"/>
        <v>264</v>
      </c>
      <c r="M65" s="10">
        <v>631.4</v>
      </c>
      <c r="N65" s="10">
        <f t="shared" si="2"/>
        <v>1561.9999999999998</v>
      </c>
      <c r="O65" s="10">
        <v>0</v>
      </c>
      <c r="P65" s="10">
        <v>0</v>
      </c>
      <c r="Q65" s="10">
        <v>1300.2</v>
      </c>
      <c r="R65" s="10">
        <v>20699.8</v>
      </c>
    </row>
    <row r="66" spans="1:18" x14ac:dyDescent="0.25">
      <c r="A66" s="18">
        <v>39</v>
      </c>
      <c r="B66" s="8" t="s">
        <v>167</v>
      </c>
      <c r="C66" s="8" t="s">
        <v>134</v>
      </c>
      <c r="D66" s="8" t="s">
        <v>201</v>
      </c>
      <c r="E66" s="8" t="s">
        <v>30</v>
      </c>
      <c r="F66" s="10" t="s">
        <v>364</v>
      </c>
      <c r="G66" s="10">
        <v>50000</v>
      </c>
      <c r="H66" s="10">
        <v>0</v>
      </c>
      <c r="I66" s="10">
        <v>50000</v>
      </c>
      <c r="J66" s="10">
        <v>1520</v>
      </c>
      <c r="K66" s="16">
        <f t="shared" si="0"/>
        <v>3545</v>
      </c>
      <c r="L66" s="17">
        <f t="shared" si="1"/>
        <v>600</v>
      </c>
      <c r="M66" s="10">
        <v>1435</v>
      </c>
      <c r="N66" s="10">
        <f t="shared" si="2"/>
        <v>3549.9999999999995</v>
      </c>
      <c r="O66" s="10">
        <v>1854</v>
      </c>
      <c r="P66" s="10">
        <v>1715.46</v>
      </c>
      <c r="Q66" s="10">
        <v>6524.46</v>
      </c>
      <c r="R66" s="10">
        <v>43475.54</v>
      </c>
    </row>
    <row r="67" spans="1:18" x14ac:dyDescent="0.25">
      <c r="A67" s="18">
        <v>40</v>
      </c>
      <c r="B67" s="8" t="s">
        <v>39</v>
      </c>
      <c r="C67" s="8" t="s">
        <v>134</v>
      </c>
      <c r="D67" s="8" t="s">
        <v>7</v>
      </c>
      <c r="E67" s="8" t="s">
        <v>30</v>
      </c>
      <c r="F67" s="10" t="s">
        <v>103</v>
      </c>
      <c r="G67" s="10">
        <v>30000</v>
      </c>
      <c r="H67" s="10">
        <v>0</v>
      </c>
      <c r="I67" s="10">
        <v>30000</v>
      </c>
      <c r="J67" s="10">
        <v>912</v>
      </c>
      <c r="K67" s="16">
        <f t="shared" si="0"/>
        <v>2127</v>
      </c>
      <c r="L67" s="17">
        <f t="shared" si="1"/>
        <v>360</v>
      </c>
      <c r="M67" s="10">
        <v>861</v>
      </c>
      <c r="N67" s="10">
        <f t="shared" si="2"/>
        <v>2130</v>
      </c>
      <c r="O67" s="10">
        <v>0</v>
      </c>
      <c r="P67" s="10">
        <v>0</v>
      </c>
      <c r="Q67" s="10">
        <v>1773</v>
      </c>
      <c r="R67" s="10">
        <v>28227</v>
      </c>
    </row>
    <row r="68" spans="1:18" x14ac:dyDescent="0.25">
      <c r="A68" s="18">
        <v>41</v>
      </c>
      <c r="B68" s="8" t="s">
        <v>365</v>
      </c>
      <c r="C68" s="8" t="s">
        <v>442</v>
      </c>
      <c r="D68" s="8" t="s">
        <v>366</v>
      </c>
      <c r="E68" s="8" t="s">
        <v>30</v>
      </c>
      <c r="F68" s="10" t="s">
        <v>364</v>
      </c>
      <c r="G68" s="10">
        <v>50000</v>
      </c>
      <c r="H68" s="10">
        <v>0</v>
      </c>
      <c r="I68" s="10">
        <v>50000</v>
      </c>
      <c r="J68" s="10">
        <v>1520</v>
      </c>
      <c r="K68" s="16">
        <f t="shared" si="0"/>
        <v>3545</v>
      </c>
      <c r="L68" s="17">
        <f t="shared" si="1"/>
        <v>600</v>
      </c>
      <c r="M68" s="10">
        <v>1435</v>
      </c>
      <c r="N68" s="10">
        <f t="shared" si="2"/>
        <v>3549.9999999999995</v>
      </c>
      <c r="O68" s="10">
        <v>1854</v>
      </c>
      <c r="P68" s="10">
        <v>0</v>
      </c>
      <c r="Q68" s="10">
        <v>4809</v>
      </c>
      <c r="R68" s="10">
        <v>45191</v>
      </c>
    </row>
    <row r="69" spans="1:18" x14ac:dyDescent="0.25">
      <c r="A69" s="18">
        <v>42</v>
      </c>
      <c r="B69" s="8" t="s">
        <v>222</v>
      </c>
      <c r="C69" s="8" t="s">
        <v>442</v>
      </c>
      <c r="D69" s="8" t="s">
        <v>223</v>
      </c>
      <c r="E69" s="8" t="s">
        <v>30</v>
      </c>
      <c r="F69" s="10" t="s">
        <v>364</v>
      </c>
      <c r="G69" s="10">
        <v>25000</v>
      </c>
      <c r="H69" s="10">
        <v>0</v>
      </c>
      <c r="I69" s="10">
        <v>25000</v>
      </c>
      <c r="J69" s="10">
        <v>760</v>
      </c>
      <c r="K69" s="16">
        <f t="shared" si="0"/>
        <v>1772.5</v>
      </c>
      <c r="L69" s="17">
        <f t="shared" si="1"/>
        <v>300</v>
      </c>
      <c r="M69" s="10">
        <v>717.5</v>
      </c>
      <c r="N69" s="10">
        <f t="shared" si="2"/>
        <v>1774.9999999999998</v>
      </c>
      <c r="O69" s="10">
        <v>0</v>
      </c>
      <c r="P69" s="10">
        <v>0</v>
      </c>
      <c r="Q69" s="10">
        <v>1477.5</v>
      </c>
      <c r="R69" s="10">
        <v>23522.5</v>
      </c>
    </row>
    <row r="70" spans="1:18" x14ac:dyDescent="0.25">
      <c r="A70" s="18">
        <v>43</v>
      </c>
      <c r="B70" s="8" t="s">
        <v>424</v>
      </c>
      <c r="C70" s="8" t="s">
        <v>442</v>
      </c>
      <c r="D70" s="8" t="s">
        <v>425</v>
      </c>
      <c r="E70" s="8" t="s">
        <v>30</v>
      </c>
      <c r="F70" s="10" t="s">
        <v>364</v>
      </c>
      <c r="G70" s="10">
        <v>20708</v>
      </c>
      <c r="H70" s="10">
        <v>0</v>
      </c>
      <c r="I70" s="10">
        <v>20708</v>
      </c>
      <c r="J70" s="10">
        <v>629.52</v>
      </c>
      <c r="K70" s="16">
        <f t="shared" si="0"/>
        <v>1468.1972000000001</v>
      </c>
      <c r="L70" s="17">
        <f t="shared" si="1"/>
        <v>248.49599999999998</v>
      </c>
      <c r="M70" s="10">
        <v>594.32000000000005</v>
      </c>
      <c r="N70" s="10">
        <f t="shared" si="2"/>
        <v>1470.2679999999998</v>
      </c>
      <c r="O70" s="10">
        <v>0</v>
      </c>
      <c r="P70" s="10">
        <v>0</v>
      </c>
      <c r="Q70" s="10">
        <v>1223.8399999999999</v>
      </c>
      <c r="R70" s="10">
        <v>19484.16</v>
      </c>
    </row>
    <row r="71" spans="1:18" x14ac:dyDescent="0.25">
      <c r="A71" s="18">
        <v>44</v>
      </c>
      <c r="B71" s="8" t="s">
        <v>218</v>
      </c>
      <c r="C71" s="8" t="s">
        <v>442</v>
      </c>
      <c r="D71" s="8" t="s">
        <v>217</v>
      </c>
      <c r="E71" s="8" t="s">
        <v>30</v>
      </c>
      <c r="F71" s="10" t="s">
        <v>364</v>
      </c>
      <c r="G71" s="10">
        <v>16681</v>
      </c>
      <c r="H71" s="10">
        <v>0</v>
      </c>
      <c r="I71" s="10">
        <v>16681</v>
      </c>
      <c r="J71" s="10">
        <v>507.1</v>
      </c>
      <c r="K71" s="16">
        <f t="shared" si="0"/>
        <v>1182.6829</v>
      </c>
      <c r="L71" s="17">
        <f t="shared" si="1"/>
        <v>200.172</v>
      </c>
      <c r="M71" s="10">
        <v>478.74</v>
      </c>
      <c r="N71" s="10">
        <f t="shared" si="2"/>
        <v>1184.3509999999999</v>
      </c>
      <c r="O71" s="10">
        <v>0</v>
      </c>
      <c r="P71" s="10">
        <v>0</v>
      </c>
      <c r="Q71" s="10">
        <v>985.84</v>
      </c>
      <c r="R71" s="10">
        <v>15695.16</v>
      </c>
    </row>
    <row r="72" spans="1:18" x14ac:dyDescent="0.25">
      <c r="A72" s="18">
        <v>45</v>
      </c>
      <c r="B72" s="8" t="s">
        <v>346</v>
      </c>
      <c r="C72" s="8" t="s">
        <v>415</v>
      </c>
      <c r="D72" s="8" t="s">
        <v>217</v>
      </c>
      <c r="E72" s="8" t="s">
        <v>30</v>
      </c>
      <c r="F72" s="10" t="s">
        <v>364</v>
      </c>
      <c r="G72" s="10">
        <v>16681</v>
      </c>
      <c r="H72" s="10">
        <v>0</v>
      </c>
      <c r="I72" s="10">
        <v>16681</v>
      </c>
      <c r="J72" s="10"/>
      <c r="K72" s="16"/>
      <c r="L72" s="17">
        <f t="shared" si="1"/>
        <v>200.172</v>
      </c>
      <c r="M72" s="10"/>
      <c r="N72" s="10"/>
      <c r="O72" s="10"/>
      <c r="P72" s="10">
        <v>341.96</v>
      </c>
      <c r="Q72" s="10">
        <v>341.96</v>
      </c>
      <c r="R72" s="10">
        <v>16339.04</v>
      </c>
    </row>
    <row r="73" spans="1:18" x14ac:dyDescent="0.25">
      <c r="A73" s="18">
        <v>46</v>
      </c>
      <c r="B73" s="8" t="s">
        <v>219</v>
      </c>
      <c r="C73" s="8" t="s">
        <v>442</v>
      </c>
      <c r="D73" s="8" t="s">
        <v>220</v>
      </c>
      <c r="E73" s="8" t="s">
        <v>30</v>
      </c>
      <c r="F73" s="10" t="s">
        <v>364</v>
      </c>
      <c r="G73" s="10">
        <v>15489.5</v>
      </c>
      <c r="H73" s="10">
        <v>0</v>
      </c>
      <c r="I73" s="10">
        <v>15489.5</v>
      </c>
      <c r="J73" s="10">
        <v>470.88</v>
      </c>
      <c r="K73" s="16">
        <f t="shared" si="0"/>
        <v>1098.2055499999999</v>
      </c>
      <c r="L73" s="17">
        <f t="shared" si="1"/>
        <v>185.87399999999997</v>
      </c>
      <c r="M73" s="10">
        <v>444.55</v>
      </c>
      <c r="N73" s="10">
        <f t="shared" si="2"/>
        <v>1099.7545</v>
      </c>
      <c r="O73" s="10">
        <v>0</v>
      </c>
      <c r="P73" s="10">
        <v>0</v>
      </c>
      <c r="Q73" s="10">
        <v>915.43</v>
      </c>
      <c r="R73" s="10">
        <v>14574.07</v>
      </c>
    </row>
    <row r="74" spans="1:18" x14ac:dyDescent="0.25">
      <c r="A74" s="18">
        <v>47</v>
      </c>
      <c r="B74" s="8" t="s">
        <v>221</v>
      </c>
      <c r="C74" s="8" t="s">
        <v>442</v>
      </c>
      <c r="D74" s="8" t="s">
        <v>62</v>
      </c>
      <c r="E74" s="8" t="s">
        <v>30</v>
      </c>
      <c r="F74" s="10" t="s">
        <v>364</v>
      </c>
      <c r="G74" s="10">
        <v>15489.5</v>
      </c>
      <c r="H74" s="10">
        <v>0</v>
      </c>
      <c r="I74" s="10">
        <v>15489.5</v>
      </c>
      <c r="J74" s="10">
        <v>470.88</v>
      </c>
      <c r="K74" s="16">
        <f t="shared" si="0"/>
        <v>1098.2055499999999</v>
      </c>
      <c r="L74" s="17">
        <f t="shared" si="1"/>
        <v>185.87399999999997</v>
      </c>
      <c r="M74" s="10">
        <v>444.55</v>
      </c>
      <c r="N74" s="10">
        <f t="shared" si="2"/>
        <v>1099.7545</v>
      </c>
      <c r="O74" s="10">
        <v>0</v>
      </c>
      <c r="P74" s="10">
        <v>0</v>
      </c>
      <c r="Q74" s="10">
        <v>915.43</v>
      </c>
      <c r="R74" s="10">
        <v>14574.07</v>
      </c>
    </row>
    <row r="75" spans="1:18" x14ac:dyDescent="0.25">
      <c r="A75" s="18">
        <v>48</v>
      </c>
      <c r="B75" s="8" t="s">
        <v>357</v>
      </c>
      <c r="C75" s="8" t="s">
        <v>168</v>
      </c>
      <c r="D75" s="8" t="s">
        <v>220</v>
      </c>
      <c r="E75" s="8" t="s">
        <v>30</v>
      </c>
      <c r="F75" s="10" t="s">
        <v>364</v>
      </c>
      <c r="G75" s="10">
        <v>35000</v>
      </c>
      <c r="H75" s="10">
        <v>0</v>
      </c>
      <c r="I75" s="10">
        <v>35000</v>
      </c>
      <c r="J75" s="10">
        <v>1064</v>
      </c>
      <c r="K75" s="16">
        <f t="shared" si="0"/>
        <v>2481.5</v>
      </c>
      <c r="L75" s="17">
        <f t="shared" si="1"/>
        <v>420</v>
      </c>
      <c r="M75" s="10">
        <v>1004.5</v>
      </c>
      <c r="N75" s="10">
        <f t="shared" si="2"/>
        <v>2485</v>
      </c>
      <c r="O75" s="10">
        <v>0</v>
      </c>
      <c r="P75" s="10">
        <v>0</v>
      </c>
      <c r="Q75" s="10">
        <v>2068.5</v>
      </c>
      <c r="R75" s="10">
        <v>32931.5</v>
      </c>
    </row>
    <row r="76" spans="1:18" x14ac:dyDescent="0.25">
      <c r="A76" s="18">
        <v>49</v>
      </c>
      <c r="B76" s="8" t="s">
        <v>228</v>
      </c>
      <c r="C76" s="8" t="s">
        <v>168</v>
      </c>
      <c r="D76" s="8" t="s">
        <v>62</v>
      </c>
      <c r="E76" s="8" t="s">
        <v>30</v>
      </c>
      <c r="F76" s="10" t="s">
        <v>364</v>
      </c>
      <c r="G76" s="10">
        <v>25000</v>
      </c>
      <c r="H76" s="10">
        <v>0</v>
      </c>
      <c r="I76" s="10">
        <v>25000</v>
      </c>
      <c r="J76" s="10">
        <v>760</v>
      </c>
      <c r="K76" s="16">
        <f t="shared" si="0"/>
        <v>1772.5</v>
      </c>
      <c r="L76" s="17">
        <f t="shared" si="1"/>
        <v>300</v>
      </c>
      <c r="M76" s="10">
        <v>717.5</v>
      </c>
      <c r="N76" s="10">
        <f t="shared" si="2"/>
        <v>1774.9999999999998</v>
      </c>
      <c r="O76" s="10">
        <v>0</v>
      </c>
      <c r="P76" s="10">
        <v>0</v>
      </c>
      <c r="Q76" s="10">
        <v>1477.5</v>
      </c>
      <c r="R76" s="10">
        <v>23522.5</v>
      </c>
    </row>
    <row r="77" spans="1:18" x14ac:dyDescent="0.25">
      <c r="A77" s="18">
        <v>50</v>
      </c>
      <c r="B77" s="8" t="s">
        <v>224</v>
      </c>
      <c r="C77" s="8" t="s">
        <v>168</v>
      </c>
      <c r="D77" s="8" t="s">
        <v>225</v>
      </c>
      <c r="E77" s="8" t="s">
        <v>30</v>
      </c>
      <c r="F77" s="10" t="s">
        <v>364</v>
      </c>
      <c r="G77" s="10">
        <v>17038.45</v>
      </c>
      <c r="H77" s="10">
        <v>0</v>
      </c>
      <c r="I77" s="10">
        <v>17038.45</v>
      </c>
      <c r="J77" s="10">
        <v>517.97</v>
      </c>
      <c r="K77" s="16">
        <f t="shared" si="0"/>
        <v>1208.0261050000001</v>
      </c>
      <c r="L77" s="17">
        <f t="shared" si="1"/>
        <v>204.4614</v>
      </c>
      <c r="M77" s="10">
        <v>489</v>
      </c>
      <c r="N77" s="10">
        <f t="shared" si="2"/>
        <v>1209.7299499999999</v>
      </c>
      <c r="O77" s="10">
        <v>0</v>
      </c>
      <c r="P77" s="10">
        <v>0</v>
      </c>
      <c r="Q77" s="10">
        <v>1006.97</v>
      </c>
      <c r="R77" s="10">
        <v>16031.48</v>
      </c>
    </row>
    <row r="78" spans="1:18" x14ac:dyDescent="0.25">
      <c r="A78" s="18">
        <v>51</v>
      </c>
      <c r="B78" s="8" t="s">
        <v>226</v>
      </c>
      <c r="C78" s="8" t="s">
        <v>168</v>
      </c>
      <c r="D78" s="8" t="s">
        <v>227</v>
      </c>
      <c r="E78" s="8" t="s">
        <v>30</v>
      </c>
      <c r="F78" s="10" t="s">
        <v>364</v>
      </c>
      <c r="G78" s="10">
        <v>15000</v>
      </c>
      <c r="H78" s="10">
        <v>0</v>
      </c>
      <c r="I78" s="10">
        <v>15000</v>
      </c>
      <c r="J78" s="10">
        <v>456</v>
      </c>
      <c r="K78" s="16">
        <f t="shared" si="0"/>
        <v>1063.5</v>
      </c>
      <c r="L78" s="17">
        <f t="shared" si="1"/>
        <v>180</v>
      </c>
      <c r="M78" s="10">
        <v>430.5</v>
      </c>
      <c r="N78" s="10">
        <f t="shared" si="2"/>
        <v>1065</v>
      </c>
      <c r="O78" s="10">
        <v>0</v>
      </c>
      <c r="P78" s="10">
        <v>0</v>
      </c>
      <c r="Q78" s="10">
        <v>886.5</v>
      </c>
      <c r="R78" s="10">
        <v>14113.5</v>
      </c>
    </row>
    <row r="79" spans="1:18" x14ac:dyDescent="0.25">
      <c r="A79" s="18">
        <v>52</v>
      </c>
      <c r="B79" s="8" t="s">
        <v>402</v>
      </c>
      <c r="C79" s="8" t="s">
        <v>168</v>
      </c>
      <c r="D79" s="8" t="s">
        <v>229</v>
      </c>
      <c r="E79" s="8" t="s">
        <v>30</v>
      </c>
      <c r="F79" s="10" t="s">
        <v>364</v>
      </c>
      <c r="G79" s="10">
        <v>15000</v>
      </c>
      <c r="H79" s="10">
        <v>0</v>
      </c>
      <c r="I79" s="10">
        <v>15000</v>
      </c>
      <c r="J79" s="10">
        <v>456</v>
      </c>
      <c r="K79" s="16">
        <f t="shared" si="0"/>
        <v>1063.5</v>
      </c>
      <c r="L79" s="17">
        <f t="shared" si="1"/>
        <v>180</v>
      </c>
      <c r="M79" s="10">
        <v>430.5</v>
      </c>
      <c r="N79" s="10">
        <f t="shared" si="2"/>
        <v>1065</v>
      </c>
      <c r="O79" s="10">
        <v>0</v>
      </c>
      <c r="P79" s="10">
        <v>0</v>
      </c>
      <c r="Q79" s="10">
        <v>886.5</v>
      </c>
      <c r="R79" s="10">
        <v>14113.5</v>
      </c>
    </row>
    <row r="80" spans="1:18" x14ac:dyDescent="0.25">
      <c r="A80" s="18">
        <v>53</v>
      </c>
      <c r="B80" s="8" t="s">
        <v>230</v>
      </c>
      <c r="C80" s="8" t="s">
        <v>231</v>
      </c>
      <c r="D80" s="8" t="s">
        <v>232</v>
      </c>
      <c r="E80" s="8" t="s">
        <v>30</v>
      </c>
      <c r="F80" s="10" t="s">
        <v>364</v>
      </c>
      <c r="G80" s="10">
        <v>35000</v>
      </c>
      <c r="H80" s="10">
        <v>0</v>
      </c>
      <c r="I80" s="10">
        <v>35000</v>
      </c>
      <c r="J80" s="10">
        <v>1064</v>
      </c>
      <c r="K80" s="16">
        <f t="shared" si="0"/>
        <v>2481.5</v>
      </c>
      <c r="L80" s="17">
        <f t="shared" si="1"/>
        <v>420</v>
      </c>
      <c r="M80" s="10">
        <v>1004.5</v>
      </c>
      <c r="N80" s="10">
        <f t="shared" si="2"/>
        <v>2485</v>
      </c>
      <c r="O80" s="10">
        <v>0</v>
      </c>
      <c r="P80" s="10">
        <v>0</v>
      </c>
      <c r="Q80" s="10">
        <v>2068.5</v>
      </c>
      <c r="R80" s="10">
        <v>32931.5</v>
      </c>
    </row>
    <row r="81" spans="1:18" x14ac:dyDescent="0.25">
      <c r="A81" s="18">
        <v>54</v>
      </c>
      <c r="B81" s="8" t="s">
        <v>238</v>
      </c>
      <c r="C81" s="8" t="s">
        <v>231</v>
      </c>
      <c r="D81" s="8" t="s">
        <v>233</v>
      </c>
      <c r="E81" s="8" t="s">
        <v>30</v>
      </c>
      <c r="F81" s="10" t="s">
        <v>364</v>
      </c>
      <c r="G81" s="10">
        <v>30000</v>
      </c>
      <c r="H81" s="10">
        <v>0</v>
      </c>
      <c r="I81" s="10">
        <v>30000</v>
      </c>
      <c r="J81" s="10">
        <v>912</v>
      </c>
      <c r="K81" s="16">
        <f t="shared" si="0"/>
        <v>2127</v>
      </c>
      <c r="L81" s="17">
        <f t="shared" si="1"/>
        <v>360</v>
      </c>
      <c r="M81" s="10">
        <v>861</v>
      </c>
      <c r="N81" s="10">
        <f t="shared" si="2"/>
        <v>2130</v>
      </c>
      <c r="O81" s="10">
        <v>0</v>
      </c>
      <c r="P81" s="10">
        <v>0</v>
      </c>
      <c r="Q81" s="10">
        <v>1773</v>
      </c>
      <c r="R81" s="10">
        <v>28227</v>
      </c>
    </row>
    <row r="82" spans="1:18" x14ac:dyDescent="0.25">
      <c r="A82" s="18">
        <v>55</v>
      </c>
      <c r="B82" s="8" t="s">
        <v>235</v>
      </c>
      <c r="C82" s="8" t="s">
        <v>231</v>
      </c>
      <c r="D82" s="8" t="s">
        <v>62</v>
      </c>
      <c r="E82" s="8" t="s">
        <v>30</v>
      </c>
      <c r="F82" s="10" t="s">
        <v>364</v>
      </c>
      <c r="G82" s="10">
        <v>15489.5</v>
      </c>
      <c r="H82" s="10">
        <v>0</v>
      </c>
      <c r="I82" s="10">
        <v>15489.5</v>
      </c>
      <c r="J82" s="10">
        <v>470.88</v>
      </c>
      <c r="K82" s="16">
        <f t="shared" si="0"/>
        <v>1098.2055499999999</v>
      </c>
      <c r="L82" s="17">
        <f t="shared" si="1"/>
        <v>185.87399999999997</v>
      </c>
      <c r="M82" s="10">
        <v>444.55</v>
      </c>
      <c r="N82" s="10">
        <f t="shared" si="2"/>
        <v>1099.7545</v>
      </c>
      <c r="O82" s="10">
        <v>0</v>
      </c>
      <c r="P82" s="10">
        <v>0</v>
      </c>
      <c r="Q82" s="10">
        <v>915.43</v>
      </c>
      <c r="R82" s="10">
        <v>14574.07</v>
      </c>
    </row>
    <row r="83" spans="1:18" x14ac:dyDescent="0.25">
      <c r="A83" s="18">
        <v>56</v>
      </c>
      <c r="B83" s="8" t="s">
        <v>237</v>
      </c>
      <c r="C83" s="8" t="s">
        <v>231</v>
      </c>
      <c r="D83" s="8" t="s">
        <v>236</v>
      </c>
      <c r="E83" s="8" t="s">
        <v>30</v>
      </c>
      <c r="F83" s="10" t="s">
        <v>364</v>
      </c>
      <c r="G83" s="10">
        <v>15000</v>
      </c>
      <c r="H83" s="10">
        <v>0</v>
      </c>
      <c r="I83" s="10">
        <v>15000</v>
      </c>
      <c r="J83" s="10">
        <v>456</v>
      </c>
      <c r="K83" s="16">
        <f t="shared" si="0"/>
        <v>1063.5</v>
      </c>
      <c r="L83" s="17">
        <f t="shared" si="1"/>
        <v>180</v>
      </c>
      <c r="M83" s="10">
        <v>430.5</v>
      </c>
      <c r="N83" s="10">
        <f t="shared" si="2"/>
        <v>1065</v>
      </c>
      <c r="O83" s="10">
        <v>0</v>
      </c>
      <c r="P83" s="10">
        <v>0</v>
      </c>
      <c r="Q83" s="10">
        <v>886.5</v>
      </c>
      <c r="R83" s="10">
        <v>14113.5</v>
      </c>
    </row>
    <row r="84" spans="1:18" x14ac:dyDescent="0.25">
      <c r="A84" s="18">
        <v>57</v>
      </c>
      <c r="B84" s="8" t="s">
        <v>240</v>
      </c>
      <c r="C84" s="8" t="s">
        <v>231</v>
      </c>
      <c r="D84" s="8" t="s">
        <v>227</v>
      </c>
      <c r="E84" s="8" t="s">
        <v>30</v>
      </c>
      <c r="F84" s="8" t="s">
        <v>364</v>
      </c>
      <c r="G84" s="10">
        <v>15000</v>
      </c>
      <c r="H84" s="10">
        <v>0</v>
      </c>
      <c r="I84" s="10">
        <v>1573.65</v>
      </c>
      <c r="J84" s="10">
        <v>47.84</v>
      </c>
      <c r="K84" s="16">
        <f>I84*7.09/100</f>
        <v>111.57178500000001</v>
      </c>
      <c r="L84" s="17">
        <f>I84*1.2/100</f>
        <v>18.883800000000001</v>
      </c>
      <c r="M84" s="9">
        <v>45.16</v>
      </c>
      <c r="N84" s="10">
        <f>I84*7.1%</f>
        <v>111.72914999999999</v>
      </c>
      <c r="O84" s="10">
        <v>0</v>
      </c>
      <c r="P84" s="10">
        <v>0</v>
      </c>
      <c r="Q84" s="10">
        <v>93</v>
      </c>
      <c r="R84" s="10">
        <v>1480.65</v>
      </c>
    </row>
    <row r="85" spans="1:18" x14ac:dyDescent="0.25">
      <c r="A85" s="18">
        <v>58</v>
      </c>
      <c r="B85" s="8" t="s">
        <v>239</v>
      </c>
      <c r="C85" s="8" t="s">
        <v>231</v>
      </c>
      <c r="D85" s="8" t="s">
        <v>58</v>
      </c>
      <c r="E85" s="8" t="s">
        <v>30</v>
      </c>
      <c r="F85" s="10" t="s">
        <v>364</v>
      </c>
      <c r="G85" s="10">
        <v>15000</v>
      </c>
      <c r="H85" s="10">
        <v>0</v>
      </c>
      <c r="I85" s="10">
        <v>15000</v>
      </c>
      <c r="J85" s="10">
        <v>456</v>
      </c>
      <c r="K85" s="16">
        <f t="shared" ref="K85:K148" si="3">G85*7.09/100</f>
        <v>1063.5</v>
      </c>
      <c r="L85" s="17">
        <f t="shared" ref="L85:L148" si="4">G85*1.2/100</f>
        <v>180</v>
      </c>
      <c r="M85" s="10">
        <v>430.5</v>
      </c>
      <c r="N85" s="10">
        <f t="shared" si="2"/>
        <v>1065</v>
      </c>
      <c r="O85" s="10">
        <v>0</v>
      </c>
      <c r="P85" s="10">
        <v>0</v>
      </c>
      <c r="Q85" s="10">
        <v>886.5</v>
      </c>
      <c r="R85" s="10">
        <v>14113.5</v>
      </c>
    </row>
    <row r="86" spans="1:18" x14ac:dyDescent="0.25">
      <c r="A86" s="18">
        <v>59</v>
      </c>
      <c r="B86" s="8" t="s">
        <v>241</v>
      </c>
      <c r="C86" s="8" t="s">
        <v>242</v>
      </c>
      <c r="D86" s="8" t="s">
        <v>243</v>
      </c>
      <c r="E86" s="8" t="s">
        <v>30</v>
      </c>
      <c r="F86" s="10" t="s">
        <v>364</v>
      </c>
      <c r="G86" s="10">
        <v>25000</v>
      </c>
      <c r="H86" s="10">
        <v>0</v>
      </c>
      <c r="I86" s="10">
        <v>25000</v>
      </c>
      <c r="J86" s="10">
        <v>760</v>
      </c>
      <c r="K86" s="16">
        <f t="shared" si="3"/>
        <v>1772.5</v>
      </c>
      <c r="L86" s="17">
        <f t="shared" si="4"/>
        <v>300</v>
      </c>
      <c r="M86" s="10">
        <v>717.5</v>
      </c>
      <c r="N86" s="10">
        <f t="shared" si="2"/>
        <v>1774.9999999999998</v>
      </c>
      <c r="O86" s="10">
        <v>0</v>
      </c>
      <c r="P86" s="10">
        <v>0</v>
      </c>
      <c r="Q86" s="10">
        <v>1477.5</v>
      </c>
      <c r="R86" s="10">
        <v>23522.5</v>
      </c>
    </row>
    <row r="87" spans="1:18" x14ac:dyDescent="0.25">
      <c r="A87" s="18">
        <v>60</v>
      </c>
      <c r="B87" s="8" t="s">
        <v>245</v>
      </c>
      <c r="C87" s="8" t="s">
        <v>197</v>
      </c>
      <c r="D87" s="8" t="s">
        <v>19</v>
      </c>
      <c r="E87" s="8" t="s">
        <v>30</v>
      </c>
      <c r="F87" s="10" t="s">
        <v>364</v>
      </c>
      <c r="G87" s="10">
        <v>40000</v>
      </c>
      <c r="H87" s="10">
        <v>0</v>
      </c>
      <c r="I87" s="10">
        <v>40000</v>
      </c>
      <c r="J87" s="10">
        <v>1216</v>
      </c>
      <c r="K87" s="16">
        <f t="shared" si="3"/>
        <v>2836</v>
      </c>
      <c r="L87" s="17">
        <f t="shared" si="4"/>
        <v>480</v>
      </c>
      <c r="M87" s="10">
        <v>1148</v>
      </c>
      <c r="N87" s="10">
        <f t="shared" si="2"/>
        <v>2839.9999999999995</v>
      </c>
      <c r="O87" s="10">
        <v>442.65</v>
      </c>
      <c r="P87" s="10">
        <v>0</v>
      </c>
      <c r="Q87" s="10">
        <v>2806.65</v>
      </c>
      <c r="R87" s="10">
        <v>37193.35</v>
      </c>
    </row>
    <row r="88" spans="1:18" x14ac:dyDescent="0.25">
      <c r="A88" s="18">
        <v>61</v>
      </c>
      <c r="B88" s="8" t="s">
        <v>426</v>
      </c>
      <c r="C88" s="8" t="s">
        <v>197</v>
      </c>
      <c r="D88" s="8" t="s">
        <v>427</v>
      </c>
      <c r="E88" s="8" t="s">
        <v>30</v>
      </c>
      <c r="F88" s="10" t="s">
        <v>364</v>
      </c>
      <c r="G88" s="10">
        <v>40000</v>
      </c>
      <c r="H88" s="10">
        <v>0</v>
      </c>
      <c r="I88" s="10">
        <v>40000</v>
      </c>
      <c r="J88" s="10">
        <v>1216</v>
      </c>
      <c r="K88" s="16">
        <f t="shared" si="3"/>
        <v>2836</v>
      </c>
      <c r="L88" s="17">
        <f t="shared" si="4"/>
        <v>480</v>
      </c>
      <c r="M88" s="10">
        <v>1148</v>
      </c>
      <c r="N88" s="10">
        <f t="shared" si="2"/>
        <v>2839.9999999999995</v>
      </c>
      <c r="O88" s="10">
        <v>442.65</v>
      </c>
      <c r="P88" s="10">
        <v>0</v>
      </c>
      <c r="Q88" s="10">
        <v>2806.65</v>
      </c>
      <c r="R88" s="10">
        <v>37193.35</v>
      </c>
    </row>
    <row r="89" spans="1:18" x14ac:dyDescent="0.25">
      <c r="A89" s="18">
        <v>62</v>
      </c>
      <c r="B89" s="8" t="s">
        <v>246</v>
      </c>
      <c r="C89" s="8" t="s">
        <v>197</v>
      </c>
      <c r="D89" s="8" t="s">
        <v>381</v>
      </c>
      <c r="E89" s="8" t="s">
        <v>30</v>
      </c>
      <c r="F89" s="10" t="s">
        <v>364</v>
      </c>
      <c r="G89" s="10">
        <v>35000</v>
      </c>
      <c r="H89" s="10">
        <v>0</v>
      </c>
      <c r="I89" s="10">
        <v>35000</v>
      </c>
      <c r="J89" s="10">
        <v>1064</v>
      </c>
      <c r="K89" s="16">
        <f t="shared" si="3"/>
        <v>2481.5</v>
      </c>
      <c r="L89" s="17">
        <f t="shared" si="4"/>
        <v>420</v>
      </c>
      <c r="M89" s="10">
        <v>1004.5</v>
      </c>
      <c r="N89" s="10">
        <f t="shared" si="2"/>
        <v>2485</v>
      </c>
      <c r="O89" s="10">
        <v>0</v>
      </c>
      <c r="P89" s="10">
        <v>0</v>
      </c>
      <c r="Q89" s="10">
        <v>2068.5</v>
      </c>
      <c r="R89" s="10">
        <v>32931.5</v>
      </c>
    </row>
    <row r="90" spans="1:18" x14ac:dyDescent="0.25">
      <c r="A90" s="18">
        <v>63</v>
      </c>
      <c r="B90" s="8" t="s">
        <v>244</v>
      </c>
      <c r="C90" s="8" t="s">
        <v>197</v>
      </c>
      <c r="D90" s="8" t="s">
        <v>19</v>
      </c>
      <c r="E90" s="8" t="s">
        <v>30</v>
      </c>
      <c r="F90" s="10" t="s">
        <v>364</v>
      </c>
      <c r="G90" s="10">
        <v>30000</v>
      </c>
      <c r="H90" s="10">
        <v>0</v>
      </c>
      <c r="I90" s="10">
        <v>30000</v>
      </c>
      <c r="J90" s="10">
        <v>912</v>
      </c>
      <c r="K90" s="16">
        <f t="shared" si="3"/>
        <v>2127</v>
      </c>
      <c r="L90" s="17">
        <f t="shared" si="4"/>
        <v>360</v>
      </c>
      <c r="M90" s="10">
        <v>861</v>
      </c>
      <c r="N90" s="10">
        <f t="shared" si="2"/>
        <v>2130</v>
      </c>
      <c r="O90" s="10">
        <v>0</v>
      </c>
      <c r="P90" s="10">
        <v>0</v>
      </c>
      <c r="Q90" s="10">
        <v>1773</v>
      </c>
      <c r="R90" s="10">
        <v>28227</v>
      </c>
    </row>
    <row r="91" spans="1:18" x14ac:dyDescent="0.25">
      <c r="A91" s="18">
        <v>64</v>
      </c>
      <c r="B91" s="8" t="s">
        <v>249</v>
      </c>
      <c r="C91" s="8" t="s">
        <v>197</v>
      </c>
      <c r="D91" s="8" t="s">
        <v>62</v>
      </c>
      <c r="E91" s="8" t="s">
        <v>30</v>
      </c>
      <c r="F91" s="10" t="s">
        <v>364</v>
      </c>
      <c r="G91" s="10">
        <v>30000</v>
      </c>
      <c r="H91" s="10">
        <v>0</v>
      </c>
      <c r="I91" s="10">
        <v>30000</v>
      </c>
      <c r="J91" s="10">
        <v>912</v>
      </c>
      <c r="K91" s="16">
        <f t="shared" si="3"/>
        <v>2127</v>
      </c>
      <c r="L91" s="17">
        <f t="shared" si="4"/>
        <v>360</v>
      </c>
      <c r="M91" s="10">
        <v>861</v>
      </c>
      <c r="N91" s="10">
        <f t="shared" si="2"/>
        <v>2130</v>
      </c>
      <c r="O91" s="10">
        <v>0</v>
      </c>
      <c r="P91" s="10">
        <v>0</v>
      </c>
      <c r="Q91" s="10">
        <v>1773</v>
      </c>
      <c r="R91" s="10">
        <v>28227</v>
      </c>
    </row>
    <row r="92" spans="1:18" x14ac:dyDescent="0.25">
      <c r="A92" s="18">
        <v>65</v>
      </c>
      <c r="B92" s="8" t="s">
        <v>250</v>
      </c>
      <c r="C92" s="8" t="s">
        <v>197</v>
      </c>
      <c r="D92" s="8" t="s">
        <v>11</v>
      </c>
      <c r="E92" s="8" t="s">
        <v>30</v>
      </c>
      <c r="F92" s="10" t="s">
        <v>103</v>
      </c>
      <c r="G92" s="10">
        <v>30000</v>
      </c>
      <c r="H92" s="10">
        <v>0</v>
      </c>
      <c r="I92" s="10">
        <v>30000</v>
      </c>
      <c r="J92" s="10">
        <v>912</v>
      </c>
      <c r="K92" s="16">
        <f t="shared" si="3"/>
        <v>2127</v>
      </c>
      <c r="L92" s="17">
        <f t="shared" si="4"/>
        <v>360</v>
      </c>
      <c r="M92" s="10">
        <v>861</v>
      </c>
      <c r="N92" s="10">
        <f t="shared" si="2"/>
        <v>2130</v>
      </c>
      <c r="O92" s="10">
        <v>0</v>
      </c>
      <c r="P92" s="10">
        <v>0</v>
      </c>
      <c r="Q92" s="10">
        <v>1773</v>
      </c>
      <c r="R92" s="10">
        <v>28227</v>
      </c>
    </row>
    <row r="93" spans="1:18" x14ac:dyDescent="0.25">
      <c r="A93" s="18">
        <v>66</v>
      </c>
      <c r="B93" s="8" t="s">
        <v>251</v>
      </c>
      <c r="C93" s="8" t="s">
        <v>197</v>
      </c>
      <c r="D93" s="8" t="s">
        <v>252</v>
      </c>
      <c r="E93" s="8" t="s">
        <v>30</v>
      </c>
      <c r="F93" s="10" t="s">
        <v>364</v>
      </c>
      <c r="G93" s="10">
        <v>25000</v>
      </c>
      <c r="H93" s="10">
        <v>0</v>
      </c>
      <c r="I93" s="10">
        <v>25000</v>
      </c>
      <c r="J93" s="10">
        <v>760</v>
      </c>
      <c r="K93" s="16">
        <f t="shared" si="3"/>
        <v>1772.5</v>
      </c>
      <c r="L93" s="17">
        <f t="shared" si="4"/>
        <v>300</v>
      </c>
      <c r="M93" s="10">
        <v>717.5</v>
      </c>
      <c r="N93" s="10">
        <f t="shared" si="2"/>
        <v>1774.9999999999998</v>
      </c>
      <c r="O93" s="10">
        <v>0</v>
      </c>
      <c r="P93" s="10">
        <v>0</v>
      </c>
      <c r="Q93" s="10">
        <v>1477.5</v>
      </c>
      <c r="R93" s="10">
        <v>23522.5</v>
      </c>
    </row>
    <row r="94" spans="1:18" x14ac:dyDescent="0.25">
      <c r="A94" s="18">
        <v>67</v>
      </c>
      <c r="B94" s="8" t="s">
        <v>253</v>
      </c>
      <c r="C94" s="8" t="s">
        <v>197</v>
      </c>
      <c r="D94" s="8" t="s">
        <v>381</v>
      </c>
      <c r="E94" s="8" t="s">
        <v>30</v>
      </c>
      <c r="F94" s="10" t="s">
        <v>364</v>
      </c>
      <c r="G94" s="10">
        <v>25000</v>
      </c>
      <c r="H94" s="10">
        <v>0</v>
      </c>
      <c r="I94" s="10">
        <v>25000</v>
      </c>
      <c r="J94" s="10">
        <v>760</v>
      </c>
      <c r="K94" s="16">
        <f t="shared" si="3"/>
        <v>1772.5</v>
      </c>
      <c r="L94" s="17">
        <f t="shared" si="4"/>
        <v>300</v>
      </c>
      <c r="M94" s="10">
        <v>717.5</v>
      </c>
      <c r="N94" s="10">
        <f t="shared" si="2"/>
        <v>1774.9999999999998</v>
      </c>
      <c r="O94" s="10">
        <v>0</v>
      </c>
      <c r="P94" s="10">
        <v>0</v>
      </c>
      <c r="Q94" s="10">
        <v>1477.5</v>
      </c>
      <c r="R94" s="10">
        <v>23522.5</v>
      </c>
    </row>
    <row r="95" spans="1:18" x14ac:dyDescent="0.25">
      <c r="A95" s="18">
        <v>68</v>
      </c>
      <c r="B95" s="8" t="s">
        <v>247</v>
      </c>
      <c r="C95" s="8" t="s">
        <v>197</v>
      </c>
      <c r="D95" s="8" t="s">
        <v>62</v>
      </c>
      <c r="E95" s="8" t="s">
        <v>30</v>
      </c>
      <c r="F95" s="10" t="s">
        <v>364</v>
      </c>
      <c r="G95" s="10">
        <v>25000</v>
      </c>
      <c r="H95" s="10">
        <v>0</v>
      </c>
      <c r="I95" s="10">
        <v>25000</v>
      </c>
      <c r="J95" s="10">
        <v>760</v>
      </c>
      <c r="K95" s="16">
        <f t="shared" si="3"/>
        <v>1772.5</v>
      </c>
      <c r="L95" s="17">
        <f t="shared" si="4"/>
        <v>300</v>
      </c>
      <c r="M95" s="10">
        <v>717.5</v>
      </c>
      <c r="N95" s="10">
        <f t="shared" si="2"/>
        <v>1774.9999999999998</v>
      </c>
      <c r="O95" s="10">
        <v>0</v>
      </c>
      <c r="P95" s="10">
        <v>0</v>
      </c>
      <c r="Q95" s="10">
        <v>1477.5</v>
      </c>
      <c r="R95" s="10">
        <v>23522.5</v>
      </c>
    </row>
    <row r="96" spans="1:18" x14ac:dyDescent="0.25">
      <c r="A96" s="18">
        <v>69</v>
      </c>
      <c r="B96" s="8" t="s">
        <v>258</v>
      </c>
      <c r="C96" s="8" t="s">
        <v>197</v>
      </c>
      <c r="D96" s="8" t="s">
        <v>252</v>
      </c>
      <c r="E96" s="8" t="s">
        <v>30</v>
      </c>
      <c r="F96" s="10" t="s">
        <v>364</v>
      </c>
      <c r="G96" s="10">
        <v>25000</v>
      </c>
      <c r="H96" s="10">
        <v>0</v>
      </c>
      <c r="I96" s="10">
        <v>25000</v>
      </c>
      <c r="J96" s="10">
        <v>760</v>
      </c>
      <c r="K96" s="16">
        <f t="shared" si="3"/>
        <v>1772.5</v>
      </c>
      <c r="L96" s="17">
        <f t="shared" si="4"/>
        <v>300</v>
      </c>
      <c r="M96" s="10">
        <v>717.5</v>
      </c>
      <c r="N96" s="10">
        <f t="shared" ref="N96:N159" si="5">G96*7.1%</f>
        <v>1774.9999999999998</v>
      </c>
      <c r="O96" s="10">
        <v>0</v>
      </c>
      <c r="P96" s="10">
        <v>0</v>
      </c>
      <c r="Q96" s="10">
        <v>1477.5</v>
      </c>
      <c r="R96" s="10">
        <v>23522.5</v>
      </c>
    </row>
    <row r="97" spans="1:18" x14ac:dyDescent="0.25">
      <c r="A97" s="18">
        <v>70</v>
      </c>
      <c r="B97" s="8" t="s">
        <v>254</v>
      </c>
      <c r="C97" s="8" t="s">
        <v>197</v>
      </c>
      <c r="D97" s="8" t="s">
        <v>225</v>
      </c>
      <c r="E97" s="8" t="s">
        <v>30</v>
      </c>
      <c r="F97" s="10" t="s">
        <v>364</v>
      </c>
      <c r="G97" s="10">
        <v>20000</v>
      </c>
      <c r="H97" s="10">
        <v>0</v>
      </c>
      <c r="I97" s="10">
        <v>20000</v>
      </c>
      <c r="J97" s="10">
        <v>608</v>
      </c>
      <c r="K97" s="16">
        <f t="shared" si="3"/>
        <v>1418</v>
      </c>
      <c r="L97" s="17">
        <f t="shared" si="4"/>
        <v>240</v>
      </c>
      <c r="M97" s="10">
        <v>574</v>
      </c>
      <c r="N97" s="10">
        <f t="shared" si="5"/>
        <v>1419.9999999999998</v>
      </c>
      <c r="O97" s="10">
        <v>0</v>
      </c>
      <c r="P97" s="10">
        <v>0</v>
      </c>
      <c r="Q97" s="10">
        <v>1182</v>
      </c>
      <c r="R97" s="10">
        <v>18818</v>
      </c>
    </row>
    <row r="98" spans="1:18" x14ac:dyDescent="0.25">
      <c r="A98" s="18">
        <v>71</v>
      </c>
      <c r="B98" s="8" t="s">
        <v>444</v>
      </c>
      <c r="C98" s="8" t="s">
        <v>197</v>
      </c>
      <c r="D98" s="8" t="s">
        <v>256</v>
      </c>
      <c r="E98" s="8" t="s">
        <v>30</v>
      </c>
      <c r="F98" s="10" t="s">
        <v>364</v>
      </c>
      <c r="G98" s="10">
        <v>20000</v>
      </c>
      <c r="H98" s="10">
        <v>0</v>
      </c>
      <c r="I98" s="10">
        <v>20000</v>
      </c>
      <c r="J98" s="10">
        <v>608</v>
      </c>
      <c r="K98" s="16">
        <f t="shared" si="3"/>
        <v>1418</v>
      </c>
      <c r="L98" s="17">
        <f t="shared" si="4"/>
        <v>240</v>
      </c>
      <c r="M98" s="10">
        <v>574</v>
      </c>
      <c r="N98" s="10">
        <f t="shared" si="5"/>
        <v>1419.9999999999998</v>
      </c>
      <c r="O98" s="10">
        <v>0</v>
      </c>
      <c r="P98" s="10">
        <v>0</v>
      </c>
      <c r="Q98" s="10">
        <v>1182</v>
      </c>
      <c r="R98" s="10">
        <v>18818</v>
      </c>
    </row>
    <row r="99" spans="1:18" x14ac:dyDescent="0.25">
      <c r="A99" s="18">
        <v>72</v>
      </c>
      <c r="B99" s="8" t="s">
        <v>257</v>
      </c>
      <c r="C99" s="8" t="s">
        <v>197</v>
      </c>
      <c r="D99" s="8" t="s">
        <v>256</v>
      </c>
      <c r="E99" s="8" t="s">
        <v>30</v>
      </c>
      <c r="F99" s="10" t="s">
        <v>364</v>
      </c>
      <c r="G99" s="10">
        <v>20000</v>
      </c>
      <c r="H99" s="10">
        <v>0</v>
      </c>
      <c r="I99" s="10">
        <v>20000</v>
      </c>
      <c r="J99" s="10">
        <v>608</v>
      </c>
      <c r="K99" s="16">
        <f t="shared" si="3"/>
        <v>1418</v>
      </c>
      <c r="L99" s="17">
        <f t="shared" si="4"/>
        <v>240</v>
      </c>
      <c r="M99" s="10">
        <v>574</v>
      </c>
      <c r="N99" s="10">
        <f t="shared" si="5"/>
        <v>1419.9999999999998</v>
      </c>
      <c r="O99" s="10">
        <v>0</v>
      </c>
      <c r="P99" s="10">
        <v>0</v>
      </c>
      <c r="Q99" s="10">
        <v>1182</v>
      </c>
      <c r="R99" s="10">
        <v>18818</v>
      </c>
    </row>
    <row r="100" spans="1:18" x14ac:dyDescent="0.25">
      <c r="A100" s="18">
        <v>73</v>
      </c>
      <c r="B100" s="8" t="s">
        <v>255</v>
      </c>
      <c r="C100" s="8" t="s">
        <v>197</v>
      </c>
      <c r="D100" s="8" t="s">
        <v>225</v>
      </c>
      <c r="E100" s="8" t="s">
        <v>30</v>
      </c>
      <c r="F100" s="10" t="s">
        <v>364</v>
      </c>
      <c r="G100" s="10">
        <v>17038.45</v>
      </c>
      <c r="H100" s="10">
        <v>0</v>
      </c>
      <c r="I100" s="10">
        <v>17038.45</v>
      </c>
      <c r="J100" s="10">
        <v>517.97</v>
      </c>
      <c r="K100" s="16">
        <f t="shared" si="3"/>
        <v>1208.0261050000001</v>
      </c>
      <c r="L100" s="17">
        <f t="shared" si="4"/>
        <v>204.4614</v>
      </c>
      <c r="M100" s="10">
        <v>489</v>
      </c>
      <c r="N100" s="10">
        <f t="shared" si="5"/>
        <v>1209.7299499999999</v>
      </c>
      <c r="O100" s="10">
        <v>0</v>
      </c>
      <c r="P100" s="10">
        <v>0</v>
      </c>
      <c r="Q100" s="10">
        <v>1006.97</v>
      </c>
      <c r="R100" s="10">
        <v>16031.48</v>
      </c>
    </row>
    <row r="101" spans="1:18" x14ac:dyDescent="0.25">
      <c r="A101" s="18">
        <v>74</v>
      </c>
      <c r="B101" s="8" t="s">
        <v>358</v>
      </c>
      <c r="C101" s="8" t="s">
        <v>135</v>
      </c>
      <c r="D101" s="8" t="s">
        <v>359</v>
      </c>
      <c r="E101" s="8" t="s">
        <v>30</v>
      </c>
      <c r="F101" s="10" t="s">
        <v>364</v>
      </c>
      <c r="G101" s="10">
        <v>30000</v>
      </c>
      <c r="H101" s="10">
        <v>0</v>
      </c>
      <c r="I101" s="10">
        <v>30000</v>
      </c>
      <c r="J101" s="10">
        <v>912</v>
      </c>
      <c r="K101" s="16">
        <f t="shared" si="3"/>
        <v>2127</v>
      </c>
      <c r="L101" s="17">
        <f t="shared" si="4"/>
        <v>360</v>
      </c>
      <c r="M101" s="10">
        <v>861</v>
      </c>
      <c r="N101" s="10">
        <f t="shared" si="5"/>
        <v>2130</v>
      </c>
      <c r="O101" s="10">
        <v>0</v>
      </c>
      <c r="P101" s="10">
        <v>0</v>
      </c>
      <c r="Q101" s="10">
        <v>1773</v>
      </c>
      <c r="R101" s="10">
        <v>28227</v>
      </c>
    </row>
    <row r="102" spans="1:18" x14ac:dyDescent="0.25">
      <c r="A102" s="18">
        <v>75</v>
      </c>
      <c r="B102" s="8" t="s">
        <v>445</v>
      </c>
      <c r="C102" s="8" t="s">
        <v>136</v>
      </c>
      <c r="D102" s="8" t="s">
        <v>446</v>
      </c>
      <c r="E102" s="8" t="s">
        <v>30</v>
      </c>
      <c r="F102" s="10" t="s">
        <v>364</v>
      </c>
      <c r="G102" s="10">
        <v>60000</v>
      </c>
      <c r="H102" s="10">
        <v>0</v>
      </c>
      <c r="I102" s="10">
        <v>60000</v>
      </c>
      <c r="J102" s="10">
        <v>1824</v>
      </c>
      <c r="K102" s="16">
        <f t="shared" si="3"/>
        <v>4254</v>
      </c>
      <c r="L102" s="17">
        <f t="shared" si="4"/>
        <v>720</v>
      </c>
      <c r="M102" s="10">
        <v>1722</v>
      </c>
      <c r="N102" s="10">
        <f t="shared" si="5"/>
        <v>4260</v>
      </c>
      <c r="O102" s="10">
        <v>3486.65</v>
      </c>
      <c r="P102" s="10">
        <v>0</v>
      </c>
      <c r="Q102" s="10">
        <v>7032.65</v>
      </c>
      <c r="R102" s="10">
        <v>52967.35</v>
      </c>
    </row>
    <row r="103" spans="1:18" x14ac:dyDescent="0.25">
      <c r="A103" s="18">
        <v>76</v>
      </c>
      <c r="B103" s="8" t="s">
        <v>405</v>
      </c>
      <c r="C103" s="8" t="s">
        <v>136</v>
      </c>
      <c r="D103" s="8" t="s">
        <v>406</v>
      </c>
      <c r="E103" s="8" t="s">
        <v>30</v>
      </c>
      <c r="F103" s="10" t="s">
        <v>103</v>
      </c>
      <c r="G103" s="10">
        <v>40000</v>
      </c>
      <c r="H103" s="10">
        <v>0</v>
      </c>
      <c r="I103" s="10">
        <v>40000</v>
      </c>
      <c r="J103" s="10">
        <v>1216</v>
      </c>
      <c r="K103" s="16">
        <f t="shared" si="3"/>
        <v>2836</v>
      </c>
      <c r="L103" s="17">
        <f t="shared" si="4"/>
        <v>480</v>
      </c>
      <c r="M103" s="10">
        <v>1148</v>
      </c>
      <c r="N103" s="10">
        <f t="shared" si="5"/>
        <v>2839.9999999999995</v>
      </c>
      <c r="O103" s="10">
        <v>442.65</v>
      </c>
      <c r="P103" s="10">
        <v>0</v>
      </c>
      <c r="Q103" s="10">
        <v>2806.65</v>
      </c>
      <c r="R103" s="10">
        <v>37193.35</v>
      </c>
    </row>
    <row r="104" spans="1:18" x14ac:dyDescent="0.25">
      <c r="A104" s="18">
        <v>77</v>
      </c>
      <c r="B104" s="8" t="s">
        <v>447</v>
      </c>
      <c r="C104" s="8" t="s">
        <v>136</v>
      </c>
      <c r="D104" s="8" t="s">
        <v>448</v>
      </c>
      <c r="E104" s="8" t="s">
        <v>30</v>
      </c>
      <c r="F104" s="10" t="s">
        <v>364</v>
      </c>
      <c r="G104" s="10">
        <v>30000</v>
      </c>
      <c r="H104" s="10">
        <v>0</v>
      </c>
      <c r="I104" s="10">
        <v>30000</v>
      </c>
      <c r="J104" s="10">
        <v>912</v>
      </c>
      <c r="K104" s="16">
        <f t="shared" si="3"/>
        <v>2127</v>
      </c>
      <c r="L104" s="17">
        <f t="shared" si="4"/>
        <v>360</v>
      </c>
      <c r="M104" s="10">
        <v>861</v>
      </c>
      <c r="N104" s="10">
        <f t="shared" si="5"/>
        <v>2130</v>
      </c>
      <c r="O104" s="10">
        <v>0</v>
      </c>
      <c r="P104" s="10">
        <v>0</v>
      </c>
      <c r="Q104" s="10">
        <v>1773</v>
      </c>
      <c r="R104" s="10">
        <v>28227</v>
      </c>
    </row>
    <row r="105" spans="1:18" x14ac:dyDescent="0.25">
      <c r="A105" s="18">
        <v>78</v>
      </c>
      <c r="B105" s="8" t="s">
        <v>114</v>
      </c>
      <c r="C105" s="8" t="s">
        <v>136</v>
      </c>
      <c r="D105" s="8" t="s">
        <v>89</v>
      </c>
      <c r="E105" s="8" t="s">
        <v>30</v>
      </c>
      <c r="F105" s="10" t="s">
        <v>103</v>
      </c>
      <c r="G105" s="10">
        <v>30000</v>
      </c>
      <c r="H105" s="10">
        <v>0</v>
      </c>
      <c r="I105" s="10">
        <v>30000</v>
      </c>
      <c r="J105" s="10">
        <v>912</v>
      </c>
      <c r="K105" s="16">
        <f t="shared" si="3"/>
        <v>2127</v>
      </c>
      <c r="L105" s="17">
        <f t="shared" si="4"/>
        <v>360</v>
      </c>
      <c r="M105" s="10">
        <v>861</v>
      </c>
      <c r="N105" s="10">
        <f t="shared" si="5"/>
        <v>2130</v>
      </c>
      <c r="O105" s="10">
        <v>0</v>
      </c>
      <c r="P105" s="10">
        <v>0</v>
      </c>
      <c r="Q105" s="10">
        <v>1773</v>
      </c>
      <c r="R105" s="10">
        <v>28227</v>
      </c>
    </row>
    <row r="106" spans="1:18" x14ac:dyDescent="0.25">
      <c r="A106" s="18">
        <v>79</v>
      </c>
      <c r="B106" s="8" t="s">
        <v>82</v>
      </c>
      <c r="C106" s="8" t="s">
        <v>136</v>
      </c>
      <c r="D106" s="8" t="s">
        <v>83</v>
      </c>
      <c r="E106" s="8" t="s">
        <v>30</v>
      </c>
      <c r="F106" s="10" t="s">
        <v>364</v>
      </c>
      <c r="G106" s="10">
        <v>28000</v>
      </c>
      <c r="H106" s="10">
        <v>0</v>
      </c>
      <c r="I106" s="10">
        <v>28000</v>
      </c>
      <c r="J106" s="10">
        <v>851.2</v>
      </c>
      <c r="K106" s="16">
        <f t="shared" si="3"/>
        <v>1985.2</v>
      </c>
      <c r="L106" s="17">
        <f t="shared" si="4"/>
        <v>336</v>
      </c>
      <c r="M106" s="10">
        <v>803.6</v>
      </c>
      <c r="N106" s="10">
        <f t="shared" si="5"/>
        <v>1987.9999999999998</v>
      </c>
      <c r="O106" s="10">
        <v>0</v>
      </c>
      <c r="P106" s="10">
        <v>0</v>
      </c>
      <c r="Q106" s="10">
        <v>1654.8</v>
      </c>
      <c r="R106" s="10">
        <v>26345.200000000001</v>
      </c>
    </row>
    <row r="107" spans="1:18" x14ac:dyDescent="0.25">
      <c r="A107" s="18">
        <v>80</v>
      </c>
      <c r="B107" s="8" t="s">
        <v>449</v>
      </c>
      <c r="C107" s="8" t="s">
        <v>136</v>
      </c>
      <c r="D107" s="8" t="s">
        <v>450</v>
      </c>
      <c r="E107" s="8" t="s">
        <v>30</v>
      </c>
      <c r="F107" s="10" t="s">
        <v>364</v>
      </c>
      <c r="G107" s="10">
        <v>25000</v>
      </c>
      <c r="H107" s="10">
        <v>0</v>
      </c>
      <c r="I107" s="10">
        <v>25000</v>
      </c>
      <c r="J107" s="10">
        <v>760</v>
      </c>
      <c r="K107" s="16">
        <f t="shared" si="3"/>
        <v>1772.5</v>
      </c>
      <c r="L107" s="17">
        <f t="shared" si="4"/>
        <v>300</v>
      </c>
      <c r="M107" s="10">
        <v>717.5</v>
      </c>
      <c r="N107" s="10">
        <f t="shared" si="5"/>
        <v>1774.9999999999998</v>
      </c>
      <c r="O107" s="10">
        <v>0</v>
      </c>
      <c r="P107" s="10">
        <v>0</v>
      </c>
      <c r="Q107" s="10">
        <v>1477.5</v>
      </c>
      <c r="R107" s="10">
        <v>23522.5</v>
      </c>
    </row>
    <row r="108" spans="1:18" x14ac:dyDescent="0.25">
      <c r="A108" s="18">
        <v>81</v>
      </c>
      <c r="B108" s="8" t="s">
        <v>451</v>
      </c>
      <c r="C108" s="8" t="s">
        <v>136</v>
      </c>
      <c r="D108" s="8" t="s">
        <v>8</v>
      </c>
      <c r="E108" s="8" t="s">
        <v>30</v>
      </c>
      <c r="F108" s="10" t="s">
        <v>364</v>
      </c>
      <c r="G108" s="10">
        <v>20000</v>
      </c>
      <c r="H108" s="10">
        <v>0</v>
      </c>
      <c r="I108" s="10">
        <v>20000</v>
      </c>
      <c r="J108" s="10">
        <v>608</v>
      </c>
      <c r="K108" s="16">
        <f t="shared" si="3"/>
        <v>1418</v>
      </c>
      <c r="L108" s="17">
        <f t="shared" si="4"/>
        <v>240</v>
      </c>
      <c r="M108" s="10">
        <v>574</v>
      </c>
      <c r="N108" s="10">
        <f t="shared" si="5"/>
        <v>1419.9999999999998</v>
      </c>
      <c r="O108" s="10">
        <v>0</v>
      </c>
      <c r="P108" s="10">
        <v>0</v>
      </c>
      <c r="Q108" s="10">
        <v>1182</v>
      </c>
      <c r="R108" s="10">
        <v>18818</v>
      </c>
    </row>
    <row r="109" spans="1:18" x14ac:dyDescent="0.25">
      <c r="A109" s="18">
        <v>82</v>
      </c>
      <c r="B109" s="8" t="s">
        <v>40</v>
      </c>
      <c r="C109" s="8" t="s">
        <v>136</v>
      </c>
      <c r="D109" s="8" t="s">
        <v>8</v>
      </c>
      <c r="E109" s="8" t="s">
        <v>30</v>
      </c>
      <c r="F109" s="10" t="s">
        <v>364</v>
      </c>
      <c r="G109" s="10">
        <v>15400</v>
      </c>
      <c r="H109" s="10">
        <v>0</v>
      </c>
      <c r="I109" s="10">
        <v>15400</v>
      </c>
      <c r="J109" s="10">
        <v>468.16</v>
      </c>
      <c r="K109" s="16">
        <f t="shared" si="3"/>
        <v>1091.8599999999999</v>
      </c>
      <c r="L109" s="17">
        <f t="shared" si="4"/>
        <v>184.8</v>
      </c>
      <c r="M109" s="10">
        <v>441.98</v>
      </c>
      <c r="N109" s="10">
        <f t="shared" si="5"/>
        <v>1093.3999999999999</v>
      </c>
      <c r="O109" s="10">
        <v>0</v>
      </c>
      <c r="P109" s="10">
        <v>0</v>
      </c>
      <c r="Q109" s="10">
        <v>910.14</v>
      </c>
      <c r="R109" s="10">
        <v>14489.86</v>
      </c>
    </row>
    <row r="110" spans="1:18" x14ac:dyDescent="0.25">
      <c r="A110" s="18">
        <v>83</v>
      </c>
      <c r="B110" s="8" t="s">
        <v>41</v>
      </c>
      <c r="C110" s="8" t="s">
        <v>136</v>
      </c>
      <c r="D110" s="8" t="s">
        <v>9</v>
      </c>
      <c r="E110" s="8" t="s">
        <v>30</v>
      </c>
      <c r="F110" s="10" t="s">
        <v>364</v>
      </c>
      <c r="G110" s="10">
        <v>15400</v>
      </c>
      <c r="H110" s="10">
        <v>0</v>
      </c>
      <c r="I110" s="10">
        <v>15400</v>
      </c>
      <c r="J110" s="10">
        <v>468.16</v>
      </c>
      <c r="K110" s="16">
        <f t="shared" si="3"/>
        <v>1091.8599999999999</v>
      </c>
      <c r="L110" s="17">
        <f t="shared" si="4"/>
        <v>184.8</v>
      </c>
      <c r="M110" s="10">
        <v>441.98</v>
      </c>
      <c r="N110" s="10">
        <f t="shared" si="5"/>
        <v>1093.3999999999999</v>
      </c>
      <c r="O110" s="10">
        <v>0</v>
      </c>
      <c r="P110" s="10">
        <v>0</v>
      </c>
      <c r="Q110" s="10">
        <v>910.14</v>
      </c>
      <c r="R110" s="10">
        <v>14489.86</v>
      </c>
    </row>
    <row r="111" spans="1:18" x14ac:dyDescent="0.25">
      <c r="A111" s="18">
        <v>84</v>
      </c>
      <c r="B111" s="8" t="s">
        <v>42</v>
      </c>
      <c r="C111" s="8" t="s">
        <v>136</v>
      </c>
      <c r="D111" s="8" t="s">
        <v>8</v>
      </c>
      <c r="E111" s="8" t="s">
        <v>30</v>
      </c>
      <c r="F111" s="10" t="s">
        <v>364</v>
      </c>
      <c r="G111" s="10">
        <v>15400</v>
      </c>
      <c r="H111" s="10">
        <v>0</v>
      </c>
      <c r="I111" s="10">
        <v>15400</v>
      </c>
      <c r="J111" s="10">
        <v>468.16</v>
      </c>
      <c r="K111" s="16">
        <f t="shared" si="3"/>
        <v>1091.8599999999999</v>
      </c>
      <c r="L111" s="17">
        <f t="shared" si="4"/>
        <v>184.8</v>
      </c>
      <c r="M111" s="10">
        <v>441.98</v>
      </c>
      <c r="N111" s="10">
        <f t="shared" si="5"/>
        <v>1093.3999999999999</v>
      </c>
      <c r="O111" s="10">
        <v>0</v>
      </c>
      <c r="P111" s="10">
        <v>0</v>
      </c>
      <c r="Q111" s="10">
        <v>910.14</v>
      </c>
      <c r="R111" s="10">
        <v>14489.86</v>
      </c>
    </row>
    <row r="112" spans="1:18" x14ac:dyDescent="0.25">
      <c r="A112" s="18">
        <v>85</v>
      </c>
      <c r="B112" s="8" t="s">
        <v>180</v>
      </c>
      <c r="C112" s="8" t="s">
        <v>136</v>
      </c>
      <c r="D112" s="8" t="s">
        <v>181</v>
      </c>
      <c r="E112" s="8" t="s">
        <v>30</v>
      </c>
      <c r="F112" s="10" t="s">
        <v>364</v>
      </c>
      <c r="G112" s="10">
        <v>15400</v>
      </c>
      <c r="H112" s="10">
        <v>0</v>
      </c>
      <c r="I112" s="10">
        <v>15400</v>
      </c>
      <c r="J112" s="10">
        <v>468.16</v>
      </c>
      <c r="K112" s="16">
        <f t="shared" si="3"/>
        <v>1091.8599999999999</v>
      </c>
      <c r="L112" s="17">
        <f t="shared" si="4"/>
        <v>184.8</v>
      </c>
      <c r="M112" s="10">
        <v>441.98</v>
      </c>
      <c r="N112" s="10">
        <f t="shared" si="5"/>
        <v>1093.3999999999999</v>
      </c>
      <c r="O112" s="10">
        <v>0</v>
      </c>
      <c r="P112" s="10">
        <v>0</v>
      </c>
      <c r="Q112" s="10">
        <v>910.14</v>
      </c>
      <c r="R112" s="10">
        <v>14489.86</v>
      </c>
    </row>
    <row r="113" spans="1:18" x14ac:dyDescent="0.25">
      <c r="A113" s="18">
        <v>86</v>
      </c>
      <c r="B113" s="8" t="s">
        <v>382</v>
      </c>
      <c r="C113" s="8" t="s">
        <v>136</v>
      </c>
      <c r="D113" s="8" t="s">
        <v>181</v>
      </c>
      <c r="E113" s="8" t="s">
        <v>30</v>
      </c>
      <c r="F113" s="10" t="s">
        <v>103</v>
      </c>
      <c r="G113" s="10">
        <v>15000</v>
      </c>
      <c r="H113" s="10">
        <v>0</v>
      </c>
      <c r="I113" s="10">
        <v>15000</v>
      </c>
      <c r="J113" s="10">
        <v>456</v>
      </c>
      <c r="K113" s="16">
        <f t="shared" si="3"/>
        <v>1063.5</v>
      </c>
      <c r="L113" s="17">
        <f t="shared" si="4"/>
        <v>180</v>
      </c>
      <c r="M113" s="10">
        <v>430.5</v>
      </c>
      <c r="N113" s="10">
        <f t="shared" si="5"/>
        <v>1065</v>
      </c>
      <c r="O113" s="10">
        <v>0</v>
      </c>
      <c r="P113" s="10">
        <v>0</v>
      </c>
      <c r="Q113" s="10">
        <v>886.5</v>
      </c>
      <c r="R113" s="10">
        <v>14113.5</v>
      </c>
    </row>
    <row r="114" spans="1:18" x14ac:dyDescent="0.25">
      <c r="A114" s="18">
        <v>87</v>
      </c>
      <c r="B114" s="8" t="s">
        <v>304</v>
      </c>
      <c r="C114" s="8" t="s">
        <v>350</v>
      </c>
      <c r="D114" s="8" t="s">
        <v>416</v>
      </c>
      <c r="E114" s="8" t="s">
        <v>30</v>
      </c>
      <c r="F114" s="10" t="s">
        <v>364</v>
      </c>
      <c r="G114" s="10">
        <v>35000</v>
      </c>
      <c r="H114" s="10">
        <v>0</v>
      </c>
      <c r="I114" s="10">
        <v>35000</v>
      </c>
      <c r="J114" s="10">
        <v>1064</v>
      </c>
      <c r="K114" s="16">
        <f t="shared" si="3"/>
        <v>2481.5</v>
      </c>
      <c r="L114" s="17">
        <f t="shared" si="4"/>
        <v>420</v>
      </c>
      <c r="M114" s="10">
        <v>1004.5</v>
      </c>
      <c r="N114" s="10">
        <f t="shared" si="5"/>
        <v>2485</v>
      </c>
      <c r="O114" s="10">
        <v>0</v>
      </c>
      <c r="P114" s="10">
        <v>0</v>
      </c>
      <c r="Q114" s="10">
        <v>2068.5</v>
      </c>
      <c r="R114" s="10">
        <v>32931.5</v>
      </c>
    </row>
    <row r="115" spans="1:18" x14ac:dyDescent="0.25">
      <c r="A115" s="18">
        <v>88</v>
      </c>
      <c r="B115" s="8" t="s">
        <v>259</v>
      </c>
      <c r="C115" s="8" t="s">
        <v>350</v>
      </c>
      <c r="D115" s="8" t="s">
        <v>260</v>
      </c>
      <c r="E115" s="8" t="s">
        <v>30</v>
      </c>
      <c r="F115" s="10" t="s">
        <v>364</v>
      </c>
      <c r="G115" s="10">
        <v>15981</v>
      </c>
      <c r="H115" s="10">
        <v>0</v>
      </c>
      <c r="I115" s="10">
        <v>15981</v>
      </c>
      <c r="J115" s="10">
        <v>485.82</v>
      </c>
      <c r="K115" s="16">
        <f t="shared" si="3"/>
        <v>1133.0528999999999</v>
      </c>
      <c r="L115" s="17">
        <f t="shared" si="4"/>
        <v>191.77200000000002</v>
      </c>
      <c r="M115" s="10">
        <v>458.65</v>
      </c>
      <c r="N115" s="10">
        <f t="shared" si="5"/>
        <v>1134.6509999999998</v>
      </c>
      <c r="O115" s="10">
        <v>0</v>
      </c>
      <c r="P115" s="10">
        <v>0</v>
      </c>
      <c r="Q115" s="10">
        <v>944.47</v>
      </c>
      <c r="R115" s="10">
        <v>15036.53</v>
      </c>
    </row>
    <row r="116" spans="1:18" x14ac:dyDescent="0.25">
      <c r="A116" s="18">
        <v>89</v>
      </c>
      <c r="B116" s="8" t="s">
        <v>262</v>
      </c>
      <c r="C116" s="8" t="s">
        <v>350</v>
      </c>
      <c r="D116" s="8" t="s">
        <v>263</v>
      </c>
      <c r="E116" s="8" t="s">
        <v>30</v>
      </c>
      <c r="F116" s="10" t="s">
        <v>364</v>
      </c>
      <c r="G116" s="10">
        <v>15000</v>
      </c>
      <c r="H116" s="10">
        <v>0</v>
      </c>
      <c r="I116" s="10">
        <v>15000</v>
      </c>
      <c r="J116" s="10">
        <v>456</v>
      </c>
      <c r="K116" s="16">
        <f t="shared" si="3"/>
        <v>1063.5</v>
      </c>
      <c r="L116" s="17">
        <f t="shared" si="4"/>
        <v>180</v>
      </c>
      <c r="M116" s="10">
        <v>430.5</v>
      </c>
      <c r="N116" s="10">
        <f t="shared" si="5"/>
        <v>1065</v>
      </c>
      <c r="O116" s="10">
        <v>0</v>
      </c>
      <c r="P116" s="10">
        <v>0</v>
      </c>
      <c r="Q116" s="10">
        <v>886.5</v>
      </c>
      <c r="R116" s="10">
        <v>14113.5</v>
      </c>
    </row>
    <row r="117" spans="1:18" x14ac:dyDescent="0.25">
      <c r="A117" s="18">
        <v>90</v>
      </c>
      <c r="B117" s="8" t="s">
        <v>105</v>
      </c>
      <c r="C117" s="8" t="s">
        <v>126</v>
      </c>
      <c r="D117" s="8" t="s">
        <v>452</v>
      </c>
      <c r="E117" s="8" t="s">
        <v>30</v>
      </c>
      <c r="F117" s="10" t="s">
        <v>364</v>
      </c>
      <c r="G117" s="10">
        <v>60000</v>
      </c>
      <c r="H117" s="10">
        <v>0</v>
      </c>
      <c r="I117" s="10">
        <v>60000</v>
      </c>
      <c r="J117" s="10">
        <v>1824</v>
      </c>
      <c r="K117" s="16">
        <f t="shared" si="3"/>
        <v>4254</v>
      </c>
      <c r="L117" s="17">
        <f t="shared" si="4"/>
        <v>720</v>
      </c>
      <c r="M117" s="10">
        <v>1722</v>
      </c>
      <c r="N117" s="10">
        <f t="shared" si="5"/>
        <v>4260</v>
      </c>
      <c r="O117" s="10">
        <v>3486.65</v>
      </c>
      <c r="P117" s="10">
        <v>0</v>
      </c>
      <c r="Q117" s="10">
        <v>7032.65</v>
      </c>
      <c r="R117" s="10">
        <v>52967.35</v>
      </c>
    </row>
    <row r="118" spans="1:18" x14ac:dyDescent="0.25">
      <c r="A118" s="18">
        <v>91</v>
      </c>
      <c r="B118" s="8" t="s">
        <v>43</v>
      </c>
      <c r="C118" s="8" t="s">
        <v>126</v>
      </c>
      <c r="D118" s="8" t="s">
        <v>10</v>
      </c>
      <c r="E118" s="8" t="s">
        <v>30</v>
      </c>
      <c r="F118" s="10" t="s">
        <v>364</v>
      </c>
      <c r="G118" s="10">
        <v>50000</v>
      </c>
      <c r="H118" s="10">
        <v>0</v>
      </c>
      <c r="I118" s="10">
        <v>50000</v>
      </c>
      <c r="J118" s="10">
        <v>1520</v>
      </c>
      <c r="K118" s="16">
        <f t="shared" si="3"/>
        <v>3545</v>
      </c>
      <c r="L118" s="17">
        <f t="shared" si="4"/>
        <v>600</v>
      </c>
      <c r="M118" s="10">
        <v>1435</v>
      </c>
      <c r="N118" s="10">
        <f t="shared" si="5"/>
        <v>3549.9999999999995</v>
      </c>
      <c r="O118" s="10">
        <v>1854</v>
      </c>
      <c r="P118" s="10">
        <v>0</v>
      </c>
      <c r="Q118" s="10">
        <v>4809</v>
      </c>
      <c r="R118" s="10">
        <v>45191</v>
      </c>
    </row>
    <row r="119" spans="1:18" x14ac:dyDescent="0.25">
      <c r="A119" s="18">
        <v>92</v>
      </c>
      <c r="B119" s="8" t="s">
        <v>175</v>
      </c>
      <c r="C119" s="8" t="s">
        <v>126</v>
      </c>
      <c r="D119" s="8" t="s">
        <v>381</v>
      </c>
      <c r="E119" s="8" t="s">
        <v>30</v>
      </c>
      <c r="F119" s="10" t="s">
        <v>364</v>
      </c>
      <c r="G119" s="10">
        <v>50000</v>
      </c>
      <c r="H119" s="10">
        <v>0</v>
      </c>
      <c r="I119" s="10">
        <v>50000</v>
      </c>
      <c r="J119" s="10">
        <v>1520</v>
      </c>
      <c r="K119" s="16">
        <f t="shared" si="3"/>
        <v>3545</v>
      </c>
      <c r="L119" s="17">
        <f t="shared" si="4"/>
        <v>600</v>
      </c>
      <c r="M119" s="10">
        <v>1435</v>
      </c>
      <c r="N119" s="10">
        <f t="shared" si="5"/>
        <v>3549.9999999999995</v>
      </c>
      <c r="O119" s="10">
        <v>1854</v>
      </c>
      <c r="P119" s="10">
        <v>0</v>
      </c>
      <c r="Q119" s="10">
        <v>4809</v>
      </c>
      <c r="R119" s="10">
        <v>45191</v>
      </c>
    </row>
    <row r="120" spans="1:18" x14ac:dyDescent="0.25">
      <c r="A120" s="18">
        <v>93</v>
      </c>
      <c r="B120" s="8" t="s">
        <v>264</v>
      </c>
      <c r="C120" s="8" t="s">
        <v>126</v>
      </c>
      <c r="D120" s="8" t="s">
        <v>234</v>
      </c>
      <c r="E120" s="8" t="s">
        <v>30</v>
      </c>
      <c r="F120" s="10" t="s">
        <v>364</v>
      </c>
      <c r="G120" s="10">
        <v>50000</v>
      </c>
      <c r="H120" s="10">
        <v>0</v>
      </c>
      <c r="I120" s="10">
        <v>50000</v>
      </c>
      <c r="J120" s="10">
        <v>1520</v>
      </c>
      <c r="K120" s="16">
        <f t="shared" si="3"/>
        <v>3545</v>
      </c>
      <c r="L120" s="17">
        <f t="shared" si="4"/>
        <v>600</v>
      </c>
      <c r="M120" s="10">
        <v>1435</v>
      </c>
      <c r="N120" s="10">
        <f t="shared" si="5"/>
        <v>3549.9999999999995</v>
      </c>
      <c r="O120" s="10">
        <v>1854</v>
      </c>
      <c r="P120" s="10">
        <v>0</v>
      </c>
      <c r="Q120" s="10">
        <v>4809</v>
      </c>
      <c r="R120" s="10">
        <v>45191</v>
      </c>
    </row>
    <row r="121" spans="1:18" x14ac:dyDescent="0.25">
      <c r="A121" s="18">
        <v>94</v>
      </c>
      <c r="B121" s="8" t="s">
        <v>453</v>
      </c>
      <c r="C121" s="8" t="s">
        <v>126</v>
      </c>
      <c r="D121" s="8" t="s">
        <v>11</v>
      </c>
      <c r="E121" s="8" t="s">
        <v>30</v>
      </c>
      <c r="F121" s="10" t="s">
        <v>364</v>
      </c>
      <c r="G121" s="10">
        <v>50000</v>
      </c>
      <c r="H121" s="10">
        <v>0</v>
      </c>
      <c r="I121" s="10">
        <v>50000</v>
      </c>
      <c r="J121" s="10">
        <v>1520</v>
      </c>
      <c r="K121" s="16">
        <f t="shared" si="3"/>
        <v>3545</v>
      </c>
      <c r="L121" s="17">
        <f t="shared" si="4"/>
        <v>600</v>
      </c>
      <c r="M121" s="10">
        <v>1435</v>
      </c>
      <c r="N121" s="10">
        <f t="shared" si="5"/>
        <v>3549.9999999999995</v>
      </c>
      <c r="O121" s="10">
        <v>1854</v>
      </c>
      <c r="P121" s="10">
        <v>0</v>
      </c>
      <c r="Q121" s="10">
        <v>4809</v>
      </c>
      <c r="R121" s="10">
        <v>45191</v>
      </c>
    </row>
    <row r="122" spans="1:18" x14ac:dyDescent="0.25">
      <c r="A122" s="18">
        <v>95</v>
      </c>
      <c r="B122" s="8" t="s">
        <v>165</v>
      </c>
      <c r="C122" s="8" t="s">
        <v>126</v>
      </c>
      <c r="D122" s="8" t="s">
        <v>11</v>
      </c>
      <c r="E122" s="8" t="s">
        <v>30</v>
      </c>
      <c r="F122" s="10" t="s">
        <v>364</v>
      </c>
      <c r="G122" s="10">
        <v>40000</v>
      </c>
      <c r="H122" s="10">
        <v>0</v>
      </c>
      <c r="I122" s="10">
        <v>40000</v>
      </c>
      <c r="J122" s="10">
        <v>1216</v>
      </c>
      <c r="K122" s="16">
        <f t="shared" si="3"/>
        <v>2836</v>
      </c>
      <c r="L122" s="17">
        <f t="shared" si="4"/>
        <v>480</v>
      </c>
      <c r="M122" s="10">
        <v>1148</v>
      </c>
      <c r="N122" s="10">
        <f t="shared" si="5"/>
        <v>2839.9999999999995</v>
      </c>
      <c r="O122" s="10">
        <v>442.65</v>
      </c>
      <c r="P122" s="10">
        <v>0</v>
      </c>
      <c r="Q122" s="10">
        <v>2806.65</v>
      </c>
      <c r="R122" s="10">
        <v>37193.35</v>
      </c>
    </row>
    <row r="123" spans="1:18" x14ac:dyDescent="0.25">
      <c r="A123" s="18">
        <v>96</v>
      </c>
      <c r="B123" s="8" t="s">
        <v>267</v>
      </c>
      <c r="C123" s="8" t="s">
        <v>126</v>
      </c>
      <c r="D123" s="8" t="s">
        <v>268</v>
      </c>
      <c r="E123" s="8" t="s">
        <v>30</v>
      </c>
      <c r="F123" s="10" t="s">
        <v>364</v>
      </c>
      <c r="G123" s="10">
        <v>35000</v>
      </c>
      <c r="H123" s="10">
        <v>0</v>
      </c>
      <c r="I123" s="10">
        <v>35000</v>
      </c>
      <c r="J123" s="10">
        <v>1064</v>
      </c>
      <c r="K123" s="16">
        <f t="shared" si="3"/>
        <v>2481.5</v>
      </c>
      <c r="L123" s="17">
        <f t="shared" si="4"/>
        <v>420</v>
      </c>
      <c r="M123" s="10">
        <v>1004.5</v>
      </c>
      <c r="N123" s="10">
        <f t="shared" si="5"/>
        <v>2485</v>
      </c>
      <c r="O123" s="10">
        <v>0</v>
      </c>
      <c r="P123" s="10">
        <v>0</v>
      </c>
      <c r="Q123" s="10">
        <v>2068.5</v>
      </c>
      <c r="R123" s="10">
        <v>32931.5</v>
      </c>
    </row>
    <row r="124" spans="1:18" x14ac:dyDescent="0.25">
      <c r="A124" s="18">
        <v>97</v>
      </c>
      <c r="B124" s="8" t="s">
        <v>265</v>
      </c>
      <c r="C124" s="8" t="s">
        <v>126</v>
      </c>
      <c r="D124" s="8" t="s">
        <v>266</v>
      </c>
      <c r="E124" s="8" t="s">
        <v>30</v>
      </c>
      <c r="F124" s="10" t="s">
        <v>364</v>
      </c>
      <c r="G124" s="10">
        <v>35000</v>
      </c>
      <c r="H124" s="10">
        <v>0</v>
      </c>
      <c r="I124" s="10">
        <v>35000</v>
      </c>
      <c r="J124" s="10">
        <v>1064</v>
      </c>
      <c r="K124" s="16">
        <f t="shared" si="3"/>
        <v>2481.5</v>
      </c>
      <c r="L124" s="17">
        <f t="shared" si="4"/>
        <v>420</v>
      </c>
      <c r="M124" s="10">
        <v>1004.5</v>
      </c>
      <c r="N124" s="10">
        <f t="shared" si="5"/>
        <v>2485</v>
      </c>
      <c r="O124" s="10">
        <v>0</v>
      </c>
      <c r="P124" s="10">
        <v>0</v>
      </c>
      <c r="Q124" s="10">
        <v>2068.5</v>
      </c>
      <c r="R124" s="10">
        <v>32931.5</v>
      </c>
    </row>
    <row r="125" spans="1:18" x14ac:dyDescent="0.25">
      <c r="A125" s="18">
        <v>98</v>
      </c>
      <c r="B125" s="8" t="s">
        <v>191</v>
      </c>
      <c r="C125" s="8" t="s">
        <v>126</v>
      </c>
      <c r="D125" s="8" t="s">
        <v>7</v>
      </c>
      <c r="E125" s="8" t="s">
        <v>30</v>
      </c>
      <c r="F125" s="10" t="s">
        <v>103</v>
      </c>
      <c r="G125" s="10">
        <v>22000</v>
      </c>
      <c r="H125" s="10">
        <v>0</v>
      </c>
      <c r="I125" s="10">
        <v>22000</v>
      </c>
      <c r="J125" s="10">
        <v>668.8</v>
      </c>
      <c r="K125" s="16">
        <f t="shared" si="3"/>
        <v>1559.8</v>
      </c>
      <c r="L125" s="17">
        <f t="shared" si="4"/>
        <v>264</v>
      </c>
      <c r="M125" s="10">
        <v>631.4</v>
      </c>
      <c r="N125" s="10">
        <f t="shared" si="5"/>
        <v>1561.9999999999998</v>
      </c>
      <c r="O125" s="10">
        <v>0</v>
      </c>
      <c r="P125" s="10">
        <v>0</v>
      </c>
      <c r="Q125" s="10">
        <v>1300.2</v>
      </c>
      <c r="R125" s="10">
        <v>20699.8</v>
      </c>
    </row>
    <row r="126" spans="1:18" x14ac:dyDescent="0.25">
      <c r="A126" s="18">
        <v>99</v>
      </c>
      <c r="B126" s="8" t="s">
        <v>248</v>
      </c>
      <c r="C126" s="8" t="s">
        <v>126</v>
      </c>
      <c r="D126" s="8" t="s">
        <v>62</v>
      </c>
      <c r="E126" s="8" t="s">
        <v>30</v>
      </c>
      <c r="F126" s="10" t="s">
        <v>364</v>
      </c>
      <c r="G126" s="10">
        <v>21447</v>
      </c>
      <c r="H126" s="10">
        <v>0</v>
      </c>
      <c r="I126" s="10">
        <v>21447</v>
      </c>
      <c r="J126" s="10">
        <v>651.99</v>
      </c>
      <c r="K126" s="16">
        <f t="shared" si="3"/>
        <v>1520.5923</v>
      </c>
      <c r="L126" s="17">
        <f t="shared" si="4"/>
        <v>257.36399999999998</v>
      </c>
      <c r="M126" s="10">
        <v>615.53</v>
      </c>
      <c r="N126" s="10">
        <f t="shared" si="5"/>
        <v>1522.7369999999999</v>
      </c>
      <c r="O126" s="10">
        <v>0</v>
      </c>
      <c r="P126" s="10">
        <v>0</v>
      </c>
      <c r="Q126" s="10">
        <v>1267.52</v>
      </c>
      <c r="R126" s="10">
        <v>20179.48</v>
      </c>
    </row>
    <row r="127" spans="1:18" x14ac:dyDescent="0.25">
      <c r="A127" s="18">
        <v>100</v>
      </c>
      <c r="B127" s="8" t="s">
        <v>192</v>
      </c>
      <c r="C127" s="8" t="s">
        <v>158</v>
      </c>
      <c r="D127" s="8" t="s">
        <v>193</v>
      </c>
      <c r="E127" s="8" t="s">
        <v>30</v>
      </c>
      <c r="F127" s="10" t="s">
        <v>364</v>
      </c>
      <c r="G127" s="10">
        <v>35000</v>
      </c>
      <c r="H127" s="10">
        <v>0</v>
      </c>
      <c r="I127" s="10">
        <v>35000</v>
      </c>
      <c r="J127" s="10">
        <v>1064</v>
      </c>
      <c r="K127" s="16">
        <f t="shared" si="3"/>
        <v>2481.5</v>
      </c>
      <c r="L127" s="17">
        <f t="shared" si="4"/>
        <v>420</v>
      </c>
      <c r="M127" s="10">
        <v>1004.5</v>
      </c>
      <c r="N127" s="10">
        <f t="shared" si="5"/>
        <v>2485</v>
      </c>
      <c r="O127" s="10">
        <v>0</v>
      </c>
      <c r="P127" s="10">
        <v>0</v>
      </c>
      <c r="Q127" s="10">
        <v>2068.5</v>
      </c>
      <c r="R127" s="10">
        <v>32931.5</v>
      </c>
    </row>
    <row r="128" spans="1:18" x14ac:dyDescent="0.25">
      <c r="A128" s="18">
        <v>101</v>
      </c>
      <c r="B128" s="8" t="s">
        <v>360</v>
      </c>
      <c r="C128" s="8" t="s">
        <v>158</v>
      </c>
      <c r="D128" s="8" t="s">
        <v>193</v>
      </c>
      <c r="E128" s="8" t="s">
        <v>30</v>
      </c>
      <c r="F128" s="10" t="s">
        <v>364</v>
      </c>
      <c r="G128" s="10">
        <v>25000</v>
      </c>
      <c r="H128" s="10">
        <v>0</v>
      </c>
      <c r="I128" s="10">
        <v>25000</v>
      </c>
      <c r="J128" s="10">
        <v>760</v>
      </c>
      <c r="K128" s="16">
        <f t="shared" si="3"/>
        <v>1772.5</v>
      </c>
      <c r="L128" s="17">
        <f t="shared" si="4"/>
        <v>300</v>
      </c>
      <c r="M128" s="10">
        <v>717.5</v>
      </c>
      <c r="N128" s="10">
        <f t="shared" si="5"/>
        <v>1774.9999999999998</v>
      </c>
      <c r="O128" s="10">
        <v>0</v>
      </c>
      <c r="P128" s="10">
        <v>0</v>
      </c>
      <c r="Q128" s="10">
        <v>1477.5</v>
      </c>
      <c r="R128" s="10">
        <v>23522.5</v>
      </c>
    </row>
    <row r="129" spans="1:18" x14ac:dyDescent="0.25">
      <c r="A129" s="18">
        <v>102</v>
      </c>
      <c r="B129" s="8" t="s">
        <v>269</v>
      </c>
      <c r="C129" s="8" t="s">
        <v>270</v>
      </c>
      <c r="D129" s="8" t="s">
        <v>271</v>
      </c>
      <c r="E129" s="8" t="s">
        <v>30</v>
      </c>
      <c r="F129" s="10" t="s">
        <v>364</v>
      </c>
      <c r="G129" s="10">
        <v>22018.92</v>
      </c>
      <c r="H129" s="10">
        <v>0</v>
      </c>
      <c r="I129" s="10">
        <v>22018.92</v>
      </c>
      <c r="J129" s="10">
        <v>669.38</v>
      </c>
      <c r="K129" s="16">
        <f t="shared" si="3"/>
        <v>1561.1414279999997</v>
      </c>
      <c r="L129" s="17">
        <f t="shared" si="4"/>
        <v>264.22703999999999</v>
      </c>
      <c r="M129" s="10">
        <v>631.94000000000005</v>
      </c>
      <c r="N129" s="10">
        <f t="shared" si="5"/>
        <v>1563.3433199999997</v>
      </c>
      <c r="O129" s="10">
        <v>0</v>
      </c>
      <c r="P129" s="10">
        <v>0</v>
      </c>
      <c r="Q129" s="10">
        <v>1301.32</v>
      </c>
      <c r="R129" s="10">
        <v>20717.599999999999</v>
      </c>
    </row>
    <row r="130" spans="1:18" x14ac:dyDescent="0.25">
      <c r="A130" s="18">
        <v>103</v>
      </c>
      <c r="B130" s="8" t="s">
        <v>272</v>
      </c>
      <c r="C130" s="8" t="s">
        <v>270</v>
      </c>
      <c r="D130" s="8" t="s">
        <v>225</v>
      </c>
      <c r="E130" s="8" t="s">
        <v>30</v>
      </c>
      <c r="F130" s="10" t="s">
        <v>364</v>
      </c>
      <c r="G130" s="10">
        <v>20000</v>
      </c>
      <c r="H130" s="10">
        <v>0</v>
      </c>
      <c r="I130" s="10">
        <v>20000</v>
      </c>
      <c r="J130" s="10">
        <v>608</v>
      </c>
      <c r="K130" s="16">
        <f t="shared" si="3"/>
        <v>1418</v>
      </c>
      <c r="L130" s="17">
        <f t="shared" si="4"/>
        <v>240</v>
      </c>
      <c r="M130" s="10">
        <v>574</v>
      </c>
      <c r="N130" s="10">
        <f t="shared" si="5"/>
        <v>1419.9999999999998</v>
      </c>
      <c r="O130" s="10">
        <v>0</v>
      </c>
      <c r="P130" s="10">
        <v>0</v>
      </c>
      <c r="Q130" s="10">
        <v>1182</v>
      </c>
      <c r="R130" s="10">
        <v>18818</v>
      </c>
    </row>
    <row r="131" spans="1:18" x14ac:dyDescent="0.25">
      <c r="A131" s="18">
        <v>104</v>
      </c>
      <c r="B131" s="8" t="s">
        <v>454</v>
      </c>
      <c r="C131" s="8" t="s">
        <v>270</v>
      </c>
      <c r="D131" s="8" t="s">
        <v>216</v>
      </c>
      <c r="E131" s="8" t="s">
        <v>30</v>
      </c>
      <c r="F131" s="10" t="s">
        <v>364</v>
      </c>
      <c r="G131" s="10">
        <v>17038.45</v>
      </c>
      <c r="H131" s="10">
        <v>0</v>
      </c>
      <c r="I131" s="10">
        <v>17038.45</v>
      </c>
      <c r="J131" s="10">
        <v>517.97</v>
      </c>
      <c r="K131" s="16">
        <f t="shared" si="3"/>
        <v>1208.0261050000001</v>
      </c>
      <c r="L131" s="17">
        <f t="shared" si="4"/>
        <v>204.4614</v>
      </c>
      <c r="M131" s="10">
        <v>489</v>
      </c>
      <c r="N131" s="10">
        <f t="shared" si="5"/>
        <v>1209.7299499999999</v>
      </c>
      <c r="O131" s="10">
        <v>0</v>
      </c>
      <c r="P131" s="10">
        <v>0</v>
      </c>
      <c r="Q131" s="10">
        <v>1006.97</v>
      </c>
      <c r="R131" s="10">
        <v>16031.48</v>
      </c>
    </row>
    <row r="132" spans="1:18" x14ac:dyDescent="0.25">
      <c r="A132" s="18">
        <v>105</v>
      </c>
      <c r="B132" s="8" t="s">
        <v>282</v>
      </c>
      <c r="C132" s="8" t="s">
        <v>270</v>
      </c>
      <c r="D132" s="8" t="s">
        <v>225</v>
      </c>
      <c r="E132" s="8" t="s">
        <v>30</v>
      </c>
      <c r="F132" s="10" t="s">
        <v>364</v>
      </c>
      <c r="G132" s="10">
        <v>17038.45</v>
      </c>
      <c r="H132" s="10">
        <v>0</v>
      </c>
      <c r="I132" s="10">
        <v>17038.45</v>
      </c>
      <c r="J132" s="10">
        <v>517.97</v>
      </c>
      <c r="K132" s="16">
        <f t="shared" si="3"/>
        <v>1208.0261050000001</v>
      </c>
      <c r="L132" s="17">
        <f t="shared" si="4"/>
        <v>204.4614</v>
      </c>
      <c r="M132" s="10">
        <v>489</v>
      </c>
      <c r="N132" s="10">
        <f t="shared" si="5"/>
        <v>1209.7299499999999</v>
      </c>
      <c r="O132" s="10">
        <v>0</v>
      </c>
      <c r="P132" s="10">
        <v>0</v>
      </c>
      <c r="Q132" s="10">
        <v>1006.97</v>
      </c>
      <c r="R132" s="10">
        <v>16031.48</v>
      </c>
    </row>
    <row r="133" spans="1:18" x14ac:dyDescent="0.25">
      <c r="A133" s="18">
        <v>106</v>
      </c>
      <c r="B133" s="8" t="s">
        <v>87</v>
      </c>
      <c r="C133" s="8" t="s">
        <v>137</v>
      </c>
      <c r="D133" s="8" t="s">
        <v>74</v>
      </c>
      <c r="E133" s="8" t="s">
        <v>30</v>
      </c>
      <c r="F133" s="10" t="s">
        <v>364</v>
      </c>
      <c r="G133" s="10">
        <v>15000</v>
      </c>
      <c r="H133" s="10">
        <v>0</v>
      </c>
      <c r="I133" s="10">
        <v>15000</v>
      </c>
      <c r="J133" s="10">
        <v>456</v>
      </c>
      <c r="K133" s="16">
        <f t="shared" si="3"/>
        <v>1063.5</v>
      </c>
      <c r="L133" s="17">
        <f t="shared" si="4"/>
        <v>180</v>
      </c>
      <c r="M133" s="10">
        <v>430.5</v>
      </c>
      <c r="N133" s="10">
        <f t="shared" si="5"/>
        <v>1065</v>
      </c>
      <c r="O133" s="10">
        <v>0</v>
      </c>
      <c r="P133" s="10">
        <v>0</v>
      </c>
      <c r="Q133" s="10">
        <v>886.5</v>
      </c>
      <c r="R133" s="10">
        <v>14113.5</v>
      </c>
    </row>
    <row r="134" spans="1:18" x14ac:dyDescent="0.25">
      <c r="A134" s="18">
        <v>107</v>
      </c>
      <c r="B134" s="8" t="s">
        <v>76</v>
      </c>
      <c r="C134" s="8" t="s">
        <v>127</v>
      </c>
      <c r="D134" s="8" t="s">
        <v>106</v>
      </c>
      <c r="E134" s="8" t="s">
        <v>30</v>
      </c>
      <c r="F134" s="10" t="s">
        <v>364</v>
      </c>
      <c r="G134" s="10">
        <v>45000</v>
      </c>
      <c r="H134" s="10">
        <v>0</v>
      </c>
      <c r="I134" s="10">
        <v>45000</v>
      </c>
      <c r="J134" s="10">
        <v>1368</v>
      </c>
      <c r="K134" s="16">
        <f t="shared" si="3"/>
        <v>3190.5</v>
      </c>
      <c r="L134" s="17">
        <f t="shared" si="4"/>
        <v>540</v>
      </c>
      <c r="M134" s="10">
        <v>1291.5</v>
      </c>
      <c r="N134" s="10">
        <f t="shared" si="5"/>
        <v>3194.9999999999995</v>
      </c>
      <c r="O134" s="10">
        <v>1148.33</v>
      </c>
      <c r="P134" s="10">
        <v>0</v>
      </c>
      <c r="Q134" s="10">
        <v>3807.83</v>
      </c>
      <c r="R134" s="10">
        <v>41192.17</v>
      </c>
    </row>
    <row r="135" spans="1:18" x14ac:dyDescent="0.25">
      <c r="A135" s="18">
        <v>108</v>
      </c>
      <c r="B135" s="8" t="s">
        <v>115</v>
      </c>
      <c r="C135" s="8" t="s">
        <v>127</v>
      </c>
      <c r="D135" s="8" t="s">
        <v>116</v>
      </c>
      <c r="E135" s="8" t="s">
        <v>30</v>
      </c>
      <c r="F135" s="10" t="s">
        <v>103</v>
      </c>
      <c r="G135" s="10">
        <v>25000</v>
      </c>
      <c r="H135" s="10">
        <v>0</v>
      </c>
      <c r="I135" s="10">
        <v>25000</v>
      </c>
      <c r="J135" s="10">
        <v>760</v>
      </c>
      <c r="K135" s="16">
        <f t="shared" si="3"/>
        <v>1772.5</v>
      </c>
      <c r="L135" s="17">
        <f t="shared" si="4"/>
        <v>300</v>
      </c>
      <c r="M135" s="10">
        <v>717.5</v>
      </c>
      <c r="N135" s="10">
        <f t="shared" si="5"/>
        <v>1774.9999999999998</v>
      </c>
      <c r="O135" s="10">
        <v>0</v>
      </c>
      <c r="P135" s="10">
        <v>0</v>
      </c>
      <c r="Q135" s="10">
        <v>1477.5</v>
      </c>
      <c r="R135" s="10">
        <v>23522.5</v>
      </c>
    </row>
    <row r="136" spans="1:18" x14ac:dyDescent="0.25">
      <c r="A136" s="18">
        <v>109</v>
      </c>
      <c r="B136" s="8" t="s">
        <v>434</v>
      </c>
      <c r="C136" s="8" t="s">
        <v>127</v>
      </c>
      <c r="D136" s="8" t="s">
        <v>273</v>
      </c>
      <c r="E136" s="8" t="s">
        <v>30</v>
      </c>
      <c r="F136" s="10" t="s">
        <v>364</v>
      </c>
      <c r="G136" s="10">
        <v>18000</v>
      </c>
      <c r="H136" s="10">
        <v>0</v>
      </c>
      <c r="I136" s="10">
        <v>18000</v>
      </c>
      <c r="J136" s="10">
        <v>547.20000000000005</v>
      </c>
      <c r="K136" s="16">
        <f t="shared" si="3"/>
        <v>1276.2</v>
      </c>
      <c r="L136" s="17">
        <f t="shared" si="4"/>
        <v>216</v>
      </c>
      <c r="M136" s="10">
        <v>516.6</v>
      </c>
      <c r="N136" s="10">
        <f t="shared" si="5"/>
        <v>1277.9999999999998</v>
      </c>
      <c r="O136" s="10">
        <v>0</v>
      </c>
      <c r="P136" s="10">
        <v>0</v>
      </c>
      <c r="Q136" s="10">
        <v>1063.8</v>
      </c>
      <c r="R136" s="10">
        <v>16936.2</v>
      </c>
    </row>
    <row r="137" spans="1:18" x14ac:dyDescent="0.25">
      <c r="A137" s="18">
        <v>110</v>
      </c>
      <c r="B137" s="8" t="s">
        <v>435</v>
      </c>
      <c r="C137" s="8" t="s">
        <v>127</v>
      </c>
      <c r="D137" s="8" t="s">
        <v>436</v>
      </c>
      <c r="E137" s="8" t="s">
        <v>30</v>
      </c>
      <c r="F137" s="10" t="s">
        <v>364</v>
      </c>
      <c r="G137" s="10">
        <v>18000</v>
      </c>
      <c r="H137" s="10">
        <v>0</v>
      </c>
      <c r="I137" s="10">
        <v>18000</v>
      </c>
      <c r="J137" s="10">
        <v>547.20000000000005</v>
      </c>
      <c r="K137" s="16">
        <f t="shared" si="3"/>
        <v>1276.2</v>
      </c>
      <c r="L137" s="17">
        <f t="shared" si="4"/>
        <v>216</v>
      </c>
      <c r="M137" s="10">
        <v>516.6</v>
      </c>
      <c r="N137" s="10">
        <f t="shared" si="5"/>
        <v>1277.9999999999998</v>
      </c>
      <c r="O137" s="10">
        <v>0</v>
      </c>
      <c r="P137" s="10">
        <v>0</v>
      </c>
      <c r="Q137" s="10">
        <v>1063.8</v>
      </c>
      <c r="R137" s="10">
        <v>16936.2</v>
      </c>
    </row>
    <row r="138" spans="1:18" x14ac:dyDescent="0.25">
      <c r="A138" s="18">
        <v>111</v>
      </c>
      <c r="B138" s="8" t="s">
        <v>274</v>
      </c>
      <c r="C138" s="8" t="s">
        <v>127</v>
      </c>
      <c r="D138" s="8" t="s">
        <v>275</v>
      </c>
      <c r="E138" s="8" t="s">
        <v>30</v>
      </c>
      <c r="F138" s="10" t="s">
        <v>364</v>
      </c>
      <c r="G138" s="10">
        <v>15000</v>
      </c>
      <c r="H138" s="10">
        <v>0</v>
      </c>
      <c r="I138" s="10">
        <v>15000</v>
      </c>
      <c r="J138" s="10">
        <v>456</v>
      </c>
      <c r="K138" s="16">
        <f t="shared" si="3"/>
        <v>1063.5</v>
      </c>
      <c r="L138" s="17">
        <f t="shared" si="4"/>
        <v>180</v>
      </c>
      <c r="M138" s="10">
        <v>430.5</v>
      </c>
      <c r="N138" s="10">
        <f t="shared" si="5"/>
        <v>1065</v>
      </c>
      <c r="O138" s="10">
        <v>0</v>
      </c>
      <c r="P138" s="10">
        <v>0</v>
      </c>
      <c r="Q138" s="10">
        <v>886.5</v>
      </c>
      <c r="R138" s="10">
        <v>14113.5</v>
      </c>
    </row>
    <row r="139" spans="1:18" x14ac:dyDescent="0.25">
      <c r="A139" s="18">
        <v>112</v>
      </c>
      <c r="B139" s="8" t="s">
        <v>384</v>
      </c>
      <c r="C139" s="8" t="s">
        <v>127</v>
      </c>
      <c r="D139" s="8" t="s">
        <v>12</v>
      </c>
      <c r="E139" s="8" t="s">
        <v>30</v>
      </c>
      <c r="F139" s="10" t="s">
        <v>103</v>
      </c>
      <c r="G139" s="10">
        <v>15000</v>
      </c>
      <c r="H139" s="10">
        <v>0</v>
      </c>
      <c r="I139" s="10">
        <v>15000</v>
      </c>
      <c r="J139" s="10">
        <v>456</v>
      </c>
      <c r="K139" s="16">
        <f t="shared" si="3"/>
        <v>1063.5</v>
      </c>
      <c r="L139" s="17">
        <f t="shared" si="4"/>
        <v>180</v>
      </c>
      <c r="M139" s="10">
        <v>430.5</v>
      </c>
      <c r="N139" s="10">
        <f t="shared" si="5"/>
        <v>1065</v>
      </c>
      <c r="O139" s="10">
        <v>0</v>
      </c>
      <c r="P139" s="10">
        <v>0</v>
      </c>
      <c r="Q139" s="10">
        <v>886.5</v>
      </c>
      <c r="R139" s="10">
        <v>14113.5</v>
      </c>
    </row>
    <row r="140" spans="1:18" x14ac:dyDescent="0.25">
      <c r="A140" s="18">
        <v>113</v>
      </c>
      <c r="B140" s="8" t="s">
        <v>92</v>
      </c>
      <c r="C140" s="8" t="s">
        <v>128</v>
      </c>
      <c r="D140" s="8" t="s">
        <v>388</v>
      </c>
      <c r="E140" s="8" t="s">
        <v>30</v>
      </c>
      <c r="F140" s="10" t="s">
        <v>364</v>
      </c>
      <c r="G140" s="10">
        <v>40000</v>
      </c>
      <c r="H140" s="10">
        <v>0</v>
      </c>
      <c r="I140" s="10">
        <v>40000</v>
      </c>
      <c r="J140" s="10">
        <v>1216</v>
      </c>
      <c r="K140" s="16">
        <f t="shared" si="3"/>
        <v>2836</v>
      </c>
      <c r="L140" s="17">
        <f t="shared" si="4"/>
        <v>480</v>
      </c>
      <c r="M140" s="10">
        <v>1148</v>
      </c>
      <c r="N140" s="10">
        <f t="shared" si="5"/>
        <v>2839.9999999999995</v>
      </c>
      <c r="O140" s="10">
        <v>442.65</v>
      </c>
      <c r="P140" s="10">
        <v>0</v>
      </c>
      <c r="Q140" s="10">
        <v>2806.65</v>
      </c>
      <c r="R140" s="10">
        <v>37193.35</v>
      </c>
    </row>
    <row r="141" spans="1:18" x14ac:dyDescent="0.25">
      <c r="A141" s="18">
        <v>114</v>
      </c>
      <c r="B141" s="8" t="s">
        <v>385</v>
      </c>
      <c r="C141" s="8" t="s">
        <v>128</v>
      </c>
      <c r="D141" s="8" t="s">
        <v>329</v>
      </c>
      <c r="E141" s="8" t="s">
        <v>30</v>
      </c>
      <c r="F141" s="10" t="s">
        <v>364</v>
      </c>
      <c r="G141" s="10">
        <v>30000</v>
      </c>
      <c r="H141" s="10">
        <v>0</v>
      </c>
      <c r="I141" s="10">
        <v>30000</v>
      </c>
      <c r="J141" s="10">
        <v>912</v>
      </c>
      <c r="K141" s="16">
        <f t="shared" si="3"/>
        <v>2127</v>
      </c>
      <c r="L141" s="17">
        <f t="shared" si="4"/>
        <v>360</v>
      </c>
      <c r="M141" s="10">
        <v>861</v>
      </c>
      <c r="N141" s="10">
        <f t="shared" si="5"/>
        <v>2130</v>
      </c>
      <c r="O141" s="10">
        <v>0</v>
      </c>
      <c r="P141" s="10">
        <v>0</v>
      </c>
      <c r="Q141" s="10">
        <v>1773</v>
      </c>
      <c r="R141" s="10">
        <v>28227</v>
      </c>
    </row>
    <row r="142" spans="1:18" x14ac:dyDescent="0.25">
      <c r="A142" s="18">
        <v>115</v>
      </c>
      <c r="B142" s="8" t="s">
        <v>63</v>
      </c>
      <c r="C142" s="8" t="s">
        <v>128</v>
      </c>
      <c r="D142" s="8" t="s">
        <v>455</v>
      </c>
      <c r="E142" s="8" t="s">
        <v>30</v>
      </c>
      <c r="F142" s="10" t="s">
        <v>364</v>
      </c>
      <c r="G142" s="10">
        <v>30000</v>
      </c>
      <c r="H142" s="10">
        <v>0</v>
      </c>
      <c r="I142" s="10">
        <v>30000</v>
      </c>
      <c r="J142" s="10">
        <v>912</v>
      </c>
      <c r="K142" s="16">
        <f t="shared" si="3"/>
        <v>2127</v>
      </c>
      <c r="L142" s="17">
        <f t="shared" si="4"/>
        <v>360</v>
      </c>
      <c r="M142" s="10">
        <v>861</v>
      </c>
      <c r="N142" s="10">
        <f t="shared" si="5"/>
        <v>2130</v>
      </c>
      <c r="O142" s="10">
        <v>0</v>
      </c>
      <c r="P142" s="10">
        <v>0</v>
      </c>
      <c r="Q142" s="10">
        <v>1773</v>
      </c>
      <c r="R142" s="10">
        <v>28227</v>
      </c>
    </row>
    <row r="143" spans="1:18" x14ac:dyDescent="0.25">
      <c r="A143" s="18">
        <v>116</v>
      </c>
      <c r="B143" s="8" t="s">
        <v>188</v>
      </c>
      <c r="C143" s="8" t="s">
        <v>128</v>
      </c>
      <c r="D143" s="8" t="s">
        <v>62</v>
      </c>
      <c r="E143" s="8" t="s">
        <v>30</v>
      </c>
      <c r="F143" s="10" t="s">
        <v>364</v>
      </c>
      <c r="G143" s="10">
        <v>30000</v>
      </c>
      <c r="H143" s="10">
        <v>0</v>
      </c>
      <c r="I143" s="10">
        <v>30000</v>
      </c>
      <c r="J143" s="10">
        <v>912</v>
      </c>
      <c r="K143" s="16">
        <f t="shared" si="3"/>
        <v>2127</v>
      </c>
      <c r="L143" s="17">
        <f t="shared" si="4"/>
        <v>360</v>
      </c>
      <c r="M143" s="10">
        <v>861</v>
      </c>
      <c r="N143" s="10">
        <f t="shared" si="5"/>
        <v>2130</v>
      </c>
      <c r="O143" s="10">
        <v>0</v>
      </c>
      <c r="P143" s="10">
        <v>0</v>
      </c>
      <c r="Q143" s="10">
        <v>1773</v>
      </c>
      <c r="R143" s="10">
        <v>28227</v>
      </c>
    </row>
    <row r="144" spans="1:18" x14ac:dyDescent="0.25">
      <c r="A144" s="18">
        <v>117</v>
      </c>
      <c r="B144" s="8" t="s">
        <v>386</v>
      </c>
      <c r="C144" s="8" t="s">
        <v>128</v>
      </c>
      <c r="D144" s="8" t="s">
        <v>387</v>
      </c>
      <c r="E144" s="8" t="s">
        <v>30</v>
      </c>
      <c r="F144" s="10" t="s">
        <v>364</v>
      </c>
      <c r="G144" s="10">
        <v>30000</v>
      </c>
      <c r="H144" s="10">
        <v>0</v>
      </c>
      <c r="I144" s="10">
        <v>30000</v>
      </c>
      <c r="J144" s="10">
        <v>912</v>
      </c>
      <c r="K144" s="16">
        <f t="shared" si="3"/>
        <v>2127</v>
      </c>
      <c r="L144" s="17">
        <f t="shared" si="4"/>
        <v>360</v>
      </c>
      <c r="M144" s="10">
        <v>861</v>
      </c>
      <c r="N144" s="10">
        <f t="shared" si="5"/>
        <v>2130</v>
      </c>
      <c r="O144" s="10">
        <v>0</v>
      </c>
      <c r="P144" s="10">
        <v>0</v>
      </c>
      <c r="Q144" s="10">
        <v>1773</v>
      </c>
      <c r="R144" s="10">
        <v>28227</v>
      </c>
    </row>
    <row r="145" spans="1:18" x14ac:dyDescent="0.25">
      <c r="A145" s="18">
        <v>118</v>
      </c>
      <c r="B145" s="8" t="s">
        <v>189</v>
      </c>
      <c r="C145" s="8" t="s">
        <v>128</v>
      </c>
      <c r="D145" s="8" t="s">
        <v>381</v>
      </c>
      <c r="E145" s="8" t="s">
        <v>30</v>
      </c>
      <c r="F145" s="10" t="s">
        <v>364</v>
      </c>
      <c r="G145" s="10">
        <v>29000</v>
      </c>
      <c r="H145" s="10">
        <v>0</v>
      </c>
      <c r="I145" s="10">
        <v>29000</v>
      </c>
      <c r="J145" s="10">
        <v>881.6</v>
      </c>
      <c r="K145" s="16">
        <f t="shared" si="3"/>
        <v>2056.1</v>
      </c>
      <c r="L145" s="17">
        <f t="shared" si="4"/>
        <v>348</v>
      </c>
      <c r="M145" s="10">
        <v>832.3</v>
      </c>
      <c r="N145" s="10">
        <f t="shared" si="5"/>
        <v>2059</v>
      </c>
      <c r="O145" s="10">
        <v>0</v>
      </c>
      <c r="P145" s="10">
        <v>0</v>
      </c>
      <c r="Q145" s="10">
        <v>1713.9</v>
      </c>
      <c r="R145" s="10">
        <v>27286.1</v>
      </c>
    </row>
    <row r="146" spans="1:18" x14ac:dyDescent="0.25">
      <c r="A146" s="18">
        <v>119</v>
      </c>
      <c r="B146" s="8" t="s">
        <v>129</v>
      </c>
      <c r="C146" s="8" t="s">
        <v>128</v>
      </c>
      <c r="D146" s="8" t="s">
        <v>62</v>
      </c>
      <c r="E146" s="8" t="s">
        <v>30</v>
      </c>
      <c r="F146" s="10" t="s">
        <v>364</v>
      </c>
      <c r="G146" s="10">
        <v>29000</v>
      </c>
      <c r="H146" s="10">
        <v>0</v>
      </c>
      <c r="I146" s="10">
        <v>29000</v>
      </c>
      <c r="J146" s="10">
        <v>881.6</v>
      </c>
      <c r="K146" s="16">
        <f t="shared" si="3"/>
        <v>2056.1</v>
      </c>
      <c r="L146" s="17">
        <f t="shared" si="4"/>
        <v>348</v>
      </c>
      <c r="M146" s="10">
        <v>832.3</v>
      </c>
      <c r="N146" s="10">
        <f t="shared" si="5"/>
        <v>2059</v>
      </c>
      <c r="O146" s="10">
        <v>0</v>
      </c>
      <c r="P146" s="10">
        <v>0</v>
      </c>
      <c r="Q146" s="10">
        <v>1713.9</v>
      </c>
      <c r="R146" s="10">
        <v>27286.1</v>
      </c>
    </row>
    <row r="147" spans="1:18" x14ac:dyDescent="0.25">
      <c r="A147" s="18">
        <v>120</v>
      </c>
      <c r="B147" s="8" t="s">
        <v>276</v>
      </c>
      <c r="C147" s="8" t="s">
        <v>128</v>
      </c>
      <c r="D147" s="8" t="s">
        <v>216</v>
      </c>
      <c r="E147" s="8" t="s">
        <v>30</v>
      </c>
      <c r="F147" s="10" t="s">
        <v>364</v>
      </c>
      <c r="G147" s="10">
        <v>26633.279999999999</v>
      </c>
      <c r="H147" s="10">
        <v>0</v>
      </c>
      <c r="I147" s="10">
        <v>26633.279999999999</v>
      </c>
      <c r="J147" s="10">
        <v>809.65</v>
      </c>
      <c r="K147" s="16">
        <f t="shared" si="3"/>
        <v>1888.2995519999999</v>
      </c>
      <c r="L147" s="17">
        <f t="shared" si="4"/>
        <v>319.59935999999999</v>
      </c>
      <c r="M147" s="10">
        <v>764.38</v>
      </c>
      <c r="N147" s="10">
        <f t="shared" si="5"/>
        <v>1890.9628799999998</v>
      </c>
      <c r="O147" s="10">
        <v>0</v>
      </c>
      <c r="P147" s="10">
        <v>0</v>
      </c>
      <c r="Q147" s="10">
        <v>1574.03</v>
      </c>
      <c r="R147" s="10">
        <v>25059.25</v>
      </c>
    </row>
    <row r="148" spans="1:18" x14ac:dyDescent="0.25">
      <c r="A148" s="18">
        <v>121</v>
      </c>
      <c r="B148" s="8" t="s">
        <v>109</v>
      </c>
      <c r="C148" s="8" t="s">
        <v>128</v>
      </c>
      <c r="D148" s="8" t="s">
        <v>7</v>
      </c>
      <c r="E148" s="8" t="s">
        <v>30</v>
      </c>
      <c r="F148" s="10" t="s">
        <v>103</v>
      </c>
      <c r="G148" s="10">
        <v>25499</v>
      </c>
      <c r="H148" s="10">
        <v>0</v>
      </c>
      <c r="I148" s="10">
        <v>25499</v>
      </c>
      <c r="J148" s="10">
        <v>775.17</v>
      </c>
      <c r="K148" s="16">
        <f t="shared" si="3"/>
        <v>1807.8791000000001</v>
      </c>
      <c r="L148" s="17">
        <f t="shared" si="4"/>
        <v>305.988</v>
      </c>
      <c r="M148" s="10">
        <v>731.82</v>
      </c>
      <c r="N148" s="10">
        <f t="shared" si="5"/>
        <v>1810.4289999999999</v>
      </c>
      <c r="O148" s="10">
        <v>0</v>
      </c>
      <c r="P148" s="10">
        <v>0</v>
      </c>
      <c r="Q148" s="10">
        <v>1506.99</v>
      </c>
      <c r="R148" s="10">
        <v>23992.01</v>
      </c>
    </row>
    <row r="149" spans="1:18" x14ac:dyDescent="0.25">
      <c r="A149" s="18">
        <v>122</v>
      </c>
      <c r="B149" s="8" t="s">
        <v>277</v>
      </c>
      <c r="C149" s="8" t="s">
        <v>128</v>
      </c>
      <c r="D149" s="8" t="s">
        <v>278</v>
      </c>
      <c r="E149" s="8" t="s">
        <v>30</v>
      </c>
      <c r="F149" s="10" t="s">
        <v>364</v>
      </c>
      <c r="G149" s="10">
        <v>25255</v>
      </c>
      <c r="H149" s="10">
        <v>0</v>
      </c>
      <c r="I149" s="10">
        <v>25255</v>
      </c>
      <c r="J149" s="10">
        <v>767.75</v>
      </c>
      <c r="K149" s="16">
        <f t="shared" ref="K149:K202" si="6">G149*7.09/100</f>
        <v>1790.5794999999998</v>
      </c>
      <c r="L149" s="17">
        <f t="shared" ref="L149:L202" si="7">G149*1.2/100</f>
        <v>303.06</v>
      </c>
      <c r="M149" s="10">
        <v>724.82</v>
      </c>
      <c r="N149" s="10">
        <f t="shared" si="5"/>
        <v>1793.1049999999998</v>
      </c>
      <c r="O149" s="10">
        <v>0</v>
      </c>
      <c r="P149" s="10">
        <v>0</v>
      </c>
      <c r="Q149" s="10">
        <v>1492.57</v>
      </c>
      <c r="R149" s="10">
        <v>23762.43</v>
      </c>
    </row>
    <row r="150" spans="1:18" x14ac:dyDescent="0.25">
      <c r="A150" s="18">
        <v>123</v>
      </c>
      <c r="B150" s="8" t="s">
        <v>279</v>
      </c>
      <c r="C150" s="8" t="s">
        <v>128</v>
      </c>
      <c r="D150" s="8" t="s">
        <v>62</v>
      </c>
      <c r="E150" s="8" t="s">
        <v>30</v>
      </c>
      <c r="F150" s="10" t="s">
        <v>364</v>
      </c>
      <c r="G150" s="10">
        <v>25255</v>
      </c>
      <c r="H150" s="10">
        <v>0</v>
      </c>
      <c r="I150" s="10">
        <v>25255</v>
      </c>
      <c r="J150" s="10">
        <v>767.75</v>
      </c>
      <c r="K150" s="16">
        <f t="shared" si="6"/>
        <v>1790.5794999999998</v>
      </c>
      <c r="L150" s="17">
        <f t="shared" si="7"/>
        <v>303.06</v>
      </c>
      <c r="M150" s="10">
        <v>724.82</v>
      </c>
      <c r="N150" s="10">
        <f t="shared" si="5"/>
        <v>1793.1049999999998</v>
      </c>
      <c r="O150" s="10">
        <v>0</v>
      </c>
      <c r="P150" s="10">
        <v>0</v>
      </c>
      <c r="Q150" s="10">
        <v>1492.57</v>
      </c>
      <c r="R150" s="10">
        <v>23762.43</v>
      </c>
    </row>
    <row r="151" spans="1:18" x14ac:dyDescent="0.25">
      <c r="A151" s="18">
        <v>124</v>
      </c>
      <c r="B151" s="8" t="s">
        <v>456</v>
      </c>
      <c r="C151" s="8" t="s">
        <v>128</v>
      </c>
      <c r="D151" s="8" t="s">
        <v>117</v>
      </c>
      <c r="E151" s="8" t="s">
        <v>30</v>
      </c>
      <c r="F151" s="10" t="s">
        <v>364</v>
      </c>
      <c r="G151" s="10">
        <v>25250</v>
      </c>
      <c r="H151" s="10">
        <v>0</v>
      </c>
      <c r="I151" s="10">
        <v>25250</v>
      </c>
      <c r="J151" s="10">
        <v>767.6</v>
      </c>
      <c r="K151" s="16">
        <f t="shared" si="6"/>
        <v>1790.2249999999999</v>
      </c>
      <c r="L151" s="17">
        <f t="shared" si="7"/>
        <v>303</v>
      </c>
      <c r="M151" s="10">
        <v>724.68</v>
      </c>
      <c r="N151" s="10">
        <f t="shared" si="5"/>
        <v>1792.7499999999998</v>
      </c>
      <c r="O151" s="10">
        <v>0</v>
      </c>
      <c r="P151" s="10">
        <v>0</v>
      </c>
      <c r="Q151" s="10">
        <v>1492.28</v>
      </c>
      <c r="R151" s="10">
        <v>23757.72</v>
      </c>
    </row>
    <row r="152" spans="1:18" x14ac:dyDescent="0.25">
      <c r="A152" s="18">
        <v>125</v>
      </c>
      <c r="B152" s="8" t="s">
        <v>351</v>
      </c>
      <c r="C152" s="8" t="s">
        <v>128</v>
      </c>
      <c r="D152" s="8" t="s">
        <v>352</v>
      </c>
      <c r="E152" s="8" t="s">
        <v>30</v>
      </c>
      <c r="F152" s="10" t="s">
        <v>364</v>
      </c>
      <c r="G152" s="10">
        <v>25000</v>
      </c>
      <c r="H152" s="10">
        <v>0</v>
      </c>
      <c r="I152" s="10">
        <v>25000</v>
      </c>
      <c r="J152" s="10">
        <v>760</v>
      </c>
      <c r="K152" s="16">
        <f t="shared" si="6"/>
        <v>1772.5</v>
      </c>
      <c r="L152" s="17">
        <f t="shared" si="7"/>
        <v>300</v>
      </c>
      <c r="M152" s="10">
        <v>717.5</v>
      </c>
      <c r="N152" s="10">
        <f t="shared" si="5"/>
        <v>1774.9999999999998</v>
      </c>
      <c r="O152" s="10">
        <v>0</v>
      </c>
      <c r="P152" s="10">
        <v>0</v>
      </c>
      <c r="Q152" s="10">
        <v>1477.5</v>
      </c>
      <c r="R152" s="10">
        <v>23522.5</v>
      </c>
    </row>
    <row r="153" spans="1:18" x14ac:dyDescent="0.25">
      <c r="A153" s="18">
        <v>126</v>
      </c>
      <c r="B153" s="8" t="s">
        <v>280</v>
      </c>
      <c r="C153" s="8" t="s">
        <v>128</v>
      </c>
      <c r="D153" s="8" t="s">
        <v>227</v>
      </c>
      <c r="E153" s="8" t="s">
        <v>30</v>
      </c>
      <c r="F153" s="10" t="s">
        <v>364</v>
      </c>
      <c r="G153" s="10">
        <v>24250</v>
      </c>
      <c r="H153" s="10">
        <v>0</v>
      </c>
      <c r="I153" s="10">
        <v>24250</v>
      </c>
      <c r="J153" s="10">
        <v>737.2</v>
      </c>
      <c r="K153" s="16">
        <f t="shared" si="6"/>
        <v>1719.325</v>
      </c>
      <c r="L153" s="17">
        <f t="shared" si="7"/>
        <v>291</v>
      </c>
      <c r="M153" s="10">
        <v>695.98</v>
      </c>
      <c r="N153" s="10">
        <f t="shared" si="5"/>
        <v>1721.7499999999998</v>
      </c>
      <c r="O153" s="10">
        <v>0</v>
      </c>
      <c r="P153" s="10">
        <v>0</v>
      </c>
      <c r="Q153" s="10">
        <v>1433.18</v>
      </c>
      <c r="R153" s="10">
        <v>22816.82</v>
      </c>
    </row>
    <row r="154" spans="1:18" x14ac:dyDescent="0.25">
      <c r="A154" s="18">
        <v>127</v>
      </c>
      <c r="B154" s="8" t="s">
        <v>94</v>
      </c>
      <c r="C154" s="8" t="s">
        <v>128</v>
      </c>
      <c r="D154" s="8" t="s">
        <v>117</v>
      </c>
      <c r="E154" s="8" t="s">
        <v>30</v>
      </c>
      <c r="F154" s="10" t="s">
        <v>364</v>
      </c>
      <c r="G154" s="10">
        <v>20000</v>
      </c>
      <c r="H154" s="10">
        <v>0</v>
      </c>
      <c r="I154" s="10">
        <v>20000</v>
      </c>
      <c r="J154" s="10">
        <v>608</v>
      </c>
      <c r="K154" s="16">
        <f t="shared" si="6"/>
        <v>1418</v>
      </c>
      <c r="L154" s="17">
        <f t="shared" si="7"/>
        <v>240</v>
      </c>
      <c r="M154" s="10">
        <v>574</v>
      </c>
      <c r="N154" s="10">
        <f t="shared" si="5"/>
        <v>1419.9999999999998</v>
      </c>
      <c r="O154" s="10">
        <v>0</v>
      </c>
      <c r="P154" s="10">
        <v>0</v>
      </c>
      <c r="Q154" s="10">
        <v>1182</v>
      </c>
      <c r="R154" s="10">
        <v>18818</v>
      </c>
    </row>
    <row r="155" spans="1:18" x14ac:dyDescent="0.25">
      <c r="A155" s="18">
        <v>128</v>
      </c>
      <c r="B155" s="8" t="s">
        <v>361</v>
      </c>
      <c r="C155" s="8" t="s">
        <v>128</v>
      </c>
      <c r="D155" s="8" t="s">
        <v>362</v>
      </c>
      <c r="E155" s="8" t="s">
        <v>30</v>
      </c>
      <c r="F155" s="10" t="s">
        <v>364</v>
      </c>
      <c r="G155" s="10">
        <v>20000</v>
      </c>
      <c r="H155" s="10">
        <v>0</v>
      </c>
      <c r="I155" s="10">
        <v>20000</v>
      </c>
      <c r="J155" s="10">
        <v>608</v>
      </c>
      <c r="K155" s="16">
        <f t="shared" si="6"/>
        <v>1418</v>
      </c>
      <c r="L155" s="17">
        <f t="shared" si="7"/>
        <v>240</v>
      </c>
      <c r="M155" s="10">
        <v>574</v>
      </c>
      <c r="N155" s="10">
        <f t="shared" si="5"/>
        <v>1419.9999999999998</v>
      </c>
      <c r="O155" s="10">
        <v>0</v>
      </c>
      <c r="P155" s="10">
        <v>0</v>
      </c>
      <c r="Q155" s="10">
        <v>1182</v>
      </c>
      <c r="R155" s="10">
        <v>18818</v>
      </c>
    </row>
    <row r="156" spans="1:18" x14ac:dyDescent="0.25">
      <c r="A156" s="18">
        <v>129</v>
      </c>
      <c r="B156" s="8" t="s">
        <v>48</v>
      </c>
      <c r="C156" s="8" t="s">
        <v>128</v>
      </c>
      <c r="D156" s="8" t="s">
        <v>55</v>
      </c>
      <c r="E156" s="8" t="s">
        <v>30</v>
      </c>
      <c r="F156" s="10" t="s">
        <v>364</v>
      </c>
      <c r="G156" s="10">
        <v>20000</v>
      </c>
      <c r="H156" s="10">
        <v>0</v>
      </c>
      <c r="I156" s="10">
        <v>20000</v>
      </c>
      <c r="J156" s="10">
        <v>608</v>
      </c>
      <c r="K156" s="16">
        <f t="shared" si="6"/>
        <v>1418</v>
      </c>
      <c r="L156" s="17">
        <f t="shared" si="7"/>
        <v>240</v>
      </c>
      <c r="M156" s="10">
        <v>574</v>
      </c>
      <c r="N156" s="10">
        <f t="shared" si="5"/>
        <v>1419.9999999999998</v>
      </c>
      <c r="O156" s="10">
        <v>0</v>
      </c>
      <c r="P156" s="10">
        <v>0</v>
      </c>
      <c r="Q156" s="10">
        <v>1182</v>
      </c>
      <c r="R156" s="10">
        <v>18818</v>
      </c>
    </row>
    <row r="157" spans="1:18" x14ac:dyDescent="0.25">
      <c r="A157" s="18">
        <v>130</v>
      </c>
      <c r="B157" s="8" t="s">
        <v>281</v>
      </c>
      <c r="C157" s="8" t="s">
        <v>128</v>
      </c>
      <c r="D157" s="8" t="s">
        <v>227</v>
      </c>
      <c r="E157" s="8" t="s">
        <v>30</v>
      </c>
      <c r="F157" s="10" t="s">
        <v>364</v>
      </c>
      <c r="G157" s="10">
        <v>20000</v>
      </c>
      <c r="H157" s="10">
        <v>0</v>
      </c>
      <c r="I157" s="10">
        <v>20000</v>
      </c>
      <c r="J157" s="10">
        <v>608</v>
      </c>
      <c r="K157" s="16">
        <f t="shared" si="6"/>
        <v>1418</v>
      </c>
      <c r="L157" s="17">
        <f t="shared" si="7"/>
        <v>240</v>
      </c>
      <c r="M157" s="10">
        <v>574</v>
      </c>
      <c r="N157" s="10">
        <f t="shared" si="5"/>
        <v>1419.9999999999998</v>
      </c>
      <c r="O157" s="10">
        <v>0</v>
      </c>
      <c r="P157" s="10">
        <v>0</v>
      </c>
      <c r="Q157" s="10">
        <v>1182</v>
      </c>
      <c r="R157" s="10">
        <v>18818</v>
      </c>
    </row>
    <row r="158" spans="1:18" x14ac:dyDescent="0.25">
      <c r="A158" s="18">
        <v>131</v>
      </c>
      <c r="B158" s="8" t="s">
        <v>283</v>
      </c>
      <c r="C158" s="8" t="s">
        <v>128</v>
      </c>
      <c r="D158" s="8" t="s">
        <v>227</v>
      </c>
      <c r="E158" s="8" t="s">
        <v>30</v>
      </c>
      <c r="F158" s="10" t="s">
        <v>364</v>
      </c>
      <c r="G158" s="10">
        <v>20000</v>
      </c>
      <c r="H158" s="10">
        <v>0</v>
      </c>
      <c r="I158" s="10">
        <v>20000</v>
      </c>
      <c r="J158" s="10">
        <v>608</v>
      </c>
      <c r="K158" s="16">
        <f t="shared" si="6"/>
        <v>1418</v>
      </c>
      <c r="L158" s="17">
        <f t="shared" si="7"/>
        <v>240</v>
      </c>
      <c r="M158" s="10">
        <v>574</v>
      </c>
      <c r="N158" s="10">
        <f t="shared" si="5"/>
        <v>1419.9999999999998</v>
      </c>
      <c r="O158" s="10">
        <v>0</v>
      </c>
      <c r="P158" s="10">
        <v>0</v>
      </c>
      <c r="Q158" s="10">
        <v>1182</v>
      </c>
      <c r="R158" s="10">
        <v>18818</v>
      </c>
    </row>
    <row r="159" spans="1:18" x14ac:dyDescent="0.25">
      <c r="A159" s="18">
        <v>132</v>
      </c>
      <c r="B159" s="8" t="s">
        <v>194</v>
      </c>
      <c r="C159" s="8" t="s">
        <v>457</v>
      </c>
      <c r="D159" s="8" t="s">
        <v>195</v>
      </c>
      <c r="E159" s="8" t="s">
        <v>30</v>
      </c>
      <c r="F159" s="10" t="s">
        <v>364</v>
      </c>
      <c r="G159" s="10">
        <v>27000</v>
      </c>
      <c r="H159" s="10">
        <v>0</v>
      </c>
      <c r="I159" s="10">
        <v>27000</v>
      </c>
      <c r="J159" s="10">
        <v>820.8</v>
      </c>
      <c r="K159" s="16">
        <f t="shared" si="6"/>
        <v>1914.3</v>
      </c>
      <c r="L159" s="17">
        <f t="shared" si="7"/>
        <v>324</v>
      </c>
      <c r="M159" s="10">
        <v>774.9</v>
      </c>
      <c r="N159" s="10">
        <f t="shared" si="5"/>
        <v>1916.9999999999998</v>
      </c>
      <c r="O159" s="10">
        <v>0</v>
      </c>
      <c r="P159" s="10">
        <v>0</v>
      </c>
      <c r="Q159" s="10">
        <v>1595.7</v>
      </c>
      <c r="R159" s="10">
        <v>25404.3</v>
      </c>
    </row>
    <row r="160" spans="1:18" x14ac:dyDescent="0.25">
      <c r="A160" s="18">
        <v>133</v>
      </c>
      <c r="B160" s="8" t="s">
        <v>285</v>
      </c>
      <c r="C160" s="8" t="s">
        <v>457</v>
      </c>
      <c r="D160" s="8" t="s">
        <v>195</v>
      </c>
      <c r="E160" s="8" t="s">
        <v>30</v>
      </c>
      <c r="F160" s="10" t="s">
        <v>364</v>
      </c>
      <c r="G160" s="10">
        <v>27000</v>
      </c>
      <c r="H160" s="10">
        <v>0</v>
      </c>
      <c r="I160" s="10">
        <v>27000</v>
      </c>
      <c r="J160" s="10">
        <v>820.8</v>
      </c>
      <c r="K160" s="16">
        <f t="shared" si="6"/>
        <v>1914.3</v>
      </c>
      <c r="L160" s="17">
        <f t="shared" si="7"/>
        <v>324</v>
      </c>
      <c r="M160" s="10">
        <v>774.9</v>
      </c>
      <c r="N160" s="10">
        <f t="shared" ref="N160:N224" si="8">G160*7.1%</f>
        <v>1916.9999999999998</v>
      </c>
      <c r="O160" s="10">
        <v>0</v>
      </c>
      <c r="P160" s="10">
        <v>0</v>
      </c>
      <c r="Q160" s="10">
        <v>1595.7</v>
      </c>
      <c r="R160" s="10">
        <v>25404.3</v>
      </c>
    </row>
    <row r="161" spans="1:18" x14ac:dyDescent="0.25">
      <c r="A161" s="18">
        <v>134</v>
      </c>
      <c r="B161" s="8" t="s">
        <v>286</v>
      </c>
      <c r="C161" s="8" t="s">
        <v>457</v>
      </c>
      <c r="D161" s="8" t="s">
        <v>195</v>
      </c>
      <c r="E161" s="8" t="s">
        <v>30</v>
      </c>
      <c r="F161" s="10" t="s">
        <v>364</v>
      </c>
      <c r="G161" s="10">
        <v>27000</v>
      </c>
      <c r="H161" s="10">
        <v>0</v>
      </c>
      <c r="I161" s="10">
        <v>27000</v>
      </c>
      <c r="J161" s="10">
        <v>820.8</v>
      </c>
      <c r="K161" s="16">
        <f t="shared" si="6"/>
        <v>1914.3</v>
      </c>
      <c r="L161" s="17">
        <f t="shared" si="7"/>
        <v>324</v>
      </c>
      <c r="M161" s="10">
        <v>774.9</v>
      </c>
      <c r="N161" s="10">
        <f t="shared" si="8"/>
        <v>1916.9999999999998</v>
      </c>
      <c r="O161" s="10">
        <v>0</v>
      </c>
      <c r="P161" s="10">
        <v>0</v>
      </c>
      <c r="Q161" s="10">
        <v>1595.7</v>
      </c>
      <c r="R161" s="10">
        <v>25404.3</v>
      </c>
    </row>
    <row r="162" spans="1:18" x14ac:dyDescent="0.25">
      <c r="A162" s="18">
        <v>135</v>
      </c>
      <c r="B162" s="8" t="s">
        <v>196</v>
      </c>
      <c r="C162" s="8" t="s">
        <v>457</v>
      </c>
      <c r="D162" s="8" t="s">
        <v>195</v>
      </c>
      <c r="E162" s="8" t="s">
        <v>30</v>
      </c>
      <c r="F162" s="10" t="s">
        <v>364</v>
      </c>
      <c r="G162" s="10">
        <v>26433.48</v>
      </c>
      <c r="H162" s="10">
        <v>0</v>
      </c>
      <c r="I162" s="10">
        <v>26433.48</v>
      </c>
      <c r="J162" s="10">
        <v>803.58</v>
      </c>
      <c r="K162" s="16">
        <f t="shared" si="6"/>
        <v>1874.133732</v>
      </c>
      <c r="L162" s="17">
        <f t="shared" si="7"/>
        <v>317.20175999999998</v>
      </c>
      <c r="M162" s="10">
        <v>758.64</v>
      </c>
      <c r="N162" s="10">
        <f t="shared" si="8"/>
        <v>1876.7770799999998</v>
      </c>
      <c r="O162" s="10">
        <v>0</v>
      </c>
      <c r="P162" s="10">
        <v>0</v>
      </c>
      <c r="Q162" s="10">
        <v>1562.22</v>
      </c>
      <c r="R162" s="10">
        <v>24871.26</v>
      </c>
    </row>
    <row r="163" spans="1:18" x14ac:dyDescent="0.25">
      <c r="A163" s="18">
        <v>136</v>
      </c>
      <c r="B163" s="8" t="s">
        <v>289</v>
      </c>
      <c r="C163" s="8" t="s">
        <v>457</v>
      </c>
      <c r="D163" s="8" t="s">
        <v>290</v>
      </c>
      <c r="E163" s="8" t="s">
        <v>30</v>
      </c>
      <c r="F163" s="10" t="s">
        <v>364</v>
      </c>
      <c r="G163" s="10">
        <v>25000</v>
      </c>
      <c r="H163" s="10">
        <v>0</v>
      </c>
      <c r="I163" s="10">
        <v>25000</v>
      </c>
      <c r="J163" s="10">
        <v>760</v>
      </c>
      <c r="K163" s="16">
        <f t="shared" si="6"/>
        <v>1772.5</v>
      </c>
      <c r="L163" s="17">
        <f t="shared" si="7"/>
        <v>300</v>
      </c>
      <c r="M163" s="10">
        <v>717.5</v>
      </c>
      <c r="N163" s="10">
        <f t="shared" si="8"/>
        <v>1774.9999999999998</v>
      </c>
      <c r="O163" s="10">
        <v>0</v>
      </c>
      <c r="P163" s="10">
        <v>0</v>
      </c>
      <c r="Q163" s="10">
        <v>1477.5</v>
      </c>
      <c r="R163" s="10">
        <v>23522.5</v>
      </c>
    </row>
    <row r="164" spans="1:18" x14ac:dyDescent="0.25">
      <c r="A164" s="18">
        <v>137</v>
      </c>
      <c r="B164" s="8" t="s">
        <v>287</v>
      </c>
      <c r="C164" s="8" t="s">
        <v>457</v>
      </c>
      <c r="D164" s="8" t="s">
        <v>288</v>
      </c>
      <c r="E164" s="8" t="s">
        <v>30</v>
      </c>
      <c r="F164" s="10" t="s">
        <v>364</v>
      </c>
      <c r="G164" s="10">
        <v>20072.48</v>
      </c>
      <c r="H164" s="10">
        <v>0</v>
      </c>
      <c r="I164" s="10">
        <v>20072.48</v>
      </c>
      <c r="J164" s="10">
        <v>610.20000000000005</v>
      </c>
      <c r="K164" s="16">
        <f t="shared" si="6"/>
        <v>1423.1388319999999</v>
      </c>
      <c r="L164" s="17">
        <f t="shared" si="7"/>
        <v>240.86975999999999</v>
      </c>
      <c r="M164" s="10">
        <v>576.08000000000004</v>
      </c>
      <c r="N164" s="10">
        <f t="shared" si="8"/>
        <v>1425.1460799999998</v>
      </c>
      <c r="O164" s="10">
        <v>0</v>
      </c>
      <c r="P164" s="10">
        <v>0</v>
      </c>
      <c r="Q164" s="10">
        <v>1186.28</v>
      </c>
      <c r="R164" s="10">
        <v>18886.2</v>
      </c>
    </row>
    <row r="165" spans="1:18" s="12" customFormat="1" x14ac:dyDescent="0.25">
      <c r="A165" s="18">
        <v>138</v>
      </c>
      <c r="B165" s="8" t="s">
        <v>291</v>
      </c>
      <c r="C165" s="8" t="s">
        <v>457</v>
      </c>
      <c r="D165" s="8" t="s">
        <v>65</v>
      </c>
      <c r="E165" s="8" t="s">
        <v>30</v>
      </c>
      <c r="F165" s="10" t="s">
        <v>364</v>
      </c>
      <c r="G165" s="10">
        <v>20000</v>
      </c>
      <c r="H165" s="10">
        <v>0</v>
      </c>
      <c r="I165" s="10">
        <v>20000</v>
      </c>
      <c r="J165" s="10">
        <v>608</v>
      </c>
      <c r="K165" s="16">
        <f t="shared" si="6"/>
        <v>1418</v>
      </c>
      <c r="L165" s="17">
        <f t="shared" si="7"/>
        <v>240</v>
      </c>
      <c r="M165" s="10">
        <v>574</v>
      </c>
      <c r="N165" s="10">
        <f t="shared" si="8"/>
        <v>1419.9999999999998</v>
      </c>
      <c r="O165" s="10">
        <v>0</v>
      </c>
      <c r="P165" s="10">
        <v>0</v>
      </c>
      <c r="Q165" s="10">
        <v>1182</v>
      </c>
      <c r="R165" s="10">
        <v>18818</v>
      </c>
    </row>
    <row r="166" spans="1:18" x14ac:dyDescent="0.25">
      <c r="A166" s="18">
        <v>139</v>
      </c>
      <c r="B166" s="8" t="s">
        <v>293</v>
      </c>
      <c r="C166" s="8" t="s">
        <v>176</v>
      </c>
      <c r="D166" s="8" t="s">
        <v>119</v>
      </c>
      <c r="E166" s="8" t="s">
        <v>30</v>
      </c>
      <c r="F166" s="10" t="s">
        <v>364</v>
      </c>
      <c r="G166" s="10">
        <v>20681</v>
      </c>
      <c r="H166" s="10">
        <v>0</v>
      </c>
      <c r="I166" s="10">
        <v>20681</v>
      </c>
      <c r="J166" s="10">
        <v>628.70000000000005</v>
      </c>
      <c r="K166" s="16">
        <f t="shared" si="6"/>
        <v>1466.2829000000002</v>
      </c>
      <c r="L166" s="17">
        <f t="shared" si="7"/>
        <v>248.172</v>
      </c>
      <c r="M166" s="10">
        <v>593.54</v>
      </c>
      <c r="N166" s="10">
        <f t="shared" si="8"/>
        <v>1468.3509999999999</v>
      </c>
      <c r="O166" s="10">
        <v>0</v>
      </c>
      <c r="P166" s="10">
        <v>0</v>
      </c>
      <c r="Q166" s="10">
        <v>1222.24</v>
      </c>
      <c r="R166" s="10">
        <v>19458.759999999998</v>
      </c>
    </row>
    <row r="167" spans="1:18" x14ac:dyDescent="0.25">
      <c r="A167" s="18">
        <v>140</v>
      </c>
      <c r="B167" s="8" t="s">
        <v>470</v>
      </c>
      <c r="C167" s="8" t="s">
        <v>176</v>
      </c>
      <c r="D167" s="8" t="s">
        <v>292</v>
      </c>
      <c r="E167" s="8" t="s">
        <v>30</v>
      </c>
      <c r="F167" s="10" t="s">
        <v>364</v>
      </c>
      <c r="G167" s="10">
        <v>20255.5</v>
      </c>
      <c r="H167" s="10">
        <v>0</v>
      </c>
      <c r="I167" s="10">
        <v>20255.5</v>
      </c>
      <c r="J167" s="10">
        <v>615.77</v>
      </c>
      <c r="K167" s="16">
        <f t="shared" si="6"/>
        <v>1436.1149499999999</v>
      </c>
      <c r="L167" s="17">
        <f t="shared" si="7"/>
        <v>243.06599999999997</v>
      </c>
      <c r="M167" s="10">
        <v>581.33000000000004</v>
      </c>
      <c r="N167" s="10">
        <f t="shared" si="8"/>
        <v>1438.1405</v>
      </c>
      <c r="O167" s="10">
        <v>0</v>
      </c>
      <c r="P167" s="10">
        <v>0</v>
      </c>
      <c r="Q167" s="10">
        <v>1197.0999999999999</v>
      </c>
      <c r="R167" s="10">
        <v>19058.400000000001</v>
      </c>
    </row>
    <row r="168" spans="1:18" x14ac:dyDescent="0.25">
      <c r="A168" s="18">
        <v>141</v>
      </c>
      <c r="B168" s="8" t="s">
        <v>118</v>
      </c>
      <c r="C168" s="8" t="s">
        <v>176</v>
      </c>
      <c r="D168" s="8" t="s">
        <v>119</v>
      </c>
      <c r="E168" s="8" t="s">
        <v>30</v>
      </c>
      <c r="F168" s="10" t="s">
        <v>364</v>
      </c>
      <c r="G168" s="10">
        <v>20000</v>
      </c>
      <c r="H168" s="10">
        <v>0</v>
      </c>
      <c r="I168" s="10">
        <v>20000</v>
      </c>
      <c r="J168" s="10">
        <v>608</v>
      </c>
      <c r="K168" s="16">
        <f t="shared" si="6"/>
        <v>1418</v>
      </c>
      <c r="L168" s="17">
        <f t="shared" si="7"/>
        <v>240</v>
      </c>
      <c r="M168" s="10">
        <v>574</v>
      </c>
      <c r="N168" s="10">
        <f t="shared" si="8"/>
        <v>1419.9999999999998</v>
      </c>
      <c r="O168" s="10">
        <v>0</v>
      </c>
      <c r="P168" s="10">
        <v>0</v>
      </c>
      <c r="Q168" s="10">
        <v>1182</v>
      </c>
      <c r="R168" s="10">
        <v>18818</v>
      </c>
    </row>
    <row r="169" spans="1:18" x14ac:dyDescent="0.25">
      <c r="A169" s="18">
        <v>142</v>
      </c>
      <c r="B169" s="8" t="s">
        <v>294</v>
      </c>
      <c r="C169" s="8" t="s">
        <v>420</v>
      </c>
      <c r="D169" s="8" t="s">
        <v>290</v>
      </c>
      <c r="E169" s="8" t="s">
        <v>30</v>
      </c>
      <c r="F169" s="10" t="s">
        <v>364</v>
      </c>
      <c r="G169" s="10">
        <v>30000</v>
      </c>
      <c r="H169" s="10">
        <v>0</v>
      </c>
      <c r="I169" s="10">
        <v>30000</v>
      </c>
      <c r="J169" s="10">
        <v>912</v>
      </c>
      <c r="K169" s="16">
        <f t="shared" si="6"/>
        <v>2127</v>
      </c>
      <c r="L169" s="17">
        <f t="shared" si="7"/>
        <v>360</v>
      </c>
      <c r="M169" s="10">
        <v>861</v>
      </c>
      <c r="N169" s="10">
        <f t="shared" si="8"/>
        <v>2130</v>
      </c>
      <c r="O169" s="10">
        <v>0</v>
      </c>
      <c r="P169" s="10">
        <v>0</v>
      </c>
      <c r="Q169" s="10">
        <v>1773</v>
      </c>
      <c r="R169" s="10">
        <v>28227</v>
      </c>
    </row>
    <row r="170" spans="1:18" s="15" customFormat="1" x14ac:dyDescent="0.25">
      <c r="A170" s="18">
        <v>143</v>
      </c>
      <c r="B170" s="8" t="s">
        <v>159</v>
      </c>
      <c r="C170" s="8" t="s">
        <v>420</v>
      </c>
      <c r="D170" s="8" t="s">
        <v>160</v>
      </c>
      <c r="E170" s="8" t="s">
        <v>30</v>
      </c>
      <c r="F170" s="10" t="s">
        <v>364</v>
      </c>
      <c r="G170" s="10">
        <v>30000</v>
      </c>
      <c r="H170" s="10">
        <v>0</v>
      </c>
      <c r="I170" s="10">
        <v>30000</v>
      </c>
      <c r="J170" s="10">
        <v>912</v>
      </c>
      <c r="K170" s="16">
        <f t="shared" si="6"/>
        <v>2127</v>
      </c>
      <c r="L170" s="17">
        <f t="shared" si="7"/>
        <v>360</v>
      </c>
      <c r="M170" s="10">
        <v>861</v>
      </c>
      <c r="N170" s="10">
        <f t="shared" si="8"/>
        <v>2130</v>
      </c>
      <c r="O170" s="10">
        <v>0</v>
      </c>
      <c r="P170" s="10">
        <v>0</v>
      </c>
      <c r="Q170" s="10">
        <v>1773</v>
      </c>
      <c r="R170" s="10">
        <v>28227</v>
      </c>
    </row>
    <row r="171" spans="1:18" s="15" customFormat="1" x14ac:dyDescent="0.25">
      <c r="A171" s="18">
        <v>144</v>
      </c>
      <c r="B171" s="8" t="s">
        <v>437</v>
      </c>
      <c r="C171" s="8" t="s">
        <v>420</v>
      </c>
      <c r="D171" s="8" t="s">
        <v>290</v>
      </c>
      <c r="E171" s="8" t="s">
        <v>30</v>
      </c>
      <c r="F171" s="10" t="s">
        <v>364</v>
      </c>
      <c r="G171" s="10">
        <v>25000</v>
      </c>
      <c r="H171" s="10">
        <v>0</v>
      </c>
      <c r="I171" s="10">
        <v>25000</v>
      </c>
      <c r="J171" s="10">
        <v>760</v>
      </c>
      <c r="K171" s="16">
        <f t="shared" si="6"/>
        <v>1772.5</v>
      </c>
      <c r="L171" s="17">
        <f t="shared" si="7"/>
        <v>300</v>
      </c>
      <c r="M171" s="10">
        <v>717.5</v>
      </c>
      <c r="N171" s="10">
        <f t="shared" si="8"/>
        <v>1774.9999999999998</v>
      </c>
      <c r="O171" s="10">
        <v>0</v>
      </c>
      <c r="P171" s="10">
        <v>0</v>
      </c>
      <c r="Q171" s="10">
        <v>1477.5</v>
      </c>
      <c r="R171" s="10">
        <v>23522.5</v>
      </c>
    </row>
    <row r="172" spans="1:18" s="15" customFormat="1" x14ac:dyDescent="0.25">
      <c r="A172" s="18">
        <v>145</v>
      </c>
      <c r="B172" s="8" t="s">
        <v>438</v>
      </c>
      <c r="C172" s="8" t="s">
        <v>420</v>
      </c>
      <c r="D172" s="8" t="s">
        <v>290</v>
      </c>
      <c r="E172" s="8" t="s">
        <v>30</v>
      </c>
      <c r="F172" s="10" t="s">
        <v>364</v>
      </c>
      <c r="G172" s="10">
        <v>25000</v>
      </c>
      <c r="H172" s="10">
        <v>0</v>
      </c>
      <c r="I172" s="10">
        <v>25000</v>
      </c>
      <c r="J172" s="10">
        <v>760</v>
      </c>
      <c r="K172" s="16">
        <f t="shared" si="6"/>
        <v>1772.5</v>
      </c>
      <c r="L172" s="17">
        <f t="shared" si="7"/>
        <v>300</v>
      </c>
      <c r="M172" s="10">
        <v>717.5</v>
      </c>
      <c r="N172" s="10">
        <f t="shared" si="8"/>
        <v>1774.9999999999998</v>
      </c>
      <c r="O172" s="10">
        <v>0</v>
      </c>
      <c r="P172" s="10">
        <v>0</v>
      </c>
      <c r="Q172" s="10">
        <v>1477.5</v>
      </c>
      <c r="R172" s="10">
        <v>23522.5</v>
      </c>
    </row>
    <row r="173" spans="1:18" s="15" customFormat="1" x14ac:dyDescent="0.25">
      <c r="A173" s="18">
        <v>146</v>
      </c>
      <c r="B173" s="8" t="s">
        <v>64</v>
      </c>
      <c r="C173" s="8" t="s">
        <v>420</v>
      </c>
      <c r="D173" s="8" t="s">
        <v>65</v>
      </c>
      <c r="E173" s="8" t="s">
        <v>30</v>
      </c>
      <c r="F173" s="10" t="s">
        <v>364</v>
      </c>
      <c r="G173" s="10">
        <v>20000</v>
      </c>
      <c r="H173" s="10">
        <v>0</v>
      </c>
      <c r="I173" s="10">
        <v>20000</v>
      </c>
      <c r="J173" s="10">
        <v>608</v>
      </c>
      <c r="K173" s="16">
        <f t="shared" si="6"/>
        <v>1418</v>
      </c>
      <c r="L173" s="17">
        <f t="shared" si="7"/>
        <v>240</v>
      </c>
      <c r="M173" s="10">
        <v>574</v>
      </c>
      <c r="N173" s="10">
        <f t="shared" si="8"/>
        <v>1419.9999999999998</v>
      </c>
      <c r="O173" s="10">
        <v>0</v>
      </c>
      <c r="P173" s="10">
        <v>0</v>
      </c>
      <c r="Q173" s="10">
        <v>1182</v>
      </c>
      <c r="R173" s="10">
        <v>18818</v>
      </c>
    </row>
    <row r="174" spans="1:18" s="15" customFormat="1" x14ac:dyDescent="0.25">
      <c r="A174" s="18">
        <v>147</v>
      </c>
      <c r="B174" s="8" t="s">
        <v>295</v>
      </c>
      <c r="C174" s="8" t="s">
        <v>420</v>
      </c>
      <c r="D174" s="8" t="s">
        <v>65</v>
      </c>
      <c r="E174" s="8" t="s">
        <v>30</v>
      </c>
      <c r="F174" s="10" t="s">
        <v>364</v>
      </c>
      <c r="G174" s="10">
        <v>20000</v>
      </c>
      <c r="H174" s="10">
        <v>0</v>
      </c>
      <c r="I174" s="10">
        <v>20000</v>
      </c>
      <c r="J174" s="10">
        <v>608</v>
      </c>
      <c r="K174" s="16">
        <f t="shared" si="6"/>
        <v>1418</v>
      </c>
      <c r="L174" s="17">
        <f t="shared" si="7"/>
        <v>240</v>
      </c>
      <c r="M174" s="10">
        <v>574</v>
      </c>
      <c r="N174" s="10">
        <f t="shared" si="8"/>
        <v>1419.9999999999998</v>
      </c>
      <c r="O174" s="10">
        <v>0</v>
      </c>
      <c r="P174" s="10">
        <v>0</v>
      </c>
      <c r="Q174" s="10">
        <v>1182</v>
      </c>
      <c r="R174" s="10">
        <v>18818</v>
      </c>
    </row>
    <row r="175" spans="1:18" s="15" customFormat="1" x14ac:dyDescent="0.25">
      <c r="A175" s="18">
        <v>148</v>
      </c>
      <c r="B175" s="8" t="s">
        <v>296</v>
      </c>
      <c r="C175" s="8" t="s">
        <v>420</v>
      </c>
      <c r="D175" s="8" t="s">
        <v>65</v>
      </c>
      <c r="E175" s="8" t="s">
        <v>30</v>
      </c>
      <c r="F175" s="10" t="s">
        <v>364</v>
      </c>
      <c r="G175" s="10">
        <v>20000</v>
      </c>
      <c r="H175" s="10">
        <v>0</v>
      </c>
      <c r="I175" s="10">
        <v>20000</v>
      </c>
      <c r="J175" s="10">
        <v>608</v>
      </c>
      <c r="K175" s="16">
        <f t="shared" si="6"/>
        <v>1418</v>
      </c>
      <c r="L175" s="17">
        <f t="shared" si="7"/>
        <v>240</v>
      </c>
      <c r="M175" s="10">
        <v>574</v>
      </c>
      <c r="N175" s="10">
        <f t="shared" si="8"/>
        <v>1419.9999999999998</v>
      </c>
      <c r="O175" s="10">
        <v>0</v>
      </c>
      <c r="P175" s="10">
        <v>0</v>
      </c>
      <c r="Q175" s="10">
        <v>1182</v>
      </c>
      <c r="R175" s="10">
        <v>18818</v>
      </c>
    </row>
    <row r="176" spans="1:18" s="15" customFormat="1" x14ac:dyDescent="0.25">
      <c r="A176" s="18">
        <v>149</v>
      </c>
      <c r="B176" s="8" t="s">
        <v>297</v>
      </c>
      <c r="C176" s="8" t="s">
        <v>420</v>
      </c>
      <c r="D176" s="8" t="s">
        <v>65</v>
      </c>
      <c r="E176" s="8" t="s">
        <v>30</v>
      </c>
      <c r="F176" s="10" t="s">
        <v>364</v>
      </c>
      <c r="G176" s="10">
        <v>20000</v>
      </c>
      <c r="H176" s="10">
        <v>0</v>
      </c>
      <c r="I176" s="10">
        <v>20000</v>
      </c>
      <c r="J176" s="10">
        <v>608</v>
      </c>
      <c r="K176" s="16">
        <f t="shared" si="6"/>
        <v>1418</v>
      </c>
      <c r="L176" s="17">
        <f t="shared" si="7"/>
        <v>240</v>
      </c>
      <c r="M176" s="10">
        <v>574</v>
      </c>
      <c r="N176" s="10">
        <f t="shared" si="8"/>
        <v>1419.9999999999998</v>
      </c>
      <c r="O176" s="10">
        <v>0</v>
      </c>
      <c r="P176" s="10">
        <v>0</v>
      </c>
      <c r="Q176" s="10">
        <v>1182</v>
      </c>
      <c r="R176" s="10">
        <v>18818</v>
      </c>
    </row>
    <row r="177" spans="1:18" s="15" customFormat="1" x14ac:dyDescent="0.25">
      <c r="A177" s="18">
        <v>150</v>
      </c>
      <c r="B177" s="8" t="s">
        <v>389</v>
      </c>
      <c r="C177" s="8" t="s">
        <v>420</v>
      </c>
      <c r="D177" s="8" t="s">
        <v>65</v>
      </c>
      <c r="E177" s="8" t="s">
        <v>30</v>
      </c>
      <c r="F177" s="10" t="s">
        <v>364</v>
      </c>
      <c r="G177" s="10">
        <v>20000</v>
      </c>
      <c r="H177" s="10">
        <v>0</v>
      </c>
      <c r="I177" s="10">
        <v>20000</v>
      </c>
      <c r="J177" s="10">
        <v>608</v>
      </c>
      <c r="K177" s="16">
        <f t="shared" si="6"/>
        <v>1418</v>
      </c>
      <c r="L177" s="17">
        <f t="shared" si="7"/>
        <v>240</v>
      </c>
      <c r="M177" s="10">
        <v>574</v>
      </c>
      <c r="N177" s="10">
        <f t="shared" si="8"/>
        <v>1419.9999999999998</v>
      </c>
      <c r="O177" s="10">
        <v>0</v>
      </c>
      <c r="P177" s="10">
        <v>0</v>
      </c>
      <c r="Q177" s="10">
        <v>1182</v>
      </c>
      <c r="R177" s="10">
        <v>18818</v>
      </c>
    </row>
    <row r="178" spans="1:18" s="15" customFormat="1" x14ac:dyDescent="0.25">
      <c r="A178" s="18">
        <v>151</v>
      </c>
      <c r="B178" s="8" t="s">
        <v>298</v>
      </c>
      <c r="C178" s="8" t="s">
        <v>420</v>
      </c>
      <c r="D178" s="8" t="s">
        <v>65</v>
      </c>
      <c r="E178" s="8" t="s">
        <v>30</v>
      </c>
      <c r="F178" s="10" t="s">
        <v>364</v>
      </c>
      <c r="G178" s="10">
        <v>20000</v>
      </c>
      <c r="H178" s="10">
        <v>0</v>
      </c>
      <c r="I178" s="10">
        <v>20000</v>
      </c>
      <c r="J178" s="10">
        <v>608</v>
      </c>
      <c r="K178" s="16">
        <f t="shared" si="6"/>
        <v>1418</v>
      </c>
      <c r="L178" s="17">
        <f t="shared" si="7"/>
        <v>240</v>
      </c>
      <c r="M178" s="10">
        <v>574</v>
      </c>
      <c r="N178" s="10">
        <f t="shared" si="8"/>
        <v>1419.9999999999998</v>
      </c>
      <c r="O178" s="10">
        <v>0</v>
      </c>
      <c r="P178" s="10">
        <v>0</v>
      </c>
      <c r="Q178" s="10">
        <v>1182</v>
      </c>
      <c r="R178" s="10">
        <v>18818</v>
      </c>
    </row>
    <row r="179" spans="1:18" s="15" customFormat="1" x14ac:dyDescent="0.25">
      <c r="A179" s="18">
        <v>152</v>
      </c>
      <c r="B179" s="8" t="s">
        <v>370</v>
      </c>
      <c r="C179" s="8" t="s">
        <v>371</v>
      </c>
      <c r="D179" s="8" t="s">
        <v>73</v>
      </c>
      <c r="E179" s="8" t="s">
        <v>30</v>
      </c>
      <c r="F179" s="10" t="s">
        <v>364</v>
      </c>
      <c r="G179" s="10">
        <v>25000</v>
      </c>
      <c r="H179" s="10">
        <v>0</v>
      </c>
      <c r="I179" s="10">
        <v>25000</v>
      </c>
      <c r="J179" s="10">
        <v>760</v>
      </c>
      <c r="K179" s="16">
        <f t="shared" si="6"/>
        <v>1772.5</v>
      </c>
      <c r="L179" s="17">
        <f t="shared" si="7"/>
        <v>300</v>
      </c>
      <c r="M179" s="10">
        <v>717.5</v>
      </c>
      <c r="N179" s="10">
        <f t="shared" si="8"/>
        <v>1774.9999999999998</v>
      </c>
      <c r="O179" s="10">
        <v>0</v>
      </c>
      <c r="P179" s="10">
        <v>0</v>
      </c>
      <c r="Q179" s="10">
        <v>1477.5</v>
      </c>
      <c r="R179" s="10">
        <v>23522.5</v>
      </c>
    </row>
    <row r="180" spans="1:18" s="15" customFormat="1" x14ac:dyDescent="0.25">
      <c r="A180" s="18">
        <v>153</v>
      </c>
      <c r="B180" s="8" t="s">
        <v>44</v>
      </c>
      <c r="C180" s="8" t="s">
        <v>164</v>
      </c>
      <c r="D180" s="8" t="s">
        <v>13</v>
      </c>
      <c r="E180" s="8" t="s">
        <v>30</v>
      </c>
      <c r="F180" s="10" t="s">
        <v>364</v>
      </c>
      <c r="G180" s="10">
        <v>45000</v>
      </c>
      <c r="H180" s="10">
        <v>0</v>
      </c>
      <c r="I180" s="10">
        <v>45000</v>
      </c>
      <c r="J180" s="10">
        <v>1368</v>
      </c>
      <c r="K180" s="16">
        <f t="shared" si="6"/>
        <v>3190.5</v>
      </c>
      <c r="L180" s="17">
        <f t="shared" si="7"/>
        <v>540</v>
      </c>
      <c r="M180" s="10">
        <v>1291.5</v>
      </c>
      <c r="N180" s="10">
        <f t="shared" si="8"/>
        <v>3194.9999999999995</v>
      </c>
      <c r="O180" s="10">
        <v>1148.33</v>
      </c>
      <c r="P180" s="10">
        <v>0</v>
      </c>
      <c r="Q180" s="10">
        <v>3807.83</v>
      </c>
      <c r="R180" s="10">
        <v>41192.17</v>
      </c>
    </row>
    <row r="181" spans="1:18" s="15" customFormat="1" x14ac:dyDescent="0.25">
      <c r="A181" s="18">
        <v>154</v>
      </c>
      <c r="B181" s="8" t="s">
        <v>182</v>
      </c>
      <c r="C181" s="8" t="s">
        <v>164</v>
      </c>
      <c r="D181" s="8" t="s">
        <v>14</v>
      </c>
      <c r="E181" s="8" t="s">
        <v>30</v>
      </c>
      <c r="F181" s="10" t="s">
        <v>364</v>
      </c>
      <c r="G181" s="10">
        <v>25000</v>
      </c>
      <c r="H181" s="10">
        <v>0</v>
      </c>
      <c r="I181" s="10">
        <v>25000</v>
      </c>
      <c r="J181" s="10">
        <v>760</v>
      </c>
      <c r="K181" s="16">
        <f t="shared" si="6"/>
        <v>1772.5</v>
      </c>
      <c r="L181" s="17">
        <f t="shared" si="7"/>
        <v>300</v>
      </c>
      <c r="M181" s="10">
        <v>717.5</v>
      </c>
      <c r="N181" s="10">
        <f t="shared" si="8"/>
        <v>1774.9999999999998</v>
      </c>
      <c r="O181" s="10">
        <v>0</v>
      </c>
      <c r="P181" s="10">
        <v>0</v>
      </c>
      <c r="Q181" s="10">
        <v>1477.5</v>
      </c>
      <c r="R181" s="10">
        <v>23522.5</v>
      </c>
    </row>
    <row r="182" spans="1:18" s="15" customFormat="1" x14ac:dyDescent="0.25">
      <c r="A182" s="18">
        <v>155</v>
      </c>
      <c r="B182" s="8" t="s">
        <v>190</v>
      </c>
      <c r="C182" s="8" t="s">
        <v>164</v>
      </c>
      <c r="D182" s="8" t="s">
        <v>14</v>
      </c>
      <c r="E182" s="8" t="s">
        <v>30</v>
      </c>
      <c r="F182" s="10" t="s">
        <v>364</v>
      </c>
      <c r="G182" s="10">
        <v>25000</v>
      </c>
      <c r="H182" s="10">
        <v>0</v>
      </c>
      <c r="I182" s="10">
        <v>25000</v>
      </c>
      <c r="J182" s="10">
        <v>760</v>
      </c>
      <c r="K182" s="16">
        <f t="shared" si="6"/>
        <v>1772.5</v>
      </c>
      <c r="L182" s="17">
        <f t="shared" si="7"/>
        <v>300</v>
      </c>
      <c r="M182" s="10">
        <v>717.5</v>
      </c>
      <c r="N182" s="10">
        <f t="shared" si="8"/>
        <v>1774.9999999999998</v>
      </c>
      <c r="O182" s="10">
        <v>0</v>
      </c>
      <c r="P182" s="10">
        <v>0</v>
      </c>
      <c r="Q182" s="10">
        <v>1477.5</v>
      </c>
      <c r="R182" s="10">
        <v>23522.5</v>
      </c>
    </row>
    <row r="183" spans="1:18" s="15" customFormat="1" x14ac:dyDescent="0.25">
      <c r="A183" s="18">
        <v>156</v>
      </c>
      <c r="B183" s="8" t="s">
        <v>90</v>
      </c>
      <c r="C183" s="8" t="s">
        <v>164</v>
      </c>
      <c r="D183" s="8" t="s">
        <v>14</v>
      </c>
      <c r="E183" s="8" t="s">
        <v>30</v>
      </c>
      <c r="F183" s="10" t="s">
        <v>364</v>
      </c>
      <c r="G183" s="10">
        <v>25000</v>
      </c>
      <c r="H183" s="10">
        <v>0</v>
      </c>
      <c r="I183" s="10">
        <v>25000</v>
      </c>
      <c r="J183" s="10">
        <v>760</v>
      </c>
      <c r="K183" s="16">
        <f t="shared" si="6"/>
        <v>1772.5</v>
      </c>
      <c r="L183" s="17">
        <f t="shared" si="7"/>
        <v>300</v>
      </c>
      <c r="M183" s="10">
        <v>717.5</v>
      </c>
      <c r="N183" s="10">
        <f t="shared" si="8"/>
        <v>1774.9999999999998</v>
      </c>
      <c r="O183" s="10">
        <v>0</v>
      </c>
      <c r="P183" s="10">
        <v>1512.45</v>
      </c>
      <c r="Q183" s="10">
        <v>2989.95</v>
      </c>
      <c r="R183" s="10">
        <v>22010.05</v>
      </c>
    </row>
    <row r="184" spans="1:18" s="15" customFormat="1" x14ac:dyDescent="0.25">
      <c r="A184" s="18">
        <v>157</v>
      </c>
      <c r="B184" s="8" t="s">
        <v>299</v>
      </c>
      <c r="C184" s="8" t="s">
        <v>164</v>
      </c>
      <c r="D184" s="8" t="s">
        <v>300</v>
      </c>
      <c r="E184" s="8" t="s">
        <v>30</v>
      </c>
      <c r="F184" s="10" t="s">
        <v>364</v>
      </c>
      <c r="G184" s="10">
        <v>25000</v>
      </c>
      <c r="H184" s="10">
        <v>0</v>
      </c>
      <c r="I184" s="10">
        <v>25000</v>
      </c>
      <c r="J184" s="10">
        <v>760</v>
      </c>
      <c r="K184" s="16">
        <f t="shared" si="6"/>
        <v>1772.5</v>
      </c>
      <c r="L184" s="17">
        <f t="shared" si="7"/>
        <v>300</v>
      </c>
      <c r="M184" s="10">
        <v>717.5</v>
      </c>
      <c r="N184" s="10">
        <f t="shared" si="8"/>
        <v>1774.9999999999998</v>
      </c>
      <c r="O184" s="10">
        <v>0</v>
      </c>
      <c r="P184" s="10">
        <v>0</v>
      </c>
      <c r="Q184" s="10">
        <v>1477.5</v>
      </c>
      <c r="R184" s="10">
        <v>23522.5</v>
      </c>
    </row>
    <row r="185" spans="1:18" s="15" customFormat="1" x14ac:dyDescent="0.25">
      <c r="A185" s="18">
        <v>158</v>
      </c>
      <c r="B185" s="8" t="s">
        <v>301</v>
      </c>
      <c r="C185" s="8" t="s">
        <v>164</v>
      </c>
      <c r="D185" s="8" t="s">
        <v>14</v>
      </c>
      <c r="E185" s="8" t="s">
        <v>30</v>
      </c>
      <c r="F185" s="10" t="s">
        <v>364</v>
      </c>
      <c r="G185" s="10">
        <v>23255</v>
      </c>
      <c r="H185" s="10">
        <v>0</v>
      </c>
      <c r="I185" s="10">
        <v>23255</v>
      </c>
      <c r="J185" s="10">
        <v>706.95</v>
      </c>
      <c r="K185" s="16">
        <f t="shared" si="6"/>
        <v>1648.7794999999999</v>
      </c>
      <c r="L185" s="17">
        <f t="shared" si="7"/>
        <v>279.06</v>
      </c>
      <c r="M185" s="10">
        <v>667.42</v>
      </c>
      <c r="N185" s="10">
        <f t="shared" si="8"/>
        <v>1651.1049999999998</v>
      </c>
      <c r="O185" s="10">
        <v>0</v>
      </c>
      <c r="P185" s="10">
        <v>0</v>
      </c>
      <c r="Q185" s="10">
        <v>1374.37</v>
      </c>
      <c r="R185" s="10">
        <v>21880.63</v>
      </c>
    </row>
    <row r="186" spans="1:18" s="15" customFormat="1" x14ac:dyDescent="0.25">
      <c r="A186" s="18">
        <v>159</v>
      </c>
      <c r="B186" s="8" t="s">
        <v>302</v>
      </c>
      <c r="C186" s="8" t="s">
        <v>164</v>
      </c>
      <c r="D186" s="8" t="s">
        <v>303</v>
      </c>
      <c r="E186" s="8" t="s">
        <v>30</v>
      </c>
      <c r="F186" s="10" t="s">
        <v>364</v>
      </c>
      <c r="G186" s="10">
        <v>20986.02</v>
      </c>
      <c r="H186" s="10">
        <v>0</v>
      </c>
      <c r="I186" s="10">
        <v>20986.02</v>
      </c>
      <c r="J186" s="10">
        <v>637.98</v>
      </c>
      <c r="K186" s="16">
        <f t="shared" si="6"/>
        <v>1487.9088180000001</v>
      </c>
      <c r="L186" s="17">
        <f t="shared" si="7"/>
        <v>251.83223999999998</v>
      </c>
      <c r="M186" s="10">
        <v>602.29999999999995</v>
      </c>
      <c r="N186" s="10">
        <f t="shared" si="8"/>
        <v>1490.0074199999999</v>
      </c>
      <c r="O186" s="10">
        <v>0</v>
      </c>
      <c r="P186" s="10">
        <v>0</v>
      </c>
      <c r="Q186" s="10">
        <v>1240.28</v>
      </c>
      <c r="R186" s="10">
        <v>19745.740000000002</v>
      </c>
    </row>
    <row r="187" spans="1:18" s="15" customFormat="1" x14ac:dyDescent="0.25">
      <c r="A187" s="18">
        <v>160</v>
      </c>
      <c r="B187" s="8" t="s">
        <v>305</v>
      </c>
      <c r="C187" s="8" t="s">
        <v>431</v>
      </c>
      <c r="D187" s="8" t="s">
        <v>306</v>
      </c>
      <c r="E187" s="8" t="s">
        <v>30</v>
      </c>
      <c r="F187" s="10" t="s">
        <v>364</v>
      </c>
      <c r="G187" s="10">
        <v>40000</v>
      </c>
      <c r="H187" s="10">
        <v>0</v>
      </c>
      <c r="I187" s="10">
        <v>40000</v>
      </c>
      <c r="J187" s="10">
        <v>1216</v>
      </c>
      <c r="K187" s="16">
        <f t="shared" si="6"/>
        <v>2836</v>
      </c>
      <c r="L187" s="17">
        <f t="shared" si="7"/>
        <v>480</v>
      </c>
      <c r="M187" s="10">
        <v>1148</v>
      </c>
      <c r="N187" s="10">
        <f t="shared" si="8"/>
        <v>2839.9999999999995</v>
      </c>
      <c r="O187" s="10">
        <v>442.65</v>
      </c>
      <c r="P187" s="10">
        <v>0</v>
      </c>
      <c r="Q187" s="10">
        <v>2806.65</v>
      </c>
      <c r="R187" s="10">
        <v>37193.35</v>
      </c>
    </row>
    <row r="188" spans="1:18" s="15" customFormat="1" x14ac:dyDescent="0.25">
      <c r="A188" s="18">
        <v>161</v>
      </c>
      <c r="B188" s="8" t="s">
        <v>315</v>
      </c>
      <c r="C188" s="8" t="s">
        <v>431</v>
      </c>
      <c r="D188" s="8" t="s">
        <v>316</v>
      </c>
      <c r="E188" s="8" t="s">
        <v>30</v>
      </c>
      <c r="F188" s="10" t="s">
        <v>364</v>
      </c>
      <c r="G188" s="10">
        <v>30000</v>
      </c>
      <c r="H188" s="10">
        <v>0</v>
      </c>
      <c r="I188" s="10">
        <v>30000</v>
      </c>
      <c r="J188" s="10">
        <v>912</v>
      </c>
      <c r="K188" s="16">
        <f t="shared" si="6"/>
        <v>2127</v>
      </c>
      <c r="L188" s="17">
        <f t="shared" si="7"/>
        <v>360</v>
      </c>
      <c r="M188" s="10">
        <v>861</v>
      </c>
      <c r="N188" s="10">
        <f t="shared" si="8"/>
        <v>2130</v>
      </c>
      <c r="O188" s="10">
        <v>0</v>
      </c>
      <c r="P188" s="10">
        <v>0</v>
      </c>
      <c r="Q188" s="10">
        <v>1773</v>
      </c>
      <c r="R188" s="10">
        <v>28227</v>
      </c>
    </row>
    <row r="189" spans="1:18" s="15" customFormat="1" x14ac:dyDescent="0.25">
      <c r="A189" s="18">
        <v>162</v>
      </c>
      <c r="B189" s="8" t="s">
        <v>314</v>
      </c>
      <c r="C189" s="8" t="s">
        <v>431</v>
      </c>
      <c r="D189" s="8" t="s">
        <v>309</v>
      </c>
      <c r="E189" s="8" t="s">
        <v>30</v>
      </c>
      <c r="F189" s="10" t="s">
        <v>364</v>
      </c>
      <c r="G189" s="10">
        <v>30000</v>
      </c>
      <c r="H189" s="10">
        <v>0</v>
      </c>
      <c r="I189" s="10">
        <v>30000</v>
      </c>
      <c r="J189" s="10">
        <v>912</v>
      </c>
      <c r="K189" s="16">
        <f t="shared" si="6"/>
        <v>2127</v>
      </c>
      <c r="L189" s="17">
        <f t="shared" si="7"/>
        <v>360</v>
      </c>
      <c r="M189" s="10">
        <v>861</v>
      </c>
      <c r="N189" s="10">
        <f t="shared" si="8"/>
        <v>2130</v>
      </c>
      <c r="O189" s="10">
        <v>0</v>
      </c>
      <c r="P189" s="10">
        <v>0</v>
      </c>
      <c r="Q189" s="10">
        <v>1773</v>
      </c>
      <c r="R189" s="10">
        <v>28227</v>
      </c>
    </row>
    <row r="190" spans="1:18" s="15" customFormat="1" x14ac:dyDescent="0.25">
      <c r="A190" s="18">
        <v>163</v>
      </c>
      <c r="B190" s="8" t="s">
        <v>308</v>
      </c>
      <c r="C190" s="8" t="s">
        <v>431</v>
      </c>
      <c r="D190" s="8" t="s">
        <v>309</v>
      </c>
      <c r="E190" s="8" t="s">
        <v>30</v>
      </c>
      <c r="F190" s="10" t="s">
        <v>364</v>
      </c>
      <c r="G190" s="10">
        <v>25000</v>
      </c>
      <c r="H190" s="10">
        <v>0</v>
      </c>
      <c r="I190" s="10">
        <v>25000</v>
      </c>
      <c r="J190" s="10">
        <v>760</v>
      </c>
      <c r="K190" s="16">
        <f t="shared" si="6"/>
        <v>1772.5</v>
      </c>
      <c r="L190" s="17">
        <f t="shared" si="7"/>
        <v>300</v>
      </c>
      <c r="M190" s="10">
        <v>717.5</v>
      </c>
      <c r="N190" s="10">
        <f t="shared" si="8"/>
        <v>1774.9999999999998</v>
      </c>
      <c r="O190" s="10">
        <v>0</v>
      </c>
      <c r="P190" s="10">
        <v>0</v>
      </c>
      <c r="Q190" s="10">
        <v>1477.5</v>
      </c>
      <c r="R190" s="10">
        <v>23522.5</v>
      </c>
    </row>
    <row r="191" spans="1:18" s="15" customFormat="1" x14ac:dyDescent="0.25">
      <c r="A191" s="18">
        <v>164</v>
      </c>
      <c r="B191" s="8" t="s">
        <v>310</v>
      </c>
      <c r="C191" s="8" t="s">
        <v>431</v>
      </c>
      <c r="D191" s="8" t="s">
        <v>307</v>
      </c>
      <c r="E191" s="8" t="s">
        <v>30</v>
      </c>
      <c r="F191" s="10" t="s">
        <v>364</v>
      </c>
      <c r="G191" s="10">
        <v>25000</v>
      </c>
      <c r="H191" s="10">
        <v>0</v>
      </c>
      <c r="I191" s="10">
        <v>25000</v>
      </c>
      <c r="J191" s="10">
        <v>760</v>
      </c>
      <c r="K191" s="16">
        <f t="shared" si="6"/>
        <v>1772.5</v>
      </c>
      <c r="L191" s="17">
        <f t="shared" si="7"/>
        <v>300</v>
      </c>
      <c r="M191" s="10">
        <v>717.5</v>
      </c>
      <c r="N191" s="10">
        <f t="shared" si="8"/>
        <v>1774.9999999999998</v>
      </c>
      <c r="O191" s="10">
        <v>0</v>
      </c>
      <c r="P191" s="10">
        <v>0</v>
      </c>
      <c r="Q191" s="10">
        <v>1477.5</v>
      </c>
      <c r="R191" s="10">
        <v>23522.5</v>
      </c>
    </row>
    <row r="192" spans="1:18" s="15" customFormat="1" x14ac:dyDescent="0.25">
      <c r="A192" s="18">
        <v>165</v>
      </c>
      <c r="B192" s="8" t="s">
        <v>311</v>
      </c>
      <c r="C192" s="8" t="s">
        <v>431</v>
      </c>
      <c r="D192" s="8" t="s">
        <v>307</v>
      </c>
      <c r="E192" s="8" t="s">
        <v>30</v>
      </c>
      <c r="F192" s="10" t="s">
        <v>364</v>
      </c>
      <c r="G192" s="10">
        <v>25000</v>
      </c>
      <c r="H192" s="10">
        <v>0</v>
      </c>
      <c r="I192" s="10">
        <v>25000</v>
      </c>
      <c r="J192" s="10">
        <v>760</v>
      </c>
      <c r="K192" s="16">
        <f t="shared" si="6"/>
        <v>1772.5</v>
      </c>
      <c r="L192" s="17">
        <f t="shared" si="7"/>
        <v>300</v>
      </c>
      <c r="M192" s="10">
        <v>717.5</v>
      </c>
      <c r="N192" s="10">
        <f t="shared" si="8"/>
        <v>1774.9999999999998</v>
      </c>
      <c r="O192" s="10">
        <v>0</v>
      </c>
      <c r="P192" s="10">
        <v>0</v>
      </c>
      <c r="Q192" s="10">
        <v>1477.5</v>
      </c>
      <c r="R192" s="10">
        <v>23522.5</v>
      </c>
    </row>
    <row r="193" spans="1:18" s="15" customFormat="1" x14ac:dyDescent="0.25">
      <c r="A193" s="18">
        <v>166</v>
      </c>
      <c r="B193" s="8" t="s">
        <v>312</v>
      </c>
      <c r="C193" s="8" t="s">
        <v>431</v>
      </c>
      <c r="D193" s="8" t="s">
        <v>307</v>
      </c>
      <c r="E193" s="8" t="s">
        <v>30</v>
      </c>
      <c r="F193" s="10" t="s">
        <v>364</v>
      </c>
      <c r="G193" s="10">
        <v>25000</v>
      </c>
      <c r="H193" s="10">
        <v>0</v>
      </c>
      <c r="I193" s="10">
        <v>25000</v>
      </c>
      <c r="J193" s="10">
        <v>760</v>
      </c>
      <c r="K193" s="16">
        <f t="shared" si="6"/>
        <v>1772.5</v>
      </c>
      <c r="L193" s="17">
        <f t="shared" si="7"/>
        <v>300</v>
      </c>
      <c r="M193" s="10">
        <v>717.5</v>
      </c>
      <c r="N193" s="10">
        <f t="shared" si="8"/>
        <v>1774.9999999999998</v>
      </c>
      <c r="O193" s="10">
        <v>0</v>
      </c>
      <c r="P193" s="10">
        <v>0</v>
      </c>
      <c r="Q193" s="10">
        <v>1477.5</v>
      </c>
      <c r="R193" s="10">
        <v>23522.5</v>
      </c>
    </row>
    <row r="194" spans="1:18" s="15" customFormat="1" x14ac:dyDescent="0.25">
      <c r="A194" s="18">
        <v>167</v>
      </c>
      <c r="B194" s="8" t="s">
        <v>313</v>
      </c>
      <c r="C194" s="8" t="s">
        <v>431</v>
      </c>
      <c r="D194" s="8" t="s">
        <v>307</v>
      </c>
      <c r="E194" s="8" t="s">
        <v>30</v>
      </c>
      <c r="F194" s="10" t="s">
        <v>364</v>
      </c>
      <c r="G194" s="10">
        <v>25000</v>
      </c>
      <c r="H194" s="10">
        <v>0</v>
      </c>
      <c r="I194" s="10">
        <v>25000</v>
      </c>
      <c r="J194" s="10">
        <v>760</v>
      </c>
      <c r="K194" s="16">
        <f t="shared" si="6"/>
        <v>1772.5</v>
      </c>
      <c r="L194" s="17">
        <f t="shared" si="7"/>
        <v>300</v>
      </c>
      <c r="M194" s="10">
        <v>717.5</v>
      </c>
      <c r="N194" s="10">
        <f t="shared" si="8"/>
        <v>1774.9999999999998</v>
      </c>
      <c r="O194" s="10">
        <v>0</v>
      </c>
      <c r="P194" s="10">
        <v>0</v>
      </c>
      <c r="Q194" s="10">
        <v>1477.5</v>
      </c>
      <c r="R194" s="10">
        <v>23522.5</v>
      </c>
    </row>
    <row r="195" spans="1:18" s="15" customFormat="1" x14ac:dyDescent="0.25">
      <c r="A195" s="18">
        <v>168</v>
      </c>
      <c r="B195" s="8" t="s">
        <v>317</v>
      </c>
      <c r="C195" s="8" t="s">
        <v>431</v>
      </c>
      <c r="D195" s="8" t="s">
        <v>307</v>
      </c>
      <c r="E195" s="8" t="s">
        <v>30</v>
      </c>
      <c r="F195" s="10" t="s">
        <v>364</v>
      </c>
      <c r="G195" s="10">
        <v>25000</v>
      </c>
      <c r="H195" s="10">
        <v>0</v>
      </c>
      <c r="I195" s="10">
        <v>25000</v>
      </c>
      <c r="J195" s="10">
        <v>760</v>
      </c>
      <c r="K195" s="16">
        <f t="shared" si="6"/>
        <v>1772.5</v>
      </c>
      <c r="L195" s="17">
        <f t="shared" si="7"/>
        <v>300</v>
      </c>
      <c r="M195" s="10">
        <v>717.5</v>
      </c>
      <c r="N195" s="10">
        <f t="shared" si="8"/>
        <v>1774.9999999999998</v>
      </c>
      <c r="O195" s="10">
        <v>0</v>
      </c>
      <c r="P195" s="10">
        <v>0</v>
      </c>
      <c r="Q195" s="10">
        <v>1477.5</v>
      </c>
      <c r="R195" s="10">
        <v>23522.5</v>
      </c>
    </row>
    <row r="196" spans="1:18" s="15" customFormat="1" x14ac:dyDescent="0.25">
      <c r="A196" s="18">
        <v>169</v>
      </c>
      <c r="B196" s="8" t="s">
        <v>428</v>
      </c>
      <c r="C196" s="8" t="s">
        <v>171</v>
      </c>
      <c r="D196" s="8" t="s">
        <v>429</v>
      </c>
      <c r="E196" s="8" t="s">
        <v>30</v>
      </c>
      <c r="F196" s="10" t="s">
        <v>364</v>
      </c>
      <c r="G196" s="10">
        <v>75000</v>
      </c>
      <c r="H196" s="10">
        <v>0</v>
      </c>
      <c r="I196" s="10">
        <v>75000</v>
      </c>
      <c r="J196" s="10">
        <v>2280</v>
      </c>
      <c r="K196" s="16">
        <f t="shared" si="6"/>
        <v>5317.5</v>
      </c>
      <c r="L196" s="17">
        <f t="shared" si="7"/>
        <v>900</v>
      </c>
      <c r="M196" s="10">
        <v>2152.5</v>
      </c>
      <c r="N196" s="10">
        <f t="shared" si="8"/>
        <v>5324.9999999999991</v>
      </c>
      <c r="O196" s="10">
        <v>6309.35</v>
      </c>
      <c r="P196" s="10">
        <v>0</v>
      </c>
      <c r="Q196" s="10">
        <v>10741.85</v>
      </c>
      <c r="R196" s="10">
        <v>64258.15</v>
      </c>
    </row>
    <row r="197" spans="1:18" s="15" customFormat="1" x14ac:dyDescent="0.25">
      <c r="A197" s="18">
        <v>170</v>
      </c>
      <c r="B197" s="8" t="s">
        <v>45</v>
      </c>
      <c r="C197" s="8" t="s">
        <v>171</v>
      </c>
      <c r="D197" s="8" t="s">
        <v>367</v>
      </c>
      <c r="E197" s="8" t="s">
        <v>30</v>
      </c>
      <c r="F197" s="10" t="s">
        <v>364</v>
      </c>
      <c r="G197" s="10">
        <v>50000</v>
      </c>
      <c r="H197" s="10">
        <v>0</v>
      </c>
      <c r="I197" s="10">
        <v>50000</v>
      </c>
      <c r="J197" s="10">
        <v>1520</v>
      </c>
      <c r="K197" s="16">
        <f t="shared" si="6"/>
        <v>3545</v>
      </c>
      <c r="L197" s="17">
        <f t="shared" si="7"/>
        <v>600</v>
      </c>
      <c r="M197" s="10">
        <v>1435</v>
      </c>
      <c r="N197" s="10">
        <f t="shared" si="8"/>
        <v>3549.9999999999995</v>
      </c>
      <c r="O197" s="10">
        <v>1854</v>
      </c>
      <c r="P197" s="10">
        <v>0</v>
      </c>
      <c r="Q197" s="10">
        <v>4809</v>
      </c>
      <c r="R197" s="10">
        <v>45191</v>
      </c>
    </row>
    <row r="198" spans="1:18" s="15" customFormat="1" x14ac:dyDescent="0.25">
      <c r="A198" s="18">
        <v>171</v>
      </c>
      <c r="B198" s="8" t="s">
        <v>407</v>
      </c>
      <c r="C198" s="8" t="s">
        <v>171</v>
      </c>
      <c r="D198" s="8" t="s">
        <v>408</v>
      </c>
      <c r="E198" s="8" t="s">
        <v>30</v>
      </c>
      <c r="F198" s="10" t="s">
        <v>364</v>
      </c>
      <c r="G198" s="10">
        <v>50000</v>
      </c>
      <c r="H198" s="10">
        <v>0</v>
      </c>
      <c r="I198" s="10">
        <v>50000</v>
      </c>
      <c r="J198" s="10">
        <v>1520</v>
      </c>
      <c r="K198" s="16">
        <f t="shared" si="6"/>
        <v>3545</v>
      </c>
      <c r="L198" s="17">
        <f t="shared" si="7"/>
        <v>600</v>
      </c>
      <c r="M198" s="10">
        <v>1435</v>
      </c>
      <c r="N198" s="10">
        <f t="shared" si="8"/>
        <v>3549.9999999999995</v>
      </c>
      <c r="O198" s="10">
        <v>1854</v>
      </c>
      <c r="P198" s="10">
        <v>0</v>
      </c>
      <c r="Q198" s="10">
        <v>4809</v>
      </c>
      <c r="R198" s="10">
        <v>45191</v>
      </c>
    </row>
    <row r="199" spans="1:18" s="15" customFormat="1" x14ac:dyDescent="0.25">
      <c r="A199" s="18">
        <v>172</v>
      </c>
      <c r="B199" s="8" t="s">
        <v>409</v>
      </c>
      <c r="C199" s="8" t="s">
        <v>171</v>
      </c>
      <c r="D199" s="8" t="s">
        <v>410</v>
      </c>
      <c r="E199" s="8" t="s">
        <v>30</v>
      </c>
      <c r="F199" s="10" t="s">
        <v>364</v>
      </c>
      <c r="G199" s="10">
        <v>45000</v>
      </c>
      <c r="H199" s="10">
        <v>0</v>
      </c>
      <c r="I199" s="10">
        <v>45000</v>
      </c>
      <c r="J199" s="10">
        <v>1368</v>
      </c>
      <c r="K199" s="16">
        <f t="shared" si="6"/>
        <v>3190.5</v>
      </c>
      <c r="L199" s="17">
        <f t="shared" si="7"/>
        <v>540</v>
      </c>
      <c r="M199" s="10">
        <v>1291.5</v>
      </c>
      <c r="N199" s="10">
        <f t="shared" si="8"/>
        <v>3194.9999999999995</v>
      </c>
      <c r="O199" s="10">
        <v>1148.33</v>
      </c>
      <c r="P199" s="10">
        <v>0</v>
      </c>
      <c r="Q199" s="10">
        <v>3807.83</v>
      </c>
      <c r="R199" s="10">
        <v>41192.17</v>
      </c>
    </row>
    <row r="200" spans="1:18" s="15" customFormat="1" x14ac:dyDescent="0.25">
      <c r="A200" s="18">
        <v>173</v>
      </c>
      <c r="B200" s="8" t="s">
        <v>326</v>
      </c>
      <c r="C200" s="8" t="s">
        <v>171</v>
      </c>
      <c r="D200" s="8" t="s">
        <v>166</v>
      </c>
      <c r="E200" s="8" t="s">
        <v>30</v>
      </c>
      <c r="F200" s="10" t="s">
        <v>364</v>
      </c>
      <c r="G200" s="10">
        <v>35000</v>
      </c>
      <c r="H200" s="10">
        <v>0</v>
      </c>
      <c r="I200" s="10">
        <v>35000</v>
      </c>
      <c r="J200" s="10">
        <v>1064</v>
      </c>
      <c r="K200" s="16">
        <f t="shared" si="6"/>
        <v>2481.5</v>
      </c>
      <c r="L200" s="17">
        <f t="shared" si="7"/>
        <v>420</v>
      </c>
      <c r="M200" s="10">
        <v>1004.5</v>
      </c>
      <c r="N200" s="10">
        <f t="shared" si="8"/>
        <v>2485</v>
      </c>
      <c r="O200" s="10">
        <v>0</v>
      </c>
      <c r="P200" s="10">
        <v>0</v>
      </c>
      <c r="Q200" s="10">
        <v>2068.5</v>
      </c>
      <c r="R200" s="10">
        <v>32931.5</v>
      </c>
    </row>
    <row r="201" spans="1:18" s="15" customFormat="1" x14ac:dyDescent="0.25">
      <c r="A201" s="18">
        <v>174</v>
      </c>
      <c r="B201" s="8" t="s">
        <v>325</v>
      </c>
      <c r="C201" s="8" t="s">
        <v>171</v>
      </c>
      <c r="D201" s="8" t="s">
        <v>322</v>
      </c>
      <c r="E201" s="8" t="s">
        <v>30</v>
      </c>
      <c r="F201" s="10" t="s">
        <v>364</v>
      </c>
      <c r="G201" s="10">
        <v>30000</v>
      </c>
      <c r="H201" s="10">
        <v>0</v>
      </c>
      <c r="I201" s="10">
        <v>30000</v>
      </c>
      <c r="J201" s="10">
        <v>912</v>
      </c>
      <c r="K201" s="16">
        <f t="shared" si="6"/>
        <v>2127</v>
      </c>
      <c r="L201" s="17">
        <f t="shared" si="7"/>
        <v>360</v>
      </c>
      <c r="M201" s="10">
        <v>861</v>
      </c>
      <c r="N201" s="10">
        <f t="shared" si="8"/>
        <v>2130</v>
      </c>
      <c r="O201" s="10">
        <v>0</v>
      </c>
      <c r="P201" s="10">
        <v>0</v>
      </c>
      <c r="Q201" s="10">
        <v>1773</v>
      </c>
      <c r="R201" s="10">
        <v>28227</v>
      </c>
    </row>
    <row r="202" spans="1:18" s="15" customFormat="1" x14ac:dyDescent="0.25">
      <c r="A202" s="18">
        <v>175</v>
      </c>
      <c r="B202" s="8" t="s">
        <v>320</v>
      </c>
      <c r="C202" s="8" t="s">
        <v>171</v>
      </c>
      <c r="D202" s="8" t="s">
        <v>15</v>
      </c>
      <c r="E202" s="8" t="s">
        <v>30</v>
      </c>
      <c r="F202" s="10" t="s">
        <v>364</v>
      </c>
      <c r="G202" s="10">
        <v>30000</v>
      </c>
      <c r="H202" s="10">
        <v>0</v>
      </c>
      <c r="I202" s="10">
        <v>30000</v>
      </c>
      <c r="J202" s="10">
        <v>912</v>
      </c>
      <c r="K202" s="16">
        <f t="shared" si="6"/>
        <v>2127</v>
      </c>
      <c r="L202" s="17">
        <f t="shared" si="7"/>
        <v>360</v>
      </c>
      <c r="M202" s="10">
        <v>861</v>
      </c>
      <c r="N202" s="10">
        <f t="shared" si="8"/>
        <v>2130</v>
      </c>
      <c r="O202" s="10">
        <v>0</v>
      </c>
      <c r="P202" s="10">
        <v>0</v>
      </c>
      <c r="Q202" s="10">
        <v>1773</v>
      </c>
      <c r="R202" s="10">
        <v>28227</v>
      </c>
    </row>
    <row r="203" spans="1:18" s="15" customFormat="1" x14ac:dyDescent="0.25">
      <c r="A203" s="18">
        <v>176</v>
      </c>
      <c r="B203" s="8" t="s">
        <v>458</v>
      </c>
      <c r="C203" s="8" t="s">
        <v>171</v>
      </c>
      <c r="D203" s="8" t="s">
        <v>459</v>
      </c>
      <c r="E203" s="8" t="s">
        <v>30</v>
      </c>
      <c r="F203" s="10" t="s">
        <v>364</v>
      </c>
      <c r="G203" s="10">
        <v>25000</v>
      </c>
      <c r="H203" s="10">
        <v>0</v>
      </c>
      <c r="I203" s="10">
        <v>25000</v>
      </c>
      <c r="J203" s="10">
        <v>760</v>
      </c>
      <c r="K203" s="16">
        <f t="shared" ref="K203:K265" si="9">G203*7.09/100</f>
        <v>1772.5</v>
      </c>
      <c r="L203" s="17">
        <f t="shared" ref="L203:L265" si="10">G203*1.2/100</f>
        <v>300</v>
      </c>
      <c r="M203" s="10">
        <v>717.5</v>
      </c>
      <c r="N203" s="10">
        <f t="shared" si="8"/>
        <v>1774.9999999999998</v>
      </c>
      <c r="O203" s="10">
        <v>0</v>
      </c>
      <c r="P203" s="10">
        <v>0</v>
      </c>
      <c r="Q203" s="10">
        <v>1477.5</v>
      </c>
      <c r="R203" s="10">
        <v>23522.5</v>
      </c>
    </row>
    <row r="204" spans="1:18" s="15" customFormat="1" x14ac:dyDescent="0.25">
      <c r="A204" s="18">
        <v>177</v>
      </c>
      <c r="B204" s="8" t="s">
        <v>321</v>
      </c>
      <c r="C204" s="8" t="s">
        <v>171</v>
      </c>
      <c r="D204" s="8" t="s">
        <v>323</v>
      </c>
      <c r="E204" s="8" t="s">
        <v>30</v>
      </c>
      <c r="F204" s="10" t="s">
        <v>364</v>
      </c>
      <c r="G204" s="10">
        <v>25000</v>
      </c>
      <c r="H204" s="10">
        <v>0</v>
      </c>
      <c r="I204" s="10">
        <v>25000</v>
      </c>
      <c r="J204" s="10">
        <v>760</v>
      </c>
      <c r="K204" s="16">
        <f t="shared" si="9"/>
        <v>1772.5</v>
      </c>
      <c r="L204" s="17">
        <f t="shared" si="10"/>
        <v>300</v>
      </c>
      <c r="M204" s="10">
        <v>717.5</v>
      </c>
      <c r="N204" s="10">
        <f t="shared" si="8"/>
        <v>1774.9999999999998</v>
      </c>
      <c r="O204" s="10">
        <v>0</v>
      </c>
      <c r="P204" s="10">
        <v>0</v>
      </c>
      <c r="Q204" s="10">
        <v>1477.5</v>
      </c>
      <c r="R204" s="10">
        <v>23522.5</v>
      </c>
    </row>
    <row r="205" spans="1:18" s="15" customFormat="1" x14ac:dyDescent="0.25">
      <c r="A205" s="18">
        <v>178</v>
      </c>
      <c r="B205" s="8" t="s">
        <v>324</v>
      </c>
      <c r="C205" s="8" t="s">
        <v>171</v>
      </c>
      <c r="D205" s="8" t="s">
        <v>323</v>
      </c>
      <c r="E205" s="8" t="s">
        <v>30</v>
      </c>
      <c r="F205" s="10" t="s">
        <v>364</v>
      </c>
      <c r="G205" s="10">
        <v>25000</v>
      </c>
      <c r="H205" s="10">
        <v>0</v>
      </c>
      <c r="I205" s="10">
        <v>25000</v>
      </c>
      <c r="J205" s="10">
        <v>760</v>
      </c>
      <c r="K205" s="16">
        <f t="shared" si="9"/>
        <v>1772.5</v>
      </c>
      <c r="L205" s="17">
        <f t="shared" si="10"/>
        <v>300</v>
      </c>
      <c r="M205" s="10">
        <v>717.5</v>
      </c>
      <c r="N205" s="10">
        <f t="shared" si="8"/>
        <v>1774.9999999999998</v>
      </c>
      <c r="O205" s="10">
        <v>0</v>
      </c>
      <c r="P205" s="10">
        <v>0</v>
      </c>
      <c r="Q205" s="10">
        <v>1477.5</v>
      </c>
      <c r="R205" s="10">
        <v>23522.5</v>
      </c>
    </row>
    <row r="206" spans="1:18" s="15" customFormat="1" x14ac:dyDescent="0.25">
      <c r="A206" s="18">
        <v>179</v>
      </c>
      <c r="B206" s="8" t="s">
        <v>157</v>
      </c>
      <c r="C206" s="8" t="s">
        <v>171</v>
      </c>
      <c r="D206" s="8" t="s">
        <v>91</v>
      </c>
      <c r="E206" s="8" t="s">
        <v>30</v>
      </c>
      <c r="F206" s="10" t="s">
        <v>364</v>
      </c>
      <c r="G206" s="10">
        <v>25000</v>
      </c>
      <c r="H206" s="10">
        <v>0</v>
      </c>
      <c r="I206" s="10">
        <v>25000</v>
      </c>
      <c r="J206" s="10">
        <v>760</v>
      </c>
      <c r="K206" s="16">
        <f t="shared" si="9"/>
        <v>1772.5</v>
      </c>
      <c r="L206" s="17">
        <f t="shared" si="10"/>
        <v>300</v>
      </c>
      <c r="M206" s="10">
        <v>717.5</v>
      </c>
      <c r="N206" s="10">
        <f t="shared" si="8"/>
        <v>1774.9999999999998</v>
      </c>
      <c r="O206" s="10">
        <v>0</v>
      </c>
      <c r="P206" s="10">
        <v>0</v>
      </c>
      <c r="Q206" s="10">
        <v>1477.5</v>
      </c>
      <c r="R206" s="10">
        <v>23522.5</v>
      </c>
    </row>
    <row r="207" spans="1:18" s="15" customFormat="1" x14ac:dyDescent="0.25">
      <c r="A207" s="18">
        <v>180</v>
      </c>
      <c r="B207" s="8" t="s">
        <v>318</v>
      </c>
      <c r="C207" s="8" t="s">
        <v>171</v>
      </c>
      <c r="D207" s="8" t="s">
        <v>319</v>
      </c>
      <c r="E207" s="8" t="s">
        <v>30</v>
      </c>
      <c r="F207" s="10" t="s">
        <v>364</v>
      </c>
      <c r="G207" s="10">
        <v>22018.92</v>
      </c>
      <c r="H207" s="10">
        <v>0</v>
      </c>
      <c r="I207" s="10">
        <v>22018.92</v>
      </c>
      <c r="J207" s="10">
        <v>669.38</v>
      </c>
      <c r="K207" s="16">
        <f t="shared" si="9"/>
        <v>1561.1414279999997</v>
      </c>
      <c r="L207" s="17">
        <f t="shared" si="10"/>
        <v>264.22703999999999</v>
      </c>
      <c r="M207" s="10">
        <v>631.94000000000005</v>
      </c>
      <c r="N207" s="10">
        <f t="shared" si="8"/>
        <v>1563.3433199999997</v>
      </c>
      <c r="O207" s="10">
        <v>0</v>
      </c>
      <c r="P207" s="10">
        <v>0</v>
      </c>
      <c r="Q207" s="10">
        <v>1301.32</v>
      </c>
      <c r="R207" s="10">
        <v>20717.599999999999</v>
      </c>
    </row>
    <row r="208" spans="1:18" s="15" customFormat="1" x14ac:dyDescent="0.25">
      <c r="A208" s="18">
        <v>181</v>
      </c>
      <c r="B208" s="8" t="s">
        <v>153</v>
      </c>
      <c r="C208" s="8" t="s">
        <v>171</v>
      </c>
      <c r="D208" s="8" t="s">
        <v>7</v>
      </c>
      <c r="E208" s="8" t="s">
        <v>30</v>
      </c>
      <c r="F208" s="10" t="s">
        <v>103</v>
      </c>
      <c r="G208" s="10">
        <v>21250</v>
      </c>
      <c r="H208" s="10">
        <v>0</v>
      </c>
      <c r="I208" s="10">
        <v>21250</v>
      </c>
      <c r="J208" s="10">
        <v>646</v>
      </c>
      <c r="K208" s="16">
        <f t="shared" si="9"/>
        <v>1506.625</v>
      </c>
      <c r="L208" s="17">
        <f t="shared" si="10"/>
        <v>255</v>
      </c>
      <c r="M208" s="10">
        <v>609.88</v>
      </c>
      <c r="N208" s="10">
        <f t="shared" si="8"/>
        <v>1508.7499999999998</v>
      </c>
      <c r="O208" s="10">
        <v>0</v>
      </c>
      <c r="P208" s="10">
        <v>0</v>
      </c>
      <c r="Q208" s="10">
        <v>1255.8800000000001</v>
      </c>
      <c r="R208" s="10">
        <v>19994.12</v>
      </c>
    </row>
    <row r="209" spans="1:18" s="15" customFormat="1" x14ac:dyDescent="0.25">
      <c r="A209" s="18">
        <v>182</v>
      </c>
      <c r="B209" s="8" t="s">
        <v>328</v>
      </c>
      <c r="C209" s="8" t="s">
        <v>171</v>
      </c>
      <c r="D209" s="8" t="s">
        <v>329</v>
      </c>
      <c r="E209" s="8" t="s">
        <v>30</v>
      </c>
      <c r="F209" s="10" t="s">
        <v>364</v>
      </c>
      <c r="G209" s="10">
        <v>15000</v>
      </c>
      <c r="H209" s="10">
        <v>0</v>
      </c>
      <c r="I209" s="10">
        <v>15000</v>
      </c>
      <c r="J209" s="10">
        <v>456</v>
      </c>
      <c r="K209" s="16">
        <f t="shared" si="9"/>
        <v>1063.5</v>
      </c>
      <c r="L209" s="17">
        <f t="shared" si="10"/>
        <v>180</v>
      </c>
      <c r="M209" s="10">
        <v>430.5</v>
      </c>
      <c r="N209" s="10">
        <f t="shared" si="8"/>
        <v>1065</v>
      </c>
      <c r="O209" s="10">
        <v>0</v>
      </c>
      <c r="P209" s="10">
        <v>0</v>
      </c>
      <c r="Q209" s="10">
        <v>886.5</v>
      </c>
      <c r="R209" s="10">
        <v>14113.5</v>
      </c>
    </row>
    <row r="210" spans="1:18" s="15" customFormat="1" x14ac:dyDescent="0.25">
      <c r="A210" s="18">
        <v>183</v>
      </c>
      <c r="B210" s="8" t="s">
        <v>330</v>
      </c>
      <c r="C210" s="8" t="s">
        <v>171</v>
      </c>
      <c r="D210" s="8" t="s">
        <v>327</v>
      </c>
      <c r="E210" s="8" t="s">
        <v>30</v>
      </c>
      <c r="F210" s="8" t="s">
        <v>364</v>
      </c>
      <c r="G210" s="10">
        <v>15000</v>
      </c>
      <c r="H210" s="10">
        <v>0</v>
      </c>
      <c r="I210" s="10">
        <v>1573.65</v>
      </c>
      <c r="J210" s="10">
        <v>47.84</v>
      </c>
      <c r="K210" s="16">
        <f>I210*7.09/100</f>
        <v>111.57178500000001</v>
      </c>
      <c r="L210" s="17">
        <f>I210*1.2/100</f>
        <v>18.883800000000001</v>
      </c>
      <c r="M210" s="9">
        <v>45.16</v>
      </c>
      <c r="N210" s="10">
        <f>I210*7.1%</f>
        <v>111.72914999999999</v>
      </c>
      <c r="O210" s="10">
        <v>0</v>
      </c>
      <c r="P210" s="10">
        <v>0</v>
      </c>
      <c r="Q210" s="10">
        <v>93</v>
      </c>
      <c r="R210" s="10">
        <v>1480.65</v>
      </c>
    </row>
    <row r="211" spans="1:18" s="15" customFormat="1" x14ac:dyDescent="0.25">
      <c r="A211" s="18">
        <v>184</v>
      </c>
      <c r="B211" s="8" t="s">
        <v>331</v>
      </c>
      <c r="C211" s="8" t="s">
        <v>138</v>
      </c>
      <c r="D211" s="8" t="s">
        <v>421</v>
      </c>
      <c r="E211" s="8" t="s">
        <v>30</v>
      </c>
      <c r="F211" s="10" t="s">
        <v>364</v>
      </c>
      <c r="G211" s="10">
        <v>180000</v>
      </c>
      <c r="H211" s="10">
        <v>0</v>
      </c>
      <c r="I211" s="10">
        <v>180000</v>
      </c>
      <c r="J211" s="10">
        <v>5472</v>
      </c>
      <c r="K211" s="16">
        <f t="shared" si="9"/>
        <v>12762</v>
      </c>
      <c r="L211" s="17">
        <f t="shared" si="10"/>
        <v>2160</v>
      </c>
      <c r="M211" s="10">
        <v>5166</v>
      </c>
      <c r="N211" s="10">
        <f t="shared" si="8"/>
        <v>12779.999999999998</v>
      </c>
      <c r="O211" s="10">
        <v>31685.360000000001</v>
      </c>
      <c r="P211" s="10">
        <v>0</v>
      </c>
      <c r="Q211" s="10">
        <v>42323.360000000001</v>
      </c>
      <c r="R211" s="10">
        <v>137676.64000000001</v>
      </c>
    </row>
    <row r="212" spans="1:18" s="15" customFormat="1" x14ac:dyDescent="0.25">
      <c r="A212" s="18">
        <v>185</v>
      </c>
      <c r="B212" s="8" t="s">
        <v>78</v>
      </c>
      <c r="C212" s="8" t="s">
        <v>138</v>
      </c>
      <c r="D212" s="8" t="s">
        <v>413</v>
      </c>
      <c r="E212" s="8" t="s">
        <v>30</v>
      </c>
      <c r="F212" s="10" t="s">
        <v>364</v>
      </c>
      <c r="G212" s="10">
        <v>80000</v>
      </c>
      <c r="H212" s="10">
        <v>0</v>
      </c>
      <c r="I212" s="10">
        <v>80000</v>
      </c>
      <c r="J212" s="10">
        <v>2432</v>
      </c>
      <c r="K212" s="16">
        <f t="shared" si="9"/>
        <v>5672</v>
      </c>
      <c r="L212" s="17">
        <f t="shared" si="10"/>
        <v>960</v>
      </c>
      <c r="M212" s="10">
        <v>2296</v>
      </c>
      <c r="N212" s="10">
        <f t="shared" si="8"/>
        <v>5679.9999999999991</v>
      </c>
      <c r="O212" s="10">
        <v>7400.94</v>
      </c>
      <c r="P212" s="10">
        <v>0</v>
      </c>
      <c r="Q212" s="10">
        <v>12128.94</v>
      </c>
      <c r="R212" s="10">
        <v>67871.06</v>
      </c>
    </row>
    <row r="213" spans="1:18" s="15" customFormat="1" x14ac:dyDescent="0.25">
      <c r="A213" s="18">
        <v>186</v>
      </c>
      <c r="B213" s="8" t="s">
        <v>412</v>
      </c>
      <c r="C213" s="8" t="s">
        <v>138</v>
      </c>
      <c r="D213" s="8" t="s">
        <v>372</v>
      </c>
      <c r="E213" s="8" t="s">
        <v>30</v>
      </c>
      <c r="F213" s="10" t="s">
        <v>103</v>
      </c>
      <c r="G213" s="10">
        <v>50000</v>
      </c>
      <c r="H213" s="10">
        <v>0</v>
      </c>
      <c r="I213" s="10">
        <v>50000</v>
      </c>
      <c r="J213" s="10">
        <v>1520</v>
      </c>
      <c r="K213" s="16">
        <f t="shared" si="9"/>
        <v>3545</v>
      </c>
      <c r="L213" s="17">
        <f t="shared" si="10"/>
        <v>600</v>
      </c>
      <c r="M213" s="10">
        <v>1435</v>
      </c>
      <c r="N213" s="10">
        <f t="shared" si="8"/>
        <v>3549.9999999999995</v>
      </c>
      <c r="O213" s="10">
        <v>1854</v>
      </c>
      <c r="P213" s="10">
        <v>0</v>
      </c>
      <c r="Q213" s="10">
        <v>4809</v>
      </c>
      <c r="R213" s="10">
        <v>45191</v>
      </c>
    </row>
    <row r="214" spans="1:18" s="15" customFormat="1" x14ac:dyDescent="0.25">
      <c r="A214" s="18">
        <v>187</v>
      </c>
      <c r="B214" s="8" t="s">
        <v>432</v>
      </c>
      <c r="C214" s="8" t="s">
        <v>138</v>
      </c>
      <c r="D214" s="8" t="s">
        <v>433</v>
      </c>
      <c r="E214" s="8" t="s">
        <v>30</v>
      </c>
      <c r="F214" s="10" t="s">
        <v>364</v>
      </c>
      <c r="G214" s="10">
        <v>30000</v>
      </c>
      <c r="H214" s="10">
        <v>0</v>
      </c>
      <c r="I214" s="10">
        <v>30000</v>
      </c>
      <c r="J214" s="10">
        <v>912</v>
      </c>
      <c r="K214" s="16">
        <f t="shared" si="9"/>
        <v>2127</v>
      </c>
      <c r="L214" s="17">
        <f t="shared" si="10"/>
        <v>360</v>
      </c>
      <c r="M214" s="10">
        <v>861</v>
      </c>
      <c r="N214" s="10">
        <f t="shared" si="8"/>
        <v>2130</v>
      </c>
      <c r="O214" s="10">
        <v>0</v>
      </c>
      <c r="P214" s="10">
        <v>0</v>
      </c>
      <c r="Q214" s="10">
        <v>1773</v>
      </c>
      <c r="R214" s="10">
        <v>28227</v>
      </c>
    </row>
    <row r="215" spans="1:18" s="15" customFormat="1" x14ac:dyDescent="0.25">
      <c r="A215" s="18">
        <v>188</v>
      </c>
      <c r="B215" s="8" t="s">
        <v>460</v>
      </c>
      <c r="C215" s="8" t="s">
        <v>138</v>
      </c>
      <c r="D215" s="8" t="s">
        <v>19</v>
      </c>
      <c r="E215" s="8" t="s">
        <v>30</v>
      </c>
      <c r="F215" s="10" t="s">
        <v>364</v>
      </c>
      <c r="G215" s="10">
        <v>28000</v>
      </c>
      <c r="H215" s="10">
        <v>0</v>
      </c>
      <c r="I215" s="10">
        <v>28000</v>
      </c>
      <c r="J215" s="10">
        <v>851.2</v>
      </c>
      <c r="K215" s="16">
        <v>0</v>
      </c>
      <c r="L215" s="17">
        <v>0</v>
      </c>
      <c r="M215" s="10">
        <v>803.6</v>
      </c>
      <c r="N215" s="10">
        <f t="shared" si="8"/>
        <v>1987.9999999999998</v>
      </c>
      <c r="O215" s="10">
        <v>0</v>
      </c>
      <c r="P215" s="10">
        <v>0</v>
      </c>
      <c r="Q215" s="10">
        <v>1654.8</v>
      </c>
      <c r="R215" s="10">
        <v>26345.200000000001</v>
      </c>
    </row>
    <row r="216" spans="1:18" s="15" customFormat="1" x14ac:dyDescent="0.25">
      <c r="A216" s="18">
        <v>189</v>
      </c>
      <c r="B216" s="8" t="s">
        <v>98</v>
      </c>
      <c r="C216" s="8" t="s">
        <v>138</v>
      </c>
      <c r="D216" s="8" t="s">
        <v>7</v>
      </c>
      <c r="E216" s="8" t="s">
        <v>30</v>
      </c>
      <c r="F216" s="10" t="s">
        <v>103</v>
      </c>
      <c r="G216" s="10">
        <v>22000</v>
      </c>
      <c r="H216" s="10">
        <v>0</v>
      </c>
      <c r="I216" s="10">
        <v>22000</v>
      </c>
      <c r="J216" s="10">
        <v>668.8</v>
      </c>
      <c r="K216" s="16">
        <f t="shared" si="9"/>
        <v>1559.8</v>
      </c>
      <c r="L216" s="17">
        <f t="shared" si="10"/>
        <v>264</v>
      </c>
      <c r="M216" s="10">
        <v>631.4</v>
      </c>
      <c r="N216" s="10">
        <f t="shared" si="8"/>
        <v>1561.9999999999998</v>
      </c>
      <c r="O216" s="10">
        <v>0</v>
      </c>
      <c r="P216" s="10">
        <v>0</v>
      </c>
      <c r="Q216" s="10">
        <v>1300.2</v>
      </c>
      <c r="R216" s="10">
        <v>20699.8</v>
      </c>
    </row>
    <row r="217" spans="1:18" s="15" customFormat="1" x14ac:dyDescent="0.25">
      <c r="A217" s="18">
        <v>190</v>
      </c>
      <c r="B217" s="8" t="s">
        <v>77</v>
      </c>
      <c r="C217" s="8" t="s">
        <v>139</v>
      </c>
      <c r="D217" s="8" t="s">
        <v>154</v>
      </c>
      <c r="E217" s="8" t="s">
        <v>30</v>
      </c>
      <c r="F217" s="10" t="s">
        <v>364</v>
      </c>
      <c r="G217" s="10">
        <v>35000</v>
      </c>
      <c r="H217" s="10">
        <v>0</v>
      </c>
      <c r="I217" s="10">
        <v>35000</v>
      </c>
      <c r="J217" s="10">
        <v>1064</v>
      </c>
      <c r="K217" s="16">
        <f t="shared" si="9"/>
        <v>2481.5</v>
      </c>
      <c r="L217" s="17">
        <f t="shared" si="10"/>
        <v>420</v>
      </c>
      <c r="M217" s="10">
        <v>1004.5</v>
      </c>
      <c r="N217" s="10">
        <f t="shared" si="8"/>
        <v>2485</v>
      </c>
      <c r="O217" s="10">
        <v>0</v>
      </c>
      <c r="P217" s="10">
        <v>0</v>
      </c>
      <c r="Q217" s="10">
        <v>2068.5</v>
      </c>
      <c r="R217" s="10">
        <v>32931.5</v>
      </c>
    </row>
    <row r="218" spans="1:18" s="15" customFormat="1" x14ac:dyDescent="0.25">
      <c r="A218" s="18">
        <v>191</v>
      </c>
      <c r="B218" s="8" t="s">
        <v>59</v>
      </c>
      <c r="C218" s="8" t="s">
        <v>139</v>
      </c>
      <c r="D218" s="8" t="s">
        <v>7</v>
      </c>
      <c r="E218" s="8" t="s">
        <v>30</v>
      </c>
      <c r="F218" s="10" t="s">
        <v>103</v>
      </c>
      <c r="G218" s="10">
        <v>15000</v>
      </c>
      <c r="H218" s="10">
        <v>0</v>
      </c>
      <c r="I218" s="10">
        <v>15000</v>
      </c>
      <c r="J218" s="10">
        <v>456</v>
      </c>
      <c r="K218" s="16">
        <f t="shared" si="9"/>
        <v>1063.5</v>
      </c>
      <c r="L218" s="17">
        <f t="shared" si="10"/>
        <v>180</v>
      </c>
      <c r="M218" s="10">
        <v>430.5</v>
      </c>
      <c r="N218" s="10">
        <f t="shared" si="8"/>
        <v>1065</v>
      </c>
      <c r="O218" s="10">
        <v>0</v>
      </c>
      <c r="P218" s="10">
        <v>0</v>
      </c>
      <c r="Q218" s="10">
        <v>886.5</v>
      </c>
      <c r="R218" s="10">
        <v>14113.5</v>
      </c>
    </row>
    <row r="219" spans="1:18" s="15" customFormat="1" x14ac:dyDescent="0.25">
      <c r="A219" s="18">
        <v>192</v>
      </c>
      <c r="B219" s="8" t="s">
        <v>383</v>
      </c>
      <c r="C219" s="8" t="s">
        <v>140</v>
      </c>
      <c r="D219" s="8" t="s">
        <v>169</v>
      </c>
      <c r="E219" s="8" t="s">
        <v>30</v>
      </c>
      <c r="F219" s="10" t="s">
        <v>364</v>
      </c>
      <c r="G219" s="10">
        <v>50000</v>
      </c>
      <c r="H219" s="10">
        <v>0</v>
      </c>
      <c r="I219" s="10">
        <v>50000</v>
      </c>
      <c r="J219" s="10">
        <v>1520</v>
      </c>
      <c r="K219" s="16">
        <f t="shared" si="9"/>
        <v>3545</v>
      </c>
      <c r="L219" s="17">
        <f t="shared" si="10"/>
        <v>600</v>
      </c>
      <c r="M219" s="10">
        <v>1435</v>
      </c>
      <c r="N219" s="10">
        <f t="shared" si="8"/>
        <v>3549.9999999999995</v>
      </c>
      <c r="O219" s="10">
        <v>1854</v>
      </c>
      <c r="P219" s="10">
        <v>0</v>
      </c>
      <c r="Q219" s="10">
        <v>4809</v>
      </c>
      <c r="R219" s="10">
        <v>45191</v>
      </c>
    </row>
    <row r="220" spans="1:18" s="15" customFormat="1" x14ac:dyDescent="0.25">
      <c r="A220" s="18">
        <v>193</v>
      </c>
      <c r="B220" s="8" t="s">
        <v>430</v>
      </c>
      <c r="C220" s="8" t="s">
        <v>140</v>
      </c>
      <c r="D220" s="8" t="s">
        <v>177</v>
      </c>
      <c r="E220" s="8" t="s">
        <v>30</v>
      </c>
      <c r="F220" s="10" t="s">
        <v>103</v>
      </c>
      <c r="G220" s="10">
        <v>21780</v>
      </c>
      <c r="H220" s="10">
        <v>0</v>
      </c>
      <c r="I220" s="10">
        <v>21780</v>
      </c>
      <c r="J220" s="10">
        <v>662.11</v>
      </c>
      <c r="K220" s="16">
        <f t="shared" si="9"/>
        <v>1544.2019999999998</v>
      </c>
      <c r="L220" s="17">
        <f t="shared" si="10"/>
        <v>261.36</v>
      </c>
      <c r="M220" s="10">
        <v>625.09</v>
      </c>
      <c r="N220" s="10">
        <f t="shared" si="8"/>
        <v>1546.3799999999999</v>
      </c>
      <c r="O220" s="10">
        <v>0</v>
      </c>
      <c r="P220" s="10">
        <v>0</v>
      </c>
      <c r="Q220" s="10">
        <v>1287.2</v>
      </c>
      <c r="R220" s="10">
        <v>20492.8</v>
      </c>
    </row>
    <row r="221" spans="1:18" s="15" customFormat="1" x14ac:dyDescent="0.25">
      <c r="A221" s="18">
        <v>194</v>
      </c>
      <c r="B221" s="8" t="s">
        <v>461</v>
      </c>
      <c r="C221" s="8" t="s">
        <v>130</v>
      </c>
      <c r="D221" s="8" t="s">
        <v>414</v>
      </c>
      <c r="E221" s="8" t="s">
        <v>30</v>
      </c>
      <c r="F221" s="10" t="s">
        <v>103</v>
      </c>
      <c r="G221" s="10">
        <v>80000</v>
      </c>
      <c r="H221" s="10">
        <v>0</v>
      </c>
      <c r="I221" s="10">
        <v>80000</v>
      </c>
      <c r="J221" s="10">
        <v>2432</v>
      </c>
      <c r="K221" s="16">
        <f t="shared" si="9"/>
        <v>5672</v>
      </c>
      <c r="L221" s="17">
        <f t="shared" si="10"/>
        <v>960</v>
      </c>
      <c r="M221" s="10">
        <v>2296</v>
      </c>
      <c r="N221" s="10">
        <f t="shared" si="8"/>
        <v>5679.9999999999991</v>
      </c>
      <c r="O221" s="10">
        <v>7400.94</v>
      </c>
      <c r="P221" s="10">
        <v>0</v>
      </c>
      <c r="Q221" s="10">
        <v>12128.94</v>
      </c>
      <c r="R221" s="10">
        <v>67871.06</v>
      </c>
    </row>
    <row r="222" spans="1:18" s="15" customFormat="1" x14ac:dyDescent="0.25">
      <c r="A222" s="18">
        <v>195</v>
      </c>
      <c r="B222" s="8" t="s">
        <v>261</v>
      </c>
      <c r="C222" s="8" t="s">
        <v>130</v>
      </c>
      <c r="D222" s="8" t="s">
        <v>7</v>
      </c>
      <c r="E222" s="8" t="s">
        <v>30</v>
      </c>
      <c r="F222" s="10" t="s">
        <v>103</v>
      </c>
      <c r="G222" s="10">
        <v>22000</v>
      </c>
      <c r="H222" s="10">
        <v>0</v>
      </c>
      <c r="I222" s="10">
        <v>22000</v>
      </c>
      <c r="J222" s="10">
        <v>668.8</v>
      </c>
      <c r="K222" s="16">
        <f t="shared" si="9"/>
        <v>1559.8</v>
      </c>
      <c r="L222" s="17">
        <f t="shared" si="10"/>
        <v>264</v>
      </c>
      <c r="M222" s="10">
        <v>631.4</v>
      </c>
      <c r="N222" s="10">
        <f t="shared" si="8"/>
        <v>1561.9999999999998</v>
      </c>
      <c r="O222" s="10">
        <v>0</v>
      </c>
      <c r="P222" s="10">
        <v>0</v>
      </c>
      <c r="Q222" s="10">
        <v>1300.2</v>
      </c>
      <c r="R222" s="10">
        <v>20699.8</v>
      </c>
    </row>
    <row r="223" spans="1:18" s="15" customFormat="1" x14ac:dyDescent="0.25">
      <c r="A223" s="18">
        <v>196</v>
      </c>
      <c r="B223" s="8" t="s">
        <v>120</v>
      </c>
      <c r="C223" s="8" t="s">
        <v>130</v>
      </c>
      <c r="D223" s="8" t="s">
        <v>121</v>
      </c>
      <c r="E223" s="8" t="s">
        <v>30</v>
      </c>
      <c r="F223" s="10" t="s">
        <v>364</v>
      </c>
      <c r="G223" s="10">
        <v>20000</v>
      </c>
      <c r="H223" s="10">
        <v>0</v>
      </c>
      <c r="I223" s="10">
        <v>20000</v>
      </c>
      <c r="J223" s="10">
        <v>608</v>
      </c>
      <c r="K223" s="16">
        <f t="shared" si="9"/>
        <v>1418</v>
      </c>
      <c r="L223" s="17">
        <f t="shared" si="10"/>
        <v>240</v>
      </c>
      <c r="M223" s="10">
        <v>574</v>
      </c>
      <c r="N223" s="10">
        <f t="shared" si="8"/>
        <v>1419.9999999999998</v>
      </c>
      <c r="O223" s="10">
        <v>0</v>
      </c>
      <c r="P223" s="10">
        <v>0</v>
      </c>
      <c r="Q223" s="10">
        <v>1182</v>
      </c>
      <c r="R223" s="10">
        <v>18818</v>
      </c>
    </row>
    <row r="224" spans="1:18" s="15" customFormat="1" x14ac:dyDescent="0.25">
      <c r="A224" s="18">
        <v>197</v>
      </c>
      <c r="B224" s="8" t="s">
        <v>173</v>
      </c>
      <c r="C224" s="8" t="s">
        <v>131</v>
      </c>
      <c r="D224" s="8" t="s">
        <v>122</v>
      </c>
      <c r="E224" s="8" t="s">
        <v>30</v>
      </c>
      <c r="F224" s="10" t="s">
        <v>103</v>
      </c>
      <c r="G224" s="10">
        <v>31500</v>
      </c>
      <c r="H224" s="10">
        <v>0</v>
      </c>
      <c r="I224" s="10">
        <v>31500</v>
      </c>
      <c r="J224" s="10">
        <v>957.6</v>
      </c>
      <c r="K224" s="16">
        <f t="shared" si="9"/>
        <v>2233.35</v>
      </c>
      <c r="L224" s="17">
        <f t="shared" si="10"/>
        <v>378</v>
      </c>
      <c r="M224" s="10">
        <v>904.05</v>
      </c>
      <c r="N224" s="10">
        <f t="shared" si="8"/>
        <v>2236.5</v>
      </c>
      <c r="O224" s="10">
        <v>0</v>
      </c>
      <c r="P224" s="10">
        <v>0</v>
      </c>
      <c r="Q224" s="10">
        <v>1861.65</v>
      </c>
      <c r="R224" s="10">
        <v>29638.35</v>
      </c>
    </row>
    <row r="225" spans="1:18" s="15" customFormat="1" x14ac:dyDescent="0.25">
      <c r="A225" s="18">
        <v>198</v>
      </c>
      <c r="B225" s="8" t="s">
        <v>141</v>
      </c>
      <c r="C225" s="8" t="s">
        <v>198</v>
      </c>
      <c r="D225" s="8" t="s">
        <v>17</v>
      </c>
      <c r="E225" s="8" t="s">
        <v>30</v>
      </c>
      <c r="F225" s="10" t="s">
        <v>103</v>
      </c>
      <c r="G225" s="10">
        <v>50000</v>
      </c>
      <c r="H225" s="10">
        <v>0</v>
      </c>
      <c r="I225" s="10">
        <v>50000</v>
      </c>
      <c r="J225" s="10">
        <v>1520</v>
      </c>
      <c r="K225" s="16">
        <f t="shared" si="9"/>
        <v>3545</v>
      </c>
      <c r="L225" s="17">
        <f t="shared" si="10"/>
        <v>600</v>
      </c>
      <c r="M225" s="10">
        <v>1435</v>
      </c>
      <c r="N225" s="10">
        <f t="shared" ref="N225:N279" si="11">G225*7.1%</f>
        <v>3549.9999999999995</v>
      </c>
      <c r="O225" s="10">
        <v>1854</v>
      </c>
      <c r="P225" s="10">
        <v>0</v>
      </c>
      <c r="Q225" s="10">
        <v>4809</v>
      </c>
      <c r="R225" s="10">
        <v>45191</v>
      </c>
    </row>
    <row r="226" spans="1:18" s="15" customFormat="1" x14ac:dyDescent="0.25">
      <c r="A226" s="18">
        <v>199</v>
      </c>
      <c r="B226" s="8" t="s">
        <v>66</v>
      </c>
      <c r="C226" s="8" t="s">
        <v>142</v>
      </c>
      <c r="D226" s="8" t="s">
        <v>61</v>
      </c>
      <c r="E226" s="8" t="s">
        <v>30</v>
      </c>
      <c r="F226" s="10" t="s">
        <v>103</v>
      </c>
      <c r="G226" s="10">
        <v>26250</v>
      </c>
      <c r="H226" s="10">
        <v>0</v>
      </c>
      <c r="I226" s="10">
        <v>26250</v>
      </c>
      <c r="J226" s="10">
        <v>798</v>
      </c>
      <c r="K226" s="16">
        <f t="shared" si="9"/>
        <v>1861.125</v>
      </c>
      <c r="L226" s="17">
        <f t="shared" si="10"/>
        <v>315</v>
      </c>
      <c r="M226" s="10">
        <v>753.38</v>
      </c>
      <c r="N226" s="10">
        <f t="shared" si="11"/>
        <v>1863.7499999999998</v>
      </c>
      <c r="O226" s="10">
        <v>0</v>
      </c>
      <c r="P226" s="10">
        <v>0</v>
      </c>
      <c r="Q226" s="10">
        <v>1551.38</v>
      </c>
      <c r="R226" s="10">
        <v>24698.62</v>
      </c>
    </row>
    <row r="227" spans="1:18" s="15" customFormat="1" x14ac:dyDescent="0.25">
      <c r="A227" s="18">
        <v>200</v>
      </c>
      <c r="B227" s="8" t="s">
        <v>462</v>
      </c>
      <c r="C227" s="8" t="s">
        <v>142</v>
      </c>
      <c r="D227" s="8" t="s">
        <v>439</v>
      </c>
      <c r="E227" s="8" t="s">
        <v>30</v>
      </c>
      <c r="F227" s="10" t="s">
        <v>103</v>
      </c>
      <c r="G227" s="10">
        <v>17500</v>
      </c>
      <c r="H227" s="10">
        <v>0</v>
      </c>
      <c r="I227" s="10">
        <v>17500</v>
      </c>
      <c r="J227" s="10">
        <v>532</v>
      </c>
      <c r="K227" s="16">
        <f t="shared" si="9"/>
        <v>1240.75</v>
      </c>
      <c r="L227" s="17">
        <f t="shared" si="10"/>
        <v>210</v>
      </c>
      <c r="M227" s="10">
        <v>502.25</v>
      </c>
      <c r="N227" s="10">
        <f t="shared" si="11"/>
        <v>1242.5</v>
      </c>
      <c r="O227" s="10">
        <v>0</v>
      </c>
      <c r="P227" s="10">
        <v>0</v>
      </c>
      <c r="Q227" s="10">
        <v>1034.25</v>
      </c>
      <c r="R227" s="10">
        <v>16465.75</v>
      </c>
    </row>
    <row r="228" spans="1:18" s="15" customFormat="1" x14ac:dyDescent="0.25">
      <c r="A228" s="18">
        <v>201</v>
      </c>
      <c r="B228" s="8" t="s">
        <v>46</v>
      </c>
      <c r="C228" s="8" t="s">
        <v>143</v>
      </c>
      <c r="D228" s="8" t="s">
        <v>373</v>
      </c>
      <c r="E228" s="8" t="s">
        <v>30</v>
      </c>
      <c r="F228" s="10" t="s">
        <v>103</v>
      </c>
      <c r="G228" s="10">
        <v>31500</v>
      </c>
      <c r="H228" s="10">
        <v>0</v>
      </c>
      <c r="I228" s="10">
        <v>31500</v>
      </c>
      <c r="J228" s="10">
        <v>957.6</v>
      </c>
      <c r="K228" s="16">
        <f t="shared" si="9"/>
        <v>2233.35</v>
      </c>
      <c r="L228" s="17">
        <f t="shared" si="10"/>
        <v>378</v>
      </c>
      <c r="M228" s="10">
        <v>904.05</v>
      </c>
      <c r="N228" s="10">
        <f t="shared" si="11"/>
        <v>2236.5</v>
      </c>
      <c r="O228" s="10">
        <v>0</v>
      </c>
      <c r="P228" s="10">
        <v>0</v>
      </c>
      <c r="Q228" s="10">
        <v>1861.65</v>
      </c>
      <c r="R228" s="10">
        <v>29638.35</v>
      </c>
    </row>
    <row r="229" spans="1:18" s="15" customFormat="1" x14ac:dyDescent="0.25">
      <c r="A229" s="18">
        <v>202</v>
      </c>
      <c r="B229" s="8" t="s">
        <v>97</v>
      </c>
      <c r="C229" s="8" t="s">
        <v>132</v>
      </c>
      <c r="D229" s="8" t="s">
        <v>18</v>
      </c>
      <c r="E229" s="8" t="s">
        <v>30</v>
      </c>
      <c r="F229" s="10" t="s">
        <v>364</v>
      </c>
      <c r="G229" s="10">
        <v>50000</v>
      </c>
      <c r="H229" s="10">
        <v>0</v>
      </c>
      <c r="I229" s="10">
        <v>50000</v>
      </c>
      <c r="J229" s="10">
        <v>1520</v>
      </c>
      <c r="K229" s="16">
        <f t="shared" si="9"/>
        <v>3545</v>
      </c>
      <c r="L229" s="17">
        <f t="shared" si="10"/>
        <v>600</v>
      </c>
      <c r="M229" s="10">
        <v>1435</v>
      </c>
      <c r="N229" s="10">
        <f t="shared" si="11"/>
        <v>3549.9999999999995</v>
      </c>
      <c r="O229" s="10">
        <v>1854</v>
      </c>
      <c r="P229" s="10">
        <v>0</v>
      </c>
      <c r="Q229" s="10">
        <v>4809</v>
      </c>
      <c r="R229" s="10">
        <v>45191</v>
      </c>
    </row>
    <row r="230" spans="1:18" s="15" customFormat="1" x14ac:dyDescent="0.25">
      <c r="A230" s="18">
        <v>203</v>
      </c>
      <c r="B230" s="8" t="s">
        <v>463</v>
      </c>
      <c r="C230" s="8" t="s">
        <v>144</v>
      </c>
      <c r="D230" s="8" t="s">
        <v>464</v>
      </c>
      <c r="E230" s="8" t="s">
        <v>30</v>
      </c>
      <c r="F230" s="10" t="s">
        <v>364</v>
      </c>
      <c r="G230" s="10">
        <v>50000</v>
      </c>
      <c r="H230" s="10">
        <v>0</v>
      </c>
      <c r="I230" s="10">
        <v>50000</v>
      </c>
      <c r="J230" s="10">
        <v>1520</v>
      </c>
      <c r="K230" s="16">
        <f t="shared" si="9"/>
        <v>3545</v>
      </c>
      <c r="L230" s="17">
        <f t="shared" si="10"/>
        <v>600</v>
      </c>
      <c r="M230" s="10">
        <v>1435</v>
      </c>
      <c r="N230" s="10">
        <f t="shared" si="11"/>
        <v>3549.9999999999995</v>
      </c>
      <c r="O230" s="10">
        <v>1854</v>
      </c>
      <c r="P230" s="10">
        <v>0</v>
      </c>
      <c r="Q230" s="10">
        <v>4809</v>
      </c>
      <c r="R230" s="10">
        <v>45191</v>
      </c>
    </row>
    <row r="231" spans="1:18" s="15" customFormat="1" x14ac:dyDescent="0.25">
      <c r="A231" s="18">
        <v>204</v>
      </c>
      <c r="B231" s="8" t="s">
        <v>390</v>
      </c>
      <c r="C231" s="8" t="s">
        <v>144</v>
      </c>
      <c r="D231" s="8" t="s">
        <v>81</v>
      </c>
      <c r="E231" s="8" t="s">
        <v>30</v>
      </c>
      <c r="F231" s="10" t="s">
        <v>364</v>
      </c>
      <c r="G231" s="10">
        <v>35000</v>
      </c>
      <c r="H231" s="10">
        <v>0</v>
      </c>
      <c r="I231" s="10">
        <v>35000</v>
      </c>
      <c r="J231" s="10">
        <v>1064</v>
      </c>
      <c r="K231" s="16">
        <f t="shared" si="9"/>
        <v>2481.5</v>
      </c>
      <c r="L231" s="17">
        <f t="shared" si="10"/>
        <v>420</v>
      </c>
      <c r="M231" s="10">
        <v>1004.5</v>
      </c>
      <c r="N231" s="10">
        <f t="shared" si="11"/>
        <v>2485</v>
      </c>
      <c r="O231" s="10">
        <v>0</v>
      </c>
      <c r="P231" s="10">
        <v>0</v>
      </c>
      <c r="Q231" s="10">
        <v>2068.5</v>
      </c>
      <c r="R231" s="10">
        <v>32931.5</v>
      </c>
    </row>
    <row r="232" spans="1:18" s="15" customFormat="1" x14ac:dyDescent="0.25">
      <c r="A232" s="18">
        <v>205</v>
      </c>
      <c r="B232" s="8" t="s">
        <v>465</v>
      </c>
      <c r="C232" s="8" t="s">
        <v>144</v>
      </c>
      <c r="D232" s="8" t="s">
        <v>391</v>
      </c>
      <c r="E232" s="8" t="s">
        <v>30</v>
      </c>
      <c r="F232" s="10" t="s">
        <v>103</v>
      </c>
      <c r="G232" s="10">
        <v>30000</v>
      </c>
      <c r="H232" s="10">
        <v>0</v>
      </c>
      <c r="I232" s="10">
        <v>30000</v>
      </c>
      <c r="J232" s="10">
        <v>912</v>
      </c>
      <c r="K232" s="16">
        <f t="shared" si="9"/>
        <v>2127</v>
      </c>
      <c r="L232" s="17">
        <f t="shared" si="10"/>
        <v>360</v>
      </c>
      <c r="M232" s="10">
        <v>861</v>
      </c>
      <c r="N232" s="10">
        <f t="shared" si="11"/>
        <v>2130</v>
      </c>
      <c r="O232" s="10">
        <v>0</v>
      </c>
      <c r="P232" s="10">
        <v>0</v>
      </c>
      <c r="Q232" s="10">
        <v>1773</v>
      </c>
      <c r="R232" s="10">
        <v>28227</v>
      </c>
    </row>
    <row r="233" spans="1:18" s="15" customFormat="1" x14ac:dyDescent="0.25">
      <c r="A233" s="18">
        <v>206</v>
      </c>
      <c r="B233" s="8" t="s">
        <v>392</v>
      </c>
      <c r="C233" s="8" t="s">
        <v>144</v>
      </c>
      <c r="D233" s="8" t="s">
        <v>393</v>
      </c>
      <c r="E233" s="8" t="s">
        <v>30</v>
      </c>
      <c r="F233" s="10" t="s">
        <v>364</v>
      </c>
      <c r="G233" s="10">
        <v>28000</v>
      </c>
      <c r="H233" s="10">
        <v>0</v>
      </c>
      <c r="I233" s="10">
        <v>28000</v>
      </c>
      <c r="J233" s="10">
        <v>851.2</v>
      </c>
      <c r="K233" s="16">
        <f t="shared" si="9"/>
        <v>1985.2</v>
      </c>
      <c r="L233" s="17">
        <f t="shared" si="10"/>
        <v>336</v>
      </c>
      <c r="M233" s="10">
        <v>803.6</v>
      </c>
      <c r="N233" s="10">
        <f t="shared" si="11"/>
        <v>1987.9999999999998</v>
      </c>
      <c r="O233" s="10">
        <v>0</v>
      </c>
      <c r="P233" s="10">
        <v>0</v>
      </c>
      <c r="Q233" s="10">
        <v>1654.8</v>
      </c>
      <c r="R233" s="10">
        <v>26345.200000000001</v>
      </c>
    </row>
    <row r="234" spans="1:18" s="15" customFormat="1" x14ac:dyDescent="0.25">
      <c r="A234" s="18">
        <v>207</v>
      </c>
      <c r="B234" s="8" t="s">
        <v>396</v>
      </c>
      <c r="C234" s="8" t="s">
        <v>144</v>
      </c>
      <c r="D234" s="8" t="s">
        <v>393</v>
      </c>
      <c r="E234" s="8" t="s">
        <v>30</v>
      </c>
      <c r="F234" s="10" t="s">
        <v>364</v>
      </c>
      <c r="G234" s="10">
        <v>25000</v>
      </c>
      <c r="H234" s="10">
        <v>0</v>
      </c>
      <c r="I234" s="10">
        <v>25000</v>
      </c>
      <c r="J234" s="10">
        <v>760</v>
      </c>
      <c r="K234" s="16">
        <f t="shared" si="9"/>
        <v>1772.5</v>
      </c>
      <c r="L234" s="17">
        <f t="shared" si="10"/>
        <v>300</v>
      </c>
      <c r="M234" s="10">
        <v>717.5</v>
      </c>
      <c r="N234" s="10">
        <f t="shared" si="11"/>
        <v>1774.9999999999998</v>
      </c>
      <c r="O234" s="10">
        <v>0</v>
      </c>
      <c r="P234" s="10">
        <v>0</v>
      </c>
      <c r="Q234" s="10">
        <v>1477.5</v>
      </c>
      <c r="R234" s="10">
        <v>23522.5</v>
      </c>
    </row>
    <row r="235" spans="1:18" s="15" customFormat="1" x14ac:dyDescent="0.25">
      <c r="A235" s="18">
        <v>208</v>
      </c>
      <c r="B235" s="8" t="s">
        <v>332</v>
      </c>
      <c r="C235" s="8" t="s">
        <v>144</v>
      </c>
      <c r="D235" s="8" t="s">
        <v>83</v>
      </c>
      <c r="E235" s="8" t="s">
        <v>30</v>
      </c>
      <c r="F235" s="10" t="s">
        <v>364</v>
      </c>
      <c r="G235" s="10">
        <v>25000</v>
      </c>
      <c r="H235" s="10">
        <v>0</v>
      </c>
      <c r="I235" s="10">
        <v>25000</v>
      </c>
      <c r="J235" s="10">
        <v>760</v>
      </c>
      <c r="K235" s="16">
        <f t="shared" si="9"/>
        <v>1772.5</v>
      </c>
      <c r="L235" s="17">
        <f t="shared" si="10"/>
        <v>300</v>
      </c>
      <c r="M235" s="10">
        <v>717.5</v>
      </c>
      <c r="N235" s="10">
        <f t="shared" si="11"/>
        <v>1774.9999999999998</v>
      </c>
      <c r="O235" s="10">
        <v>0</v>
      </c>
      <c r="P235" s="10">
        <v>0</v>
      </c>
      <c r="Q235" s="10">
        <v>1477.5</v>
      </c>
      <c r="R235" s="10">
        <v>23522.5</v>
      </c>
    </row>
    <row r="236" spans="1:18" s="15" customFormat="1" x14ac:dyDescent="0.25">
      <c r="A236" s="18">
        <v>209</v>
      </c>
      <c r="B236" s="8" t="s">
        <v>394</v>
      </c>
      <c r="C236" s="8" t="s">
        <v>144</v>
      </c>
      <c r="D236" s="8" t="s">
        <v>395</v>
      </c>
      <c r="E236" s="8" t="s">
        <v>30</v>
      </c>
      <c r="F236" s="10" t="s">
        <v>364</v>
      </c>
      <c r="G236" s="10">
        <v>22000</v>
      </c>
      <c r="H236" s="10">
        <v>0</v>
      </c>
      <c r="I236" s="10">
        <v>22000</v>
      </c>
      <c r="J236" s="10">
        <v>668.8</v>
      </c>
      <c r="K236" s="16">
        <f t="shared" si="9"/>
        <v>1559.8</v>
      </c>
      <c r="L236" s="17">
        <f t="shared" si="10"/>
        <v>264</v>
      </c>
      <c r="M236" s="10">
        <v>631.4</v>
      </c>
      <c r="N236" s="10">
        <f t="shared" si="11"/>
        <v>1561.9999999999998</v>
      </c>
      <c r="O236" s="10">
        <v>0</v>
      </c>
      <c r="P236" s="10">
        <v>0</v>
      </c>
      <c r="Q236" s="10">
        <v>1300.2</v>
      </c>
      <c r="R236" s="10">
        <v>20699.8</v>
      </c>
    </row>
    <row r="237" spans="1:18" s="15" customFormat="1" x14ac:dyDescent="0.25">
      <c r="A237" s="18">
        <v>210</v>
      </c>
      <c r="B237" s="8" t="s">
        <v>145</v>
      </c>
      <c r="C237" s="8" t="s">
        <v>353</v>
      </c>
      <c r="D237" s="8" t="s">
        <v>146</v>
      </c>
      <c r="E237" s="8" t="s">
        <v>30</v>
      </c>
      <c r="F237" s="10" t="s">
        <v>364</v>
      </c>
      <c r="G237" s="10">
        <v>26250</v>
      </c>
      <c r="H237" s="10">
        <v>0</v>
      </c>
      <c r="I237" s="10">
        <v>26250</v>
      </c>
      <c r="J237" s="10">
        <v>798</v>
      </c>
      <c r="K237" s="16">
        <f t="shared" si="9"/>
        <v>1861.125</v>
      </c>
      <c r="L237" s="17">
        <f t="shared" si="10"/>
        <v>315</v>
      </c>
      <c r="M237" s="10">
        <v>753.38</v>
      </c>
      <c r="N237" s="10">
        <f t="shared" si="11"/>
        <v>1863.7499999999998</v>
      </c>
      <c r="O237" s="10">
        <v>0</v>
      </c>
      <c r="P237" s="10">
        <v>0</v>
      </c>
      <c r="Q237" s="10">
        <v>1551.38</v>
      </c>
      <c r="R237" s="10">
        <v>24698.62</v>
      </c>
    </row>
    <row r="238" spans="1:18" s="15" customFormat="1" x14ac:dyDescent="0.25">
      <c r="A238" s="18">
        <v>211</v>
      </c>
      <c r="B238" s="8" t="s">
        <v>284</v>
      </c>
      <c r="C238" s="8" t="s">
        <v>353</v>
      </c>
      <c r="D238" s="8" t="s">
        <v>57</v>
      </c>
      <c r="E238" s="8" t="s">
        <v>30</v>
      </c>
      <c r="F238" s="10" t="s">
        <v>103</v>
      </c>
      <c r="G238" s="10">
        <v>17872.5</v>
      </c>
      <c r="H238" s="10">
        <v>0</v>
      </c>
      <c r="I238" s="10">
        <v>17872.5</v>
      </c>
      <c r="J238" s="10">
        <v>543.32000000000005</v>
      </c>
      <c r="K238" s="16">
        <f t="shared" si="9"/>
        <v>1267.1602499999999</v>
      </c>
      <c r="L238" s="17">
        <f t="shared" si="10"/>
        <v>214.47</v>
      </c>
      <c r="M238" s="10">
        <v>512.94000000000005</v>
      </c>
      <c r="N238" s="10">
        <f t="shared" si="11"/>
        <v>1268.9475</v>
      </c>
      <c r="O238" s="10">
        <v>0</v>
      </c>
      <c r="P238" s="10">
        <v>0</v>
      </c>
      <c r="Q238" s="10">
        <v>1056.26</v>
      </c>
      <c r="R238" s="10">
        <v>16816.240000000002</v>
      </c>
    </row>
    <row r="239" spans="1:18" s="15" customFormat="1" x14ac:dyDescent="0.25">
      <c r="A239" s="18">
        <v>212</v>
      </c>
      <c r="B239" s="8" t="s">
        <v>354</v>
      </c>
      <c r="C239" s="8" t="s">
        <v>147</v>
      </c>
      <c r="D239" s="8" t="s">
        <v>161</v>
      </c>
      <c r="E239" s="8" t="s">
        <v>30</v>
      </c>
      <c r="F239" s="10" t="s">
        <v>103</v>
      </c>
      <c r="G239" s="10">
        <v>50000</v>
      </c>
      <c r="H239" s="10">
        <v>0</v>
      </c>
      <c r="I239" s="10">
        <v>50000</v>
      </c>
      <c r="J239" s="10">
        <v>1520</v>
      </c>
      <c r="K239" s="16">
        <f t="shared" si="9"/>
        <v>3545</v>
      </c>
      <c r="L239" s="17">
        <f t="shared" si="10"/>
        <v>600</v>
      </c>
      <c r="M239" s="10">
        <v>1435</v>
      </c>
      <c r="N239" s="10">
        <f t="shared" si="11"/>
        <v>3549.9999999999995</v>
      </c>
      <c r="O239" s="10">
        <v>1854</v>
      </c>
      <c r="P239" s="10">
        <v>0</v>
      </c>
      <c r="Q239" s="10">
        <v>4809</v>
      </c>
      <c r="R239" s="10">
        <v>45191</v>
      </c>
    </row>
    <row r="240" spans="1:18" s="15" customFormat="1" x14ac:dyDescent="0.25">
      <c r="A240" s="18">
        <v>213</v>
      </c>
      <c r="B240" s="8" t="s">
        <v>123</v>
      </c>
      <c r="C240" s="8" t="s">
        <v>147</v>
      </c>
      <c r="D240" s="8" t="s">
        <v>397</v>
      </c>
      <c r="E240" s="8" t="s">
        <v>30</v>
      </c>
      <c r="F240" s="10" t="s">
        <v>103</v>
      </c>
      <c r="G240" s="10">
        <v>40000</v>
      </c>
      <c r="H240" s="10">
        <v>0</v>
      </c>
      <c r="I240" s="10">
        <v>40000</v>
      </c>
      <c r="J240" s="10">
        <v>1216</v>
      </c>
      <c r="K240" s="16">
        <f t="shared" si="9"/>
        <v>2836</v>
      </c>
      <c r="L240" s="17">
        <f t="shared" si="10"/>
        <v>480</v>
      </c>
      <c r="M240" s="10">
        <v>1148</v>
      </c>
      <c r="N240" s="10">
        <f t="shared" si="11"/>
        <v>2839.9999999999995</v>
      </c>
      <c r="O240" s="10">
        <v>442.65</v>
      </c>
      <c r="P240" s="10">
        <v>0</v>
      </c>
      <c r="Q240" s="10">
        <v>2806.65</v>
      </c>
      <c r="R240" s="10">
        <v>37193.35</v>
      </c>
    </row>
    <row r="241" spans="1:18" s="15" customFormat="1" x14ac:dyDescent="0.25">
      <c r="A241" s="18">
        <v>214</v>
      </c>
      <c r="B241" s="8" t="s">
        <v>374</v>
      </c>
      <c r="C241" s="8" t="s">
        <v>147</v>
      </c>
      <c r="D241" s="8" t="s">
        <v>7</v>
      </c>
      <c r="E241" s="8" t="s">
        <v>30</v>
      </c>
      <c r="F241" s="10" t="s">
        <v>103</v>
      </c>
      <c r="G241" s="10">
        <v>25000</v>
      </c>
      <c r="H241" s="10">
        <v>0</v>
      </c>
      <c r="I241" s="10">
        <v>25000</v>
      </c>
      <c r="J241" s="10">
        <v>760</v>
      </c>
      <c r="K241" s="16">
        <f t="shared" si="9"/>
        <v>1772.5</v>
      </c>
      <c r="L241" s="17">
        <f t="shared" si="10"/>
        <v>300</v>
      </c>
      <c r="M241" s="10">
        <v>717.5</v>
      </c>
      <c r="N241" s="10">
        <f t="shared" si="11"/>
        <v>1774.9999999999998</v>
      </c>
      <c r="O241" s="10">
        <v>0</v>
      </c>
      <c r="P241" s="10">
        <v>0</v>
      </c>
      <c r="Q241" s="10">
        <v>1477.5</v>
      </c>
      <c r="R241" s="10">
        <v>23522.5</v>
      </c>
    </row>
    <row r="242" spans="1:18" s="15" customFormat="1" x14ac:dyDescent="0.25">
      <c r="A242" s="18">
        <v>215</v>
      </c>
      <c r="B242" s="8" t="s">
        <v>155</v>
      </c>
      <c r="C242" s="8" t="s">
        <v>156</v>
      </c>
      <c r="D242" s="8" t="s">
        <v>16</v>
      </c>
      <c r="E242" s="8" t="s">
        <v>30</v>
      </c>
      <c r="F242" s="10" t="s">
        <v>103</v>
      </c>
      <c r="G242" s="10">
        <v>17600</v>
      </c>
      <c r="H242" s="10">
        <v>0</v>
      </c>
      <c r="I242" s="10">
        <v>17600</v>
      </c>
      <c r="J242" s="10">
        <v>535.04</v>
      </c>
      <c r="K242" s="16">
        <f t="shared" si="9"/>
        <v>1247.8399999999999</v>
      </c>
      <c r="L242" s="17">
        <f t="shared" si="10"/>
        <v>211.2</v>
      </c>
      <c r="M242" s="10">
        <v>505.12</v>
      </c>
      <c r="N242" s="10">
        <f t="shared" si="11"/>
        <v>1249.5999999999999</v>
      </c>
      <c r="O242" s="10">
        <v>0</v>
      </c>
      <c r="P242" s="10">
        <v>0</v>
      </c>
      <c r="Q242" s="10">
        <v>1040.1600000000001</v>
      </c>
      <c r="R242" s="10">
        <v>16559.84</v>
      </c>
    </row>
    <row r="243" spans="1:18" s="15" customFormat="1" x14ac:dyDescent="0.25">
      <c r="A243" s="18">
        <v>216</v>
      </c>
      <c r="B243" s="8" t="s">
        <v>99</v>
      </c>
      <c r="C243" s="8" t="s">
        <v>148</v>
      </c>
      <c r="D243" s="8" t="s">
        <v>398</v>
      </c>
      <c r="E243" s="8" t="s">
        <v>30</v>
      </c>
      <c r="F243" s="10" t="s">
        <v>364</v>
      </c>
      <c r="G243" s="10">
        <v>45000</v>
      </c>
      <c r="H243" s="10">
        <v>0</v>
      </c>
      <c r="I243" s="10">
        <v>45000</v>
      </c>
      <c r="J243" s="10">
        <v>1368</v>
      </c>
      <c r="K243" s="16">
        <f t="shared" si="9"/>
        <v>3190.5</v>
      </c>
      <c r="L243" s="17">
        <f t="shared" si="10"/>
        <v>540</v>
      </c>
      <c r="M243" s="10">
        <v>1291.5</v>
      </c>
      <c r="N243" s="10">
        <f t="shared" si="11"/>
        <v>3194.9999999999995</v>
      </c>
      <c r="O243" s="10">
        <v>1148.33</v>
      </c>
      <c r="P243" s="10">
        <v>0</v>
      </c>
      <c r="Q243" s="10">
        <v>3807.83</v>
      </c>
      <c r="R243" s="10">
        <v>41192.17</v>
      </c>
    </row>
    <row r="244" spans="1:18" s="15" customFormat="1" x14ac:dyDescent="0.25">
      <c r="A244" s="18">
        <v>217</v>
      </c>
      <c r="B244" s="8" t="s">
        <v>403</v>
      </c>
      <c r="C244" s="8" t="s">
        <v>148</v>
      </c>
      <c r="D244" s="8" t="s">
        <v>19</v>
      </c>
      <c r="E244" s="8" t="s">
        <v>30</v>
      </c>
      <c r="F244" s="10" t="s">
        <v>103</v>
      </c>
      <c r="G244" s="10">
        <v>25000</v>
      </c>
      <c r="H244" s="10">
        <v>0</v>
      </c>
      <c r="I244" s="10">
        <v>25000</v>
      </c>
      <c r="J244" s="10">
        <v>760</v>
      </c>
      <c r="K244" s="16">
        <f t="shared" si="9"/>
        <v>1772.5</v>
      </c>
      <c r="L244" s="17">
        <f t="shared" si="10"/>
        <v>300</v>
      </c>
      <c r="M244" s="10">
        <v>717.5</v>
      </c>
      <c r="N244" s="10">
        <f t="shared" si="11"/>
        <v>1774.9999999999998</v>
      </c>
      <c r="O244" s="10">
        <v>0</v>
      </c>
      <c r="P244" s="10">
        <v>0</v>
      </c>
      <c r="Q244" s="10">
        <v>1477.5</v>
      </c>
      <c r="R244" s="10">
        <v>23522.5</v>
      </c>
    </row>
    <row r="245" spans="1:18" s="15" customFormat="1" x14ac:dyDescent="0.25">
      <c r="A245" s="18">
        <v>218</v>
      </c>
      <c r="B245" s="8" t="s">
        <v>149</v>
      </c>
      <c r="C245" s="8" t="s">
        <v>148</v>
      </c>
      <c r="D245" s="8" t="s">
        <v>67</v>
      </c>
      <c r="E245" s="8" t="s">
        <v>30</v>
      </c>
      <c r="F245" s="10" t="s">
        <v>364</v>
      </c>
      <c r="G245" s="10">
        <v>22000</v>
      </c>
      <c r="H245" s="10">
        <v>0</v>
      </c>
      <c r="I245" s="10">
        <v>22000</v>
      </c>
      <c r="J245" s="10">
        <v>668.8</v>
      </c>
      <c r="K245" s="16">
        <f t="shared" si="9"/>
        <v>1559.8</v>
      </c>
      <c r="L245" s="17">
        <f t="shared" si="10"/>
        <v>264</v>
      </c>
      <c r="M245" s="10">
        <v>631.4</v>
      </c>
      <c r="N245" s="10">
        <f t="shared" si="11"/>
        <v>1561.9999999999998</v>
      </c>
      <c r="O245" s="10">
        <v>0</v>
      </c>
      <c r="P245" s="10">
        <v>0</v>
      </c>
      <c r="Q245" s="10">
        <v>1300.2</v>
      </c>
      <c r="R245" s="10">
        <v>20699.8</v>
      </c>
    </row>
    <row r="246" spans="1:18" s="15" customFormat="1" x14ac:dyDescent="0.25">
      <c r="A246" s="18">
        <v>219</v>
      </c>
      <c r="B246" s="8" t="s">
        <v>333</v>
      </c>
      <c r="C246" s="8" t="s">
        <v>148</v>
      </c>
      <c r="D246" s="8" t="s">
        <v>334</v>
      </c>
      <c r="E246" s="8" t="s">
        <v>30</v>
      </c>
      <c r="F246" s="10" t="s">
        <v>364</v>
      </c>
      <c r="G246" s="10">
        <v>20000</v>
      </c>
      <c r="H246" s="10">
        <v>0</v>
      </c>
      <c r="I246" s="10">
        <v>20000</v>
      </c>
      <c r="J246" s="10">
        <v>608</v>
      </c>
      <c r="K246" s="16">
        <f t="shared" si="9"/>
        <v>1418</v>
      </c>
      <c r="L246" s="17">
        <f t="shared" si="10"/>
        <v>240</v>
      </c>
      <c r="M246" s="10">
        <v>574</v>
      </c>
      <c r="N246" s="10">
        <f t="shared" si="11"/>
        <v>1419.9999999999998</v>
      </c>
      <c r="O246" s="10">
        <v>0</v>
      </c>
      <c r="P246" s="10">
        <v>0</v>
      </c>
      <c r="Q246" s="10">
        <v>1182</v>
      </c>
      <c r="R246" s="10">
        <v>18818</v>
      </c>
    </row>
    <row r="247" spans="1:18" s="15" customFormat="1" x14ac:dyDescent="0.25">
      <c r="A247" s="18">
        <v>220</v>
      </c>
      <c r="B247" s="8" t="s">
        <v>399</v>
      </c>
      <c r="C247" s="8" t="s">
        <v>148</v>
      </c>
      <c r="D247" s="8" t="s">
        <v>334</v>
      </c>
      <c r="E247" s="8" t="s">
        <v>30</v>
      </c>
      <c r="F247" s="10" t="s">
        <v>364</v>
      </c>
      <c r="G247" s="10">
        <v>15000</v>
      </c>
      <c r="H247" s="10">
        <v>0</v>
      </c>
      <c r="I247" s="10">
        <v>15000</v>
      </c>
      <c r="J247" s="10">
        <v>456</v>
      </c>
      <c r="K247" s="16">
        <f t="shared" si="9"/>
        <v>1063.5</v>
      </c>
      <c r="L247" s="17">
        <f t="shared" si="10"/>
        <v>180</v>
      </c>
      <c r="M247" s="10">
        <v>430.5</v>
      </c>
      <c r="N247" s="10">
        <f t="shared" si="11"/>
        <v>1065</v>
      </c>
      <c r="O247" s="10">
        <v>0</v>
      </c>
      <c r="P247" s="10">
        <v>0</v>
      </c>
      <c r="Q247" s="10">
        <v>886.5</v>
      </c>
      <c r="R247" s="10">
        <v>14113.5</v>
      </c>
    </row>
    <row r="248" spans="1:18" s="15" customFormat="1" x14ac:dyDescent="0.25">
      <c r="A248" s="18">
        <v>221</v>
      </c>
      <c r="B248" s="8" t="s">
        <v>338</v>
      </c>
      <c r="C248" s="8" t="s">
        <v>133</v>
      </c>
      <c r="D248" s="8" t="s">
        <v>339</v>
      </c>
      <c r="E248" s="8" t="s">
        <v>30</v>
      </c>
      <c r="F248" s="10" t="s">
        <v>103</v>
      </c>
      <c r="G248" s="10">
        <v>22000</v>
      </c>
      <c r="H248" s="10">
        <v>0</v>
      </c>
      <c r="I248" s="10">
        <v>22000</v>
      </c>
      <c r="J248" s="10">
        <v>668.8</v>
      </c>
      <c r="K248" s="16">
        <f t="shared" si="9"/>
        <v>1559.8</v>
      </c>
      <c r="L248" s="17">
        <f t="shared" si="10"/>
        <v>264</v>
      </c>
      <c r="M248" s="10">
        <v>631.4</v>
      </c>
      <c r="N248" s="10">
        <f t="shared" si="11"/>
        <v>1561.9999999999998</v>
      </c>
      <c r="O248" s="10">
        <v>0</v>
      </c>
      <c r="P248" s="10">
        <v>0</v>
      </c>
      <c r="Q248" s="10">
        <v>1300.2</v>
      </c>
      <c r="R248" s="10">
        <v>20699.8</v>
      </c>
    </row>
    <row r="249" spans="1:18" s="15" customFormat="1" x14ac:dyDescent="0.25">
      <c r="A249" s="18">
        <v>222</v>
      </c>
      <c r="B249" s="8" t="s">
        <v>336</v>
      </c>
      <c r="C249" s="8" t="s">
        <v>133</v>
      </c>
      <c r="D249" s="8" t="s">
        <v>337</v>
      </c>
      <c r="E249" s="8" t="s">
        <v>30</v>
      </c>
      <c r="F249" s="10" t="s">
        <v>103</v>
      </c>
      <c r="G249" s="10">
        <v>21000</v>
      </c>
      <c r="H249" s="10">
        <v>0</v>
      </c>
      <c r="I249" s="10">
        <v>21000</v>
      </c>
      <c r="J249" s="10">
        <v>638.4</v>
      </c>
      <c r="K249" s="16">
        <f t="shared" si="9"/>
        <v>1488.9</v>
      </c>
      <c r="L249" s="17">
        <f t="shared" si="10"/>
        <v>252</v>
      </c>
      <c r="M249" s="10">
        <v>602.70000000000005</v>
      </c>
      <c r="N249" s="10">
        <f t="shared" si="11"/>
        <v>1490.9999999999998</v>
      </c>
      <c r="O249" s="10">
        <v>0</v>
      </c>
      <c r="P249" s="10">
        <v>0</v>
      </c>
      <c r="Q249" s="10">
        <v>1241.0999999999999</v>
      </c>
      <c r="R249" s="10">
        <v>19758.900000000001</v>
      </c>
    </row>
    <row r="250" spans="1:18" s="15" customFormat="1" x14ac:dyDescent="0.25">
      <c r="A250" s="18">
        <v>223</v>
      </c>
      <c r="B250" s="8" t="s">
        <v>93</v>
      </c>
      <c r="C250" s="8" t="s">
        <v>133</v>
      </c>
      <c r="D250" s="8" t="s">
        <v>19</v>
      </c>
      <c r="E250" s="8" t="s">
        <v>30</v>
      </c>
      <c r="F250" s="10" t="s">
        <v>103</v>
      </c>
      <c r="G250" s="10">
        <v>15000</v>
      </c>
      <c r="H250" s="10">
        <v>0</v>
      </c>
      <c r="I250" s="10">
        <v>15000</v>
      </c>
      <c r="J250" s="10">
        <v>456</v>
      </c>
      <c r="K250" s="16">
        <f t="shared" si="9"/>
        <v>1063.5</v>
      </c>
      <c r="L250" s="17">
        <f t="shared" si="10"/>
        <v>180</v>
      </c>
      <c r="M250" s="10">
        <v>430.5</v>
      </c>
      <c r="N250" s="10">
        <f t="shared" si="11"/>
        <v>1065</v>
      </c>
      <c r="O250" s="10">
        <v>0</v>
      </c>
      <c r="P250" s="10">
        <v>0</v>
      </c>
      <c r="Q250" s="10">
        <v>886.5</v>
      </c>
      <c r="R250" s="10">
        <v>14113.5</v>
      </c>
    </row>
    <row r="251" spans="1:18" s="15" customFormat="1" x14ac:dyDescent="0.25">
      <c r="A251" s="18">
        <v>224</v>
      </c>
      <c r="B251" s="8" t="s">
        <v>335</v>
      </c>
      <c r="C251" s="8" t="s">
        <v>133</v>
      </c>
      <c r="D251" s="8" t="s">
        <v>54</v>
      </c>
      <c r="E251" s="8" t="s">
        <v>30</v>
      </c>
      <c r="F251" s="10" t="s">
        <v>103</v>
      </c>
      <c r="G251" s="10">
        <v>15000</v>
      </c>
      <c r="H251" s="10">
        <v>0</v>
      </c>
      <c r="I251" s="10">
        <v>15000</v>
      </c>
      <c r="J251" s="10">
        <v>456</v>
      </c>
      <c r="K251" s="16">
        <f t="shared" si="9"/>
        <v>1063.5</v>
      </c>
      <c r="L251" s="17">
        <f t="shared" si="10"/>
        <v>180</v>
      </c>
      <c r="M251" s="10">
        <v>430.5</v>
      </c>
      <c r="N251" s="10">
        <f t="shared" si="11"/>
        <v>1065</v>
      </c>
      <c r="O251" s="10">
        <v>0</v>
      </c>
      <c r="P251" s="10">
        <v>0</v>
      </c>
      <c r="Q251" s="10">
        <v>886.5</v>
      </c>
      <c r="R251" s="10">
        <v>14113.5</v>
      </c>
    </row>
    <row r="252" spans="1:18" s="15" customFormat="1" x14ac:dyDescent="0.25">
      <c r="A252" s="18">
        <v>225</v>
      </c>
      <c r="B252" s="8" t="s">
        <v>68</v>
      </c>
      <c r="C252" s="8" t="s">
        <v>133</v>
      </c>
      <c r="D252" s="8" t="s">
        <v>69</v>
      </c>
      <c r="E252" s="8" t="s">
        <v>30</v>
      </c>
      <c r="F252" s="10" t="s">
        <v>103</v>
      </c>
      <c r="G252" s="10">
        <v>14370.54</v>
      </c>
      <c r="H252" s="10">
        <v>0</v>
      </c>
      <c r="I252" s="10">
        <v>14370.54</v>
      </c>
      <c r="J252" s="10">
        <v>436.86</v>
      </c>
      <c r="K252" s="16">
        <f t="shared" si="9"/>
        <v>1018.8712860000001</v>
      </c>
      <c r="L252" s="17">
        <f t="shared" si="10"/>
        <v>172.44648000000001</v>
      </c>
      <c r="M252" s="10">
        <v>412.43</v>
      </c>
      <c r="N252" s="10">
        <f t="shared" si="11"/>
        <v>1020.3083399999999</v>
      </c>
      <c r="O252" s="10">
        <v>0</v>
      </c>
      <c r="P252" s="10">
        <v>0</v>
      </c>
      <c r="Q252" s="10">
        <v>849.29</v>
      </c>
      <c r="R252" s="10">
        <v>13521.25</v>
      </c>
    </row>
    <row r="253" spans="1:18" s="15" customFormat="1" x14ac:dyDescent="0.25">
      <c r="A253" s="18">
        <v>226</v>
      </c>
      <c r="B253" s="8" t="s">
        <v>340</v>
      </c>
      <c r="C253" s="8" t="s">
        <v>133</v>
      </c>
      <c r="D253" s="8" t="s">
        <v>54</v>
      </c>
      <c r="E253" s="8" t="s">
        <v>30</v>
      </c>
      <c r="F253" s="10" t="s">
        <v>103</v>
      </c>
      <c r="G253" s="10">
        <v>15000</v>
      </c>
      <c r="H253" s="10">
        <v>0</v>
      </c>
      <c r="I253" s="10">
        <v>15000</v>
      </c>
      <c r="J253" s="10">
        <v>456</v>
      </c>
      <c r="K253" s="16">
        <f t="shared" si="9"/>
        <v>1063.5</v>
      </c>
      <c r="L253" s="17">
        <f t="shared" si="10"/>
        <v>180</v>
      </c>
      <c r="M253" s="10">
        <v>430.5</v>
      </c>
      <c r="N253" s="10">
        <f t="shared" si="11"/>
        <v>1065</v>
      </c>
      <c r="O253" s="10">
        <v>0</v>
      </c>
      <c r="P253" s="10">
        <v>0</v>
      </c>
      <c r="Q253" s="10">
        <v>886.5</v>
      </c>
      <c r="R253" s="10">
        <v>14113.5</v>
      </c>
    </row>
    <row r="254" spans="1:18" s="15" customFormat="1" x14ac:dyDescent="0.25">
      <c r="A254" s="18">
        <v>227</v>
      </c>
      <c r="B254" s="8" t="s">
        <v>50</v>
      </c>
      <c r="C254" s="8" t="s">
        <v>150</v>
      </c>
      <c r="D254" s="8" t="s">
        <v>166</v>
      </c>
      <c r="E254" s="8" t="s">
        <v>30</v>
      </c>
      <c r="F254" s="10" t="s">
        <v>364</v>
      </c>
      <c r="G254" s="10">
        <v>25000</v>
      </c>
      <c r="H254" s="10">
        <v>0</v>
      </c>
      <c r="I254" s="10">
        <v>25000</v>
      </c>
      <c r="J254" s="10">
        <v>760</v>
      </c>
      <c r="K254" s="16">
        <f t="shared" si="9"/>
        <v>1772.5</v>
      </c>
      <c r="L254" s="17">
        <f t="shared" si="10"/>
        <v>300</v>
      </c>
      <c r="M254" s="10">
        <v>717.5</v>
      </c>
      <c r="N254" s="10">
        <f t="shared" si="11"/>
        <v>1774.9999999999998</v>
      </c>
      <c r="O254" s="10">
        <v>0</v>
      </c>
      <c r="P254" s="10">
        <v>0</v>
      </c>
      <c r="Q254" s="10">
        <v>1477.5</v>
      </c>
      <c r="R254" s="10">
        <v>23522.5</v>
      </c>
    </row>
    <row r="255" spans="1:18" s="15" customFormat="1" x14ac:dyDescent="0.25">
      <c r="A255" s="18">
        <v>228</v>
      </c>
      <c r="B255" s="8" t="s">
        <v>51</v>
      </c>
      <c r="C255" s="8" t="s">
        <v>150</v>
      </c>
      <c r="D255" s="8" t="s">
        <v>73</v>
      </c>
      <c r="E255" s="8" t="s">
        <v>30</v>
      </c>
      <c r="F255" s="10" t="s">
        <v>364</v>
      </c>
      <c r="G255" s="10">
        <v>22000</v>
      </c>
      <c r="H255" s="10">
        <v>0</v>
      </c>
      <c r="I255" s="10">
        <v>22000</v>
      </c>
      <c r="J255" s="10">
        <v>668.8</v>
      </c>
      <c r="K255" s="16">
        <f t="shared" si="9"/>
        <v>1559.8</v>
      </c>
      <c r="L255" s="17">
        <f t="shared" si="10"/>
        <v>264</v>
      </c>
      <c r="M255" s="10">
        <v>631.4</v>
      </c>
      <c r="N255" s="10">
        <f t="shared" si="11"/>
        <v>1561.9999999999998</v>
      </c>
      <c r="O255" s="10">
        <v>0</v>
      </c>
      <c r="P255" s="10">
        <v>0</v>
      </c>
      <c r="Q255" s="10">
        <v>1300.2</v>
      </c>
      <c r="R255" s="10">
        <v>20699.8</v>
      </c>
    </row>
    <row r="256" spans="1:18" s="15" customFormat="1" x14ac:dyDescent="0.25">
      <c r="A256" s="18">
        <v>229</v>
      </c>
      <c r="B256" s="8" t="s">
        <v>466</v>
      </c>
      <c r="C256" s="8" t="s">
        <v>150</v>
      </c>
      <c r="D256" s="8" t="s">
        <v>20</v>
      </c>
      <c r="E256" s="8" t="s">
        <v>30</v>
      </c>
      <c r="F256" s="10" t="s">
        <v>364</v>
      </c>
      <c r="G256" s="10">
        <v>18000</v>
      </c>
      <c r="H256" s="10">
        <v>0</v>
      </c>
      <c r="I256" s="10">
        <v>18000</v>
      </c>
      <c r="J256" s="10">
        <v>547.20000000000005</v>
      </c>
      <c r="K256" s="16">
        <f t="shared" si="9"/>
        <v>1276.2</v>
      </c>
      <c r="L256" s="17">
        <f t="shared" si="10"/>
        <v>216</v>
      </c>
      <c r="M256" s="10">
        <v>516.6</v>
      </c>
      <c r="N256" s="10">
        <f t="shared" si="11"/>
        <v>1277.9999999999998</v>
      </c>
      <c r="O256" s="10">
        <v>0</v>
      </c>
      <c r="P256" s="10">
        <v>0</v>
      </c>
      <c r="Q256" s="10">
        <v>1063.8</v>
      </c>
      <c r="R256" s="10">
        <v>16936.2</v>
      </c>
    </row>
    <row r="257" spans="1:18" s="15" customFormat="1" x14ac:dyDescent="0.25">
      <c r="A257" s="18">
        <v>230</v>
      </c>
      <c r="B257" s="8" t="s">
        <v>467</v>
      </c>
      <c r="C257" s="8" t="s">
        <v>150</v>
      </c>
      <c r="D257" s="8" t="s">
        <v>20</v>
      </c>
      <c r="E257" s="8" t="s">
        <v>30</v>
      </c>
      <c r="F257" s="10" t="s">
        <v>364</v>
      </c>
      <c r="G257" s="10">
        <v>18000</v>
      </c>
      <c r="H257" s="10">
        <v>0</v>
      </c>
      <c r="I257" s="10">
        <v>18000</v>
      </c>
      <c r="J257" s="10">
        <v>547.20000000000005</v>
      </c>
      <c r="K257" s="16">
        <f t="shared" si="9"/>
        <v>1276.2</v>
      </c>
      <c r="L257" s="17">
        <f t="shared" si="10"/>
        <v>216</v>
      </c>
      <c r="M257" s="10">
        <v>516.6</v>
      </c>
      <c r="N257" s="10">
        <f t="shared" si="11"/>
        <v>1277.9999999999998</v>
      </c>
      <c r="O257" s="10">
        <v>0</v>
      </c>
      <c r="P257" s="10">
        <v>0</v>
      </c>
      <c r="Q257" s="10">
        <v>1063.8</v>
      </c>
      <c r="R257" s="10">
        <v>16936.2</v>
      </c>
    </row>
    <row r="258" spans="1:18" s="15" customFormat="1" x14ac:dyDescent="0.25">
      <c r="A258" s="18">
        <v>231</v>
      </c>
      <c r="B258" s="8" t="s">
        <v>124</v>
      </c>
      <c r="C258" s="8" t="s">
        <v>150</v>
      </c>
      <c r="D258" s="8" t="s">
        <v>20</v>
      </c>
      <c r="E258" s="8" t="s">
        <v>30</v>
      </c>
      <c r="F258" s="10" t="s">
        <v>364</v>
      </c>
      <c r="G258" s="10">
        <v>18000</v>
      </c>
      <c r="H258" s="10">
        <v>0</v>
      </c>
      <c r="I258" s="10">
        <v>18000</v>
      </c>
      <c r="J258" s="10">
        <v>547.20000000000005</v>
      </c>
      <c r="K258" s="16">
        <f t="shared" si="9"/>
        <v>1276.2</v>
      </c>
      <c r="L258" s="17">
        <f t="shared" si="10"/>
        <v>216</v>
      </c>
      <c r="M258" s="10">
        <v>516.6</v>
      </c>
      <c r="N258" s="10">
        <f t="shared" si="11"/>
        <v>1277.9999999999998</v>
      </c>
      <c r="O258" s="10">
        <v>0</v>
      </c>
      <c r="P258" s="10">
        <v>0</v>
      </c>
      <c r="Q258" s="10">
        <v>1063.8</v>
      </c>
      <c r="R258" s="10">
        <v>16936.2</v>
      </c>
    </row>
    <row r="259" spans="1:18" s="15" customFormat="1" x14ac:dyDescent="0.25">
      <c r="A259" s="18">
        <v>232</v>
      </c>
      <c r="B259" s="8" t="s">
        <v>184</v>
      </c>
      <c r="C259" s="8" t="s">
        <v>150</v>
      </c>
      <c r="D259" s="8" t="s">
        <v>20</v>
      </c>
      <c r="E259" s="8" t="s">
        <v>30</v>
      </c>
      <c r="F259" s="10" t="s">
        <v>364</v>
      </c>
      <c r="G259" s="10">
        <v>18000</v>
      </c>
      <c r="H259" s="10">
        <v>0</v>
      </c>
      <c r="I259" s="10">
        <v>18000</v>
      </c>
      <c r="J259" s="10">
        <v>547.20000000000005</v>
      </c>
      <c r="K259" s="16">
        <f t="shared" si="9"/>
        <v>1276.2</v>
      </c>
      <c r="L259" s="17">
        <f t="shared" si="10"/>
        <v>216</v>
      </c>
      <c r="M259" s="10">
        <v>516.6</v>
      </c>
      <c r="N259" s="10">
        <f t="shared" si="11"/>
        <v>1277.9999999999998</v>
      </c>
      <c r="O259" s="10">
        <v>0</v>
      </c>
      <c r="P259" s="10">
        <v>0</v>
      </c>
      <c r="Q259" s="10">
        <v>1063.8</v>
      </c>
      <c r="R259" s="10">
        <v>16936.2</v>
      </c>
    </row>
    <row r="260" spans="1:18" s="15" customFormat="1" x14ac:dyDescent="0.25">
      <c r="A260" s="18">
        <v>233</v>
      </c>
      <c r="B260" s="8" t="s">
        <v>47</v>
      </c>
      <c r="C260" s="8" t="s">
        <v>150</v>
      </c>
      <c r="D260" s="8" t="s">
        <v>21</v>
      </c>
      <c r="E260" s="8" t="s">
        <v>30</v>
      </c>
      <c r="F260" s="10" t="s">
        <v>364</v>
      </c>
      <c r="G260" s="10">
        <v>18000</v>
      </c>
      <c r="H260" s="10">
        <v>0</v>
      </c>
      <c r="I260" s="10">
        <v>18000</v>
      </c>
      <c r="J260" s="10">
        <v>547.20000000000005</v>
      </c>
      <c r="K260" s="16">
        <f t="shared" si="9"/>
        <v>1276.2</v>
      </c>
      <c r="L260" s="17">
        <f t="shared" si="10"/>
        <v>216</v>
      </c>
      <c r="M260" s="10">
        <v>516.6</v>
      </c>
      <c r="N260" s="10">
        <f t="shared" si="11"/>
        <v>1277.9999999999998</v>
      </c>
      <c r="O260" s="10">
        <v>0</v>
      </c>
      <c r="P260" s="10">
        <v>0</v>
      </c>
      <c r="Q260" s="10">
        <v>1063.8</v>
      </c>
      <c r="R260" s="10">
        <v>16936.2</v>
      </c>
    </row>
    <row r="261" spans="1:18" s="15" customFormat="1" x14ac:dyDescent="0.25">
      <c r="A261" s="18">
        <v>234</v>
      </c>
      <c r="B261" s="8" t="s">
        <v>341</v>
      </c>
      <c r="C261" s="8" t="s">
        <v>150</v>
      </c>
      <c r="D261" s="8" t="s">
        <v>20</v>
      </c>
      <c r="E261" s="8" t="s">
        <v>30</v>
      </c>
      <c r="F261" s="10" t="s">
        <v>364</v>
      </c>
      <c r="G261" s="10">
        <v>18000</v>
      </c>
      <c r="H261" s="10">
        <v>0</v>
      </c>
      <c r="I261" s="10">
        <v>18000</v>
      </c>
      <c r="J261" s="10">
        <v>547.20000000000005</v>
      </c>
      <c r="K261" s="16">
        <f t="shared" si="9"/>
        <v>1276.2</v>
      </c>
      <c r="L261" s="17">
        <f t="shared" si="10"/>
        <v>216</v>
      </c>
      <c r="M261" s="10">
        <v>516.6</v>
      </c>
      <c r="N261" s="10">
        <f t="shared" si="11"/>
        <v>1277.9999999999998</v>
      </c>
      <c r="O261" s="10">
        <v>0</v>
      </c>
      <c r="P261" s="10">
        <v>0</v>
      </c>
      <c r="Q261" s="10">
        <v>1063.8</v>
      </c>
      <c r="R261" s="10">
        <v>16936.2</v>
      </c>
    </row>
    <row r="262" spans="1:18" s="15" customFormat="1" x14ac:dyDescent="0.25">
      <c r="A262" s="18">
        <v>235</v>
      </c>
      <c r="B262" s="8" t="s">
        <v>100</v>
      </c>
      <c r="C262" s="8" t="s">
        <v>150</v>
      </c>
      <c r="D262" s="8" t="s">
        <v>21</v>
      </c>
      <c r="E262" s="8" t="s">
        <v>30</v>
      </c>
      <c r="F262" s="10" t="s">
        <v>364</v>
      </c>
      <c r="G262" s="10">
        <v>18000</v>
      </c>
      <c r="H262" s="10">
        <v>0</v>
      </c>
      <c r="I262" s="10">
        <v>18000</v>
      </c>
      <c r="J262" s="10">
        <v>547.20000000000005</v>
      </c>
      <c r="K262" s="16">
        <f t="shared" si="9"/>
        <v>1276.2</v>
      </c>
      <c r="L262" s="17">
        <f t="shared" si="10"/>
        <v>216</v>
      </c>
      <c r="M262" s="10">
        <v>516.6</v>
      </c>
      <c r="N262" s="10">
        <f t="shared" si="11"/>
        <v>1277.9999999999998</v>
      </c>
      <c r="O262" s="10">
        <v>0</v>
      </c>
      <c r="P262" s="10">
        <v>0</v>
      </c>
      <c r="Q262" s="10">
        <v>1063.8</v>
      </c>
      <c r="R262" s="10">
        <v>16936.2</v>
      </c>
    </row>
    <row r="263" spans="1:18" s="15" customFormat="1" x14ac:dyDescent="0.25">
      <c r="A263" s="18">
        <v>236</v>
      </c>
      <c r="B263" s="8" t="s">
        <v>375</v>
      </c>
      <c r="C263" s="8" t="s">
        <v>150</v>
      </c>
      <c r="D263" s="8" t="s">
        <v>20</v>
      </c>
      <c r="E263" s="8" t="s">
        <v>30</v>
      </c>
      <c r="F263" s="10" t="s">
        <v>364</v>
      </c>
      <c r="G263" s="10">
        <v>18000</v>
      </c>
      <c r="H263" s="10">
        <v>0</v>
      </c>
      <c r="I263" s="10">
        <v>18000</v>
      </c>
      <c r="J263" s="10">
        <v>547.20000000000005</v>
      </c>
      <c r="K263" s="16">
        <f t="shared" si="9"/>
        <v>1276.2</v>
      </c>
      <c r="L263" s="17">
        <f t="shared" si="10"/>
        <v>216</v>
      </c>
      <c r="M263" s="10">
        <v>516.6</v>
      </c>
      <c r="N263" s="10">
        <f t="shared" si="11"/>
        <v>1277.9999999999998</v>
      </c>
      <c r="O263" s="10">
        <v>0</v>
      </c>
      <c r="P263" s="10">
        <v>0</v>
      </c>
      <c r="Q263" s="10">
        <v>1063.8</v>
      </c>
      <c r="R263" s="10">
        <v>16936.2</v>
      </c>
    </row>
    <row r="264" spans="1:18" s="15" customFormat="1" x14ac:dyDescent="0.25">
      <c r="A264" s="18">
        <v>237</v>
      </c>
      <c r="B264" s="8" t="s">
        <v>400</v>
      </c>
      <c r="C264" s="8" t="s">
        <v>150</v>
      </c>
      <c r="D264" s="8" t="s">
        <v>20</v>
      </c>
      <c r="E264" s="8" t="s">
        <v>30</v>
      </c>
      <c r="F264" s="10" t="s">
        <v>364</v>
      </c>
      <c r="G264" s="10">
        <v>18000</v>
      </c>
      <c r="H264" s="10">
        <v>0</v>
      </c>
      <c r="I264" s="10">
        <v>18000</v>
      </c>
      <c r="J264" s="10">
        <v>547.20000000000005</v>
      </c>
      <c r="K264" s="16">
        <f t="shared" si="9"/>
        <v>1276.2</v>
      </c>
      <c r="L264" s="17">
        <f t="shared" si="10"/>
        <v>216</v>
      </c>
      <c r="M264" s="10">
        <v>516.6</v>
      </c>
      <c r="N264" s="10">
        <f t="shared" si="11"/>
        <v>1277.9999999999998</v>
      </c>
      <c r="O264" s="10">
        <v>0</v>
      </c>
      <c r="P264" s="10">
        <v>0</v>
      </c>
      <c r="Q264" s="10">
        <v>1063.8</v>
      </c>
      <c r="R264" s="10">
        <v>16936.2</v>
      </c>
    </row>
    <row r="265" spans="1:18" s="15" customFormat="1" x14ac:dyDescent="0.25">
      <c r="A265" s="18">
        <v>238</v>
      </c>
      <c r="B265" s="8" t="s">
        <v>342</v>
      </c>
      <c r="C265" s="8" t="s">
        <v>150</v>
      </c>
      <c r="D265" s="8" t="s">
        <v>7</v>
      </c>
      <c r="E265" s="8" t="s">
        <v>30</v>
      </c>
      <c r="F265" s="10" t="s">
        <v>103</v>
      </c>
      <c r="G265" s="10">
        <v>18000</v>
      </c>
      <c r="H265" s="10">
        <v>0</v>
      </c>
      <c r="I265" s="10">
        <v>18000</v>
      </c>
      <c r="J265" s="10">
        <v>547.20000000000005</v>
      </c>
      <c r="K265" s="16">
        <f t="shared" si="9"/>
        <v>1276.2</v>
      </c>
      <c r="L265" s="17">
        <f t="shared" si="10"/>
        <v>216</v>
      </c>
      <c r="M265" s="10">
        <v>516.6</v>
      </c>
      <c r="N265" s="10">
        <f t="shared" si="11"/>
        <v>1277.9999999999998</v>
      </c>
      <c r="O265" s="10">
        <v>0</v>
      </c>
      <c r="P265" s="10">
        <v>0</v>
      </c>
      <c r="Q265" s="10">
        <v>1063.8</v>
      </c>
      <c r="R265" s="10">
        <v>16936.2</v>
      </c>
    </row>
    <row r="266" spans="1:18" s="15" customFormat="1" x14ac:dyDescent="0.25">
      <c r="A266" s="18">
        <v>239</v>
      </c>
      <c r="B266" s="8" t="s">
        <v>343</v>
      </c>
      <c r="C266" s="8" t="s">
        <v>150</v>
      </c>
      <c r="D266" s="8" t="s">
        <v>20</v>
      </c>
      <c r="E266" s="8" t="s">
        <v>30</v>
      </c>
      <c r="F266" s="10" t="s">
        <v>364</v>
      </c>
      <c r="G266" s="10">
        <v>18000</v>
      </c>
      <c r="H266" s="10">
        <v>0</v>
      </c>
      <c r="I266" s="10">
        <v>18000</v>
      </c>
      <c r="J266" s="10">
        <v>547.20000000000005</v>
      </c>
      <c r="K266" s="16">
        <f t="shared" ref="K266:K279" si="12">G266*7.09/100</f>
        <v>1276.2</v>
      </c>
      <c r="L266" s="17">
        <f t="shared" ref="L266:L276" si="13">G266*1.2/100</f>
        <v>216</v>
      </c>
      <c r="M266" s="10">
        <v>516.6</v>
      </c>
      <c r="N266" s="10">
        <f t="shared" si="11"/>
        <v>1277.9999999999998</v>
      </c>
      <c r="O266" s="10">
        <v>0</v>
      </c>
      <c r="P266" s="10">
        <v>0</v>
      </c>
      <c r="Q266" s="10">
        <v>1063.8</v>
      </c>
      <c r="R266" s="10">
        <v>16936.2</v>
      </c>
    </row>
    <row r="267" spans="1:18" s="15" customFormat="1" x14ac:dyDescent="0.25">
      <c r="A267" s="18">
        <v>240</v>
      </c>
      <c r="B267" s="8" t="s">
        <v>401</v>
      </c>
      <c r="C267" s="8" t="s">
        <v>150</v>
      </c>
      <c r="D267" s="8" t="s">
        <v>20</v>
      </c>
      <c r="E267" s="8" t="s">
        <v>30</v>
      </c>
      <c r="F267" s="10" t="s">
        <v>364</v>
      </c>
      <c r="G267" s="10">
        <v>18000</v>
      </c>
      <c r="H267" s="10">
        <v>0</v>
      </c>
      <c r="I267" s="10">
        <v>18000</v>
      </c>
      <c r="J267" s="10">
        <v>547.20000000000005</v>
      </c>
      <c r="K267" s="16">
        <f t="shared" si="12"/>
        <v>1276.2</v>
      </c>
      <c r="L267" s="17">
        <f t="shared" si="13"/>
        <v>216</v>
      </c>
      <c r="M267" s="10">
        <v>516.6</v>
      </c>
      <c r="N267" s="10">
        <f t="shared" si="11"/>
        <v>1277.9999999999998</v>
      </c>
      <c r="O267" s="10">
        <v>0</v>
      </c>
      <c r="P267" s="10">
        <v>0</v>
      </c>
      <c r="Q267" s="10">
        <v>1063.8</v>
      </c>
      <c r="R267" s="10">
        <v>16936.2</v>
      </c>
    </row>
    <row r="268" spans="1:18" s="15" customFormat="1" x14ac:dyDescent="0.25">
      <c r="A268" s="18">
        <v>241</v>
      </c>
      <c r="B268" s="8" t="s">
        <v>70</v>
      </c>
      <c r="C268" s="8" t="s">
        <v>150</v>
      </c>
      <c r="D268" s="8" t="s">
        <v>20</v>
      </c>
      <c r="E268" s="8" t="s">
        <v>30</v>
      </c>
      <c r="F268" s="10" t="s">
        <v>364</v>
      </c>
      <c r="G268" s="10">
        <v>18000</v>
      </c>
      <c r="H268" s="10">
        <v>0</v>
      </c>
      <c r="I268" s="10">
        <v>18000</v>
      </c>
      <c r="J268" s="10">
        <v>547.20000000000005</v>
      </c>
      <c r="K268" s="16">
        <f t="shared" si="12"/>
        <v>1276.2</v>
      </c>
      <c r="L268" s="17">
        <f t="shared" si="13"/>
        <v>216</v>
      </c>
      <c r="M268" s="10">
        <v>516.6</v>
      </c>
      <c r="N268" s="10">
        <f t="shared" si="11"/>
        <v>1277.9999999999998</v>
      </c>
      <c r="O268" s="10">
        <v>0</v>
      </c>
      <c r="P268" s="10">
        <v>0</v>
      </c>
      <c r="Q268" s="10">
        <v>1063.8</v>
      </c>
      <c r="R268" s="10">
        <v>16936.2</v>
      </c>
    </row>
    <row r="269" spans="1:18" s="15" customFormat="1" x14ac:dyDescent="0.25">
      <c r="A269" s="18">
        <v>242</v>
      </c>
      <c r="B269" s="8" t="s">
        <v>49</v>
      </c>
      <c r="C269" s="8" t="s">
        <v>150</v>
      </c>
      <c r="D269" s="8" t="s">
        <v>20</v>
      </c>
      <c r="E269" s="8" t="s">
        <v>30</v>
      </c>
      <c r="F269" s="10" t="s">
        <v>364</v>
      </c>
      <c r="G269" s="10">
        <v>18000</v>
      </c>
      <c r="H269" s="10">
        <v>0</v>
      </c>
      <c r="I269" s="10">
        <v>18000</v>
      </c>
      <c r="J269" s="10">
        <v>547.20000000000005</v>
      </c>
      <c r="K269" s="16">
        <f t="shared" si="12"/>
        <v>1276.2</v>
      </c>
      <c r="L269" s="17">
        <f t="shared" si="13"/>
        <v>216</v>
      </c>
      <c r="M269" s="10">
        <v>516.6</v>
      </c>
      <c r="N269" s="10">
        <f t="shared" si="11"/>
        <v>1277.9999999999998</v>
      </c>
      <c r="O269" s="10">
        <v>0</v>
      </c>
      <c r="P269" s="10">
        <v>0</v>
      </c>
      <c r="Q269" s="10">
        <v>1063.8</v>
      </c>
      <c r="R269" s="10">
        <v>16936.2</v>
      </c>
    </row>
    <row r="270" spans="1:18" s="15" customFormat="1" x14ac:dyDescent="0.25">
      <c r="A270" s="18">
        <v>243</v>
      </c>
      <c r="B270" s="8" t="s">
        <v>368</v>
      </c>
      <c r="C270" s="8" t="s">
        <v>150</v>
      </c>
      <c r="D270" s="8" t="s">
        <v>20</v>
      </c>
      <c r="E270" s="8" t="s">
        <v>30</v>
      </c>
      <c r="F270" s="10" t="s">
        <v>364</v>
      </c>
      <c r="G270" s="10">
        <v>18000</v>
      </c>
      <c r="H270" s="10">
        <v>0</v>
      </c>
      <c r="I270" s="10">
        <v>18000</v>
      </c>
      <c r="J270" s="10">
        <v>547.20000000000005</v>
      </c>
      <c r="K270" s="16">
        <f t="shared" si="12"/>
        <v>1276.2</v>
      </c>
      <c r="L270" s="17">
        <f t="shared" si="13"/>
        <v>216</v>
      </c>
      <c r="M270" s="10">
        <v>516.6</v>
      </c>
      <c r="N270" s="10">
        <f t="shared" si="11"/>
        <v>1277.9999999999998</v>
      </c>
      <c r="O270" s="10">
        <v>0</v>
      </c>
      <c r="P270" s="10">
        <v>0</v>
      </c>
      <c r="Q270" s="10">
        <v>1063.8</v>
      </c>
      <c r="R270" s="10">
        <v>16936.2</v>
      </c>
    </row>
    <row r="271" spans="1:18" s="15" customFormat="1" x14ac:dyDescent="0.25">
      <c r="A271" s="18">
        <v>244</v>
      </c>
      <c r="B271" s="8" t="s">
        <v>95</v>
      </c>
      <c r="C271" s="8" t="s">
        <v>150</v>
      </c>
      <c r="D271" s="8" t="s">
        <v>20</v>
      </c>
      <c r="E271" s="8" t="s">
        <v>30</v>
      </c>
      <c r="F271" s="10" t="s">
        <v>364</v>
      </c>
      <c r="G271" s="10">
        <v>18000</v>
      </c>
      <c r="H271" s="10">
        <v>0</v>
      </c>
      <c r="I271" s="10">
        <v>18000</v>
      </c>
      <c r="J271" s="10">
        <v>547.20000000000005</v>
      </c>
      <c r="K271" s="16">
        <f t="shared" si="12"/>
        <v>1276.2</v>
      </c>
      <c r="L271" s="17">
        <f t="shared" si="13"/>
        <v>216</v>
      </c>
      <c r="M271" s="10">
        <v>516.6</v>
      </c>
      <c r="N271" s="10">
        <f t="shared" si="11"/>
        <v>1277.9999999999998</v>
      </c>
      <c r="O271" s="10">
        <v>0</v>
      </c>
      <c r="P271" s="10">
        <v>0</v>
      </c>
      <c r="Q271" s="10">
        <v>1063.8</v>
      </c>
      <c r="R271" s="10">
        <v>16936.2</v>
      </c>
    </row>
    <row r="272" spans="1:18" s="15" customFormat="1" x14ac:dyDescent="0.25">
      <c r="A272" s="18">
        <v>245</v>
      </c>
      <c r="B272" s="8" t="s">
        <v>468</v>
      </c>
      <c r="C272" s="8" t="s">
        <v>150</v>
      </c>
      <c r="D272" s="8" t="s">
        <v>20</v>
      </c>
      <c r="E272" s="8" t="s">
        <v>30</v>
      </c>
      <c r="F272" s="10" t="s">
        <v>364</v>
      </c>
      <c r="G272" s="10">
        <v>18000</v>
      </c>
      <c r="H272" s="10">
        <v>0</v>
      </c>
      <c r="I272" s="10">
        <v>18000</v>
      </c>
      <c r="J272" s="10">
        <v>547.20000000000005</v>
      </c>
      <c r="K272" s="16">
        <f t="shared" si="12"/>
        <v>1276.2</v>
      </c>
      <c r="L272" s="17">
        <f t="shared" si="13"/>
        <v>216</v>
      </c>
      <c r="M272" s="10">
        <v>516.6</v>
      </c>
      <c r="N272" s="10">
        <f t="shared" si="11"/>
        <v>1277.9999999999998</v>
      </c>
      <c r="O272" s="10">
        <v>0</v>
      </c>
      <c r="P272" s="10">
        <v>0</v>
      </c>
      <c r="Q272" s="10">
        <v>1063.8</v>
      </c>
      <c r="R272" s="10">
        <v>16936.2</v>
      </c>
    </row>
    <row r="273" spans="1:18" s="15" customFormat="1" x14ac:dyDescent="0.25">
      <c r="A273" s="18">
        <v>246</v>
      </c>
      <c r="B273" s="8" t="s">
        <v>101</v>
      </c>
      <c r="C273" s="8" t="s">
        <v>150</v>
      </c>
      <c r="D273" s="8" t="s">
        <v>20</v>
      </c>
      <c r="E273" s="8" t="s">
        <v>30</v>
      </c>
      <c r="F273" s="10" t="s">
        <v>364</v>
      </c>
      <c r="G273" s="10">
        <v>18000</v>
      </c>
      <c r="H273" s="10">
        <v>0</v>
      </c>
      <c r="I273" s="10">
        <v>18000</v>
      </c>
      <c r="J273" s="10">
        <v>547.20000000000005</v>
      </c>
      <c r="K273" s="16">
        <f t="shared" si="12"/>
        <v>1276.2</v>
      </c>
      <c r="L273" s="17">
        <f t="shared" si="13"/>
        <v>216</v>
      </c>
      <c r="M273" s="10">
        <v>516.6</v>
      </c>
      <c r="N273" s="10">
        <f t="shared" si="11"/>
        <v>1277.9999999999998</v>
      </c>
      <c r="O273" s="10">
        <v>0</v>
      </c>
      <c r="P273" s="10">
        <v>0</v>
      </c>
      <c r="Q273" s="10">
        <v>1063.8</v>
      </c>
      <c r="R273" s="10">
        <v>16936.2</v>
      </c>
    </row>
    <row r="274" spans="1:18" s="15" customFormat="1" x14ac:dyDescent="0.25">
      <c r="A274" s="18">
        <v>247</v>
      </c>
      <c r="B274" s="8" t="s">
        <v>344</v>
      </c>
      <c r="C274" s="8" t="s">
        <v>369</v>
      </c>
      <c r="D274" s="8" t="s">
        <v>54</v>
      </c>
      <c r="E274" s="8" t="s">
        <v>30</v>
      </c>
      <c r="F274" s="10" t="s">
        <v>103</v>
      </c>
      <c r="G274" s="10">
        <v>10000</v>
      </c>
      <c r="H274" s="10">
        <v>0</v>
      </c>
      <c r="I274" s="10">
        <v>10000</v>
      </c>
      <c r="J274" s="10">
        <v>304</v>
      </c>
      <c r="K274" s="16">
        <f t="shared" si="12"/>
        <v>709</v>
      </c>
      <c r="L274" s="17">
        <f t="shared" si="13"/>
        <v>120</v>
      </c>
      <c r="M274" s="10">
        <v>287</v>
      </c>
      <c r="N274" s="10">
        <f t="shared" si="11"/>
        <v>709.99999999999989</v>
      </c>
      <c r="O274" s="10">
        <v>0</v>
      </c>
      <c r="P274" s="10">
        <v>0</v>
      </c>
      <c r="Q274" s="10">
        <v>591</v>
      </c>
      <c r="R274" s="10">
        <v>9409</v>
      </c>
    </row>
    <row r="275" spans="1:18" s="15" customFormat="1" x14ac:dyDescent="0.25">
      <c r="A275" s="18">
        <v>248</v>
      </c>
      <c r="B275" s="8" t="s">
        <v>345</v>
      </c>
      <c r="C275" s="8" t="s">
        <v>369</v>
      </c>
      <c r="D275" s="8" t="s">
        <v>75</v>
      </c>
      <c r="E275" s="8" t="s">
        <v>30</v>
      </c>
      <c r="F275" s="10" t="s">
        <v>103</v>
      </c>
      <c r="G275" s="10">
        <v>10000</v>
      </c>
      <c r="H275" s="10">
        <v>0</v>
      </c>
      <c r="I275" s="10">
        <v>10000</v>
      </c>
      <c r="J275" s="10">
        <v>304</v>
      </c>
      <c r="K275" s="16">
        <f t="shared" si="12"/>
        <v>709</v>
      </c>
      <c r="L275" s="17">
        <f t="shared" si="13"/>
        <v>120</v>
      </c>
      <c r="M275" s="10">
        <v>287</v>
      </c>
      <c r="N275" s="10">
        <f t="shared" si="11"/>
        <v>709.99999999999989</v>
      </c>
      <c r="O275" s="10">
        <v>0</v>
      </c>
      <c r="P275" s="10">
        <v>0</v>
      </c>
      <c r="Q275" s="10">
        <v>591</v>
      </c>
      <c r="R275" s="10">
        <v>9409</v>
      </c>
    </row>
    <row r="276" spans="1:18" s="15" customFormat="1" x14ac:dyDescent="0.25">
      <c r="A276" s="18">
        <v>249</v>
      </c>
      <c r="B276" s="8" t="s">
        <v>162</v>
      </c>
      <c r="C276" s="8" t="s">
        <v>20</v>
      </c>
      <c r="D276" s="8" t="s">
        <v>20</v>
      </c>
      <c r="E276" s="8" t="s">
        <v>30</v>
      </c>
      <c r="F276" s="10" t="s">
        <v>364</v>
      </c>
      <c r="G276" s="10">
        <v>15000</v>
      </c>
      <c r="H276" s="10">
        <v>0</v>
      </c>
      <c r="I276" s="10">
        <v>15000</v>
      </c>
      <c r="J276" s="10">
        <v>456</v>
      </c>
      <c r="K276" s="16">
        <f t="shared" si="12"/>
        <v>1063.5</v>
      </c>
      <c r="L276" s="17">
        <f t="shared" si="13"/>
        <v>180</v>
      </c>
      <c r="M276" s="10">
        <v>430.5</v>
      </c>
      <c r="N276" s="10">
        <f t="shared" si="11"/>
        <v>1065</v>
      </c>
      <c r="O276" s="10">
        <v>0</v>
      </c>
      <c r="P276" s="10">
        <v>0</v>
      </c>
      <c r="Q276" s="10">
        <v>886.5</v>
      </c>
      <c r="R276" s="10">
        <v>14113.5</v>
      </c>
    </row>
    <row r="277" spans="1:18" s="15" customFormat="1" x14ac:dyDescent="0.25">
      <c r="A277" s="18">
        <v>250</v>
      </c>
      <c r="B277" s="8" t="s">
        <v>84</v>
      </c>
      <c r="C277" s="8" t="s">
        <v>20</v>
      </c>
      <c r="D277" s="8" t="s">
        <v>20</v>
      </c>
      <c r="E277" s="8" t="s">
        <v>30</v>
      </c>
      <c r="F277" s="10" t="s">
        <v>364</v>
      </c>
      <c r="G277" s="10">
        <v>15000</v>
      </c>
      <c r="H277" s="10">
        <v>0</v>
      </c>
      <c r="I277" s="10">
        <v>15000</v>
      </c>
      <c r="J277" s="10">
        <v>456</v>
      </c>
      <c r="K277" s="16">
        <f t="shared" si="12"/>
        <v>1063.5</v>
      </c>
      <c r="L277" s="17">
        <f>G277*1.2/100</f>
        <v>180</v>
      </c>
      <c r="M277" s="10">
        <v>430.5</v>
      </c>
      <c r="N277" s="10">
        <f t="shared" si="11"/>
        <v>1065</v>
      </c>
      <c r="O277" s="10">
        <v>0</v>
      </c>
      <c r="P277" s="10">
        <v>0</v>
      </c>
      <c r="Q277" s="10">
        <v>886.5</v>
      </c>
      <c r="R277" s="10">
        <v>14113.5</v>
      </c>
    </row>
    <row r="278" spans="1:18" x14ac:dyDescent="0.25">
      <c r="A278" s="18">
        <v>251</v>
      </c>
      <c r="B278" s="8" t="s">
        <v>85</v>
      </c>
      <c r="C278" s="8" t="s">
        <v>20</v>
      </c>
      <c r="D278" s="8" t="s">
        <v>20</v>
      </c>
      <c r="E278" s="8" t="s">
        <v>30</v>
      </c>
      <c r="F278" s="10" t="s">
        <v>364</v>
      </c>
      <c r="G278" s="10">
        <v>15000</v>
      </c>
      <c r="H278" s="10">
        <v>0</v>
      </c>
      <c r="I278" s="10">
        <v>15000</v>
      </c>
      <c r="J278" s="10">
        <v>456</v>
      </c>
      <c r="K278" s="16">
        <f t="shared" si="12"/>
        <v>1063.5</v>
      </c>
      <c r="L278" s="17">
        <f t="shared" ref="L278:L279" si="14">G278*1.2/100</f>
        <v>180</v>
      </c>
      <c r="M278" s="10">
        <v>430.5</v>
      </c>
      <c r="N278" s="10">
        <f t="shared" si="11"/>
        <v>1065</v>
      </c>
      <c r="O278" s="10">
        <v>0</v>
      </c>
      <c r="P278" s="10">
        <v>0</v>
      </c>
      <c r="Q278" s="10">
        <v>886.5</v>
      </c>
      <c r="R278" s="10">
        <v>14113.5</v>
      </c>
    </row>
    <row r="279" spans="1:18" x14ac:dyDescent="0.25">
      <c r="A279" s="18">
        <v>252</v>
      </c>
      <c r="B279" s="8" t="s">
        <v>86</v>
      </c>
      <c r="C279" s="8" t="s">
        <v>20</v>
      </c>
      <c r="D279" s="8" t="s">
        <v>20</v>
      </c>
      <c r="E279" s="8" t="s">
        <v>30</v>
      </c>
      <c r="F279" s="10" t="s">
        <v>364</v>
      </c>
      <c r="G279" s="10">
        <v>15000</v>
      </c>
      <c r="H279" s="10">
        <v>0</v>
      </c>
      <c r="I279" s="10">
        <v>15000</v>
      </c>
      <c r="J279" s="10">
        <v>456</v>
      </c>
      <c r="K279" s="16">
        <f t="shared" si="12"/>
        <v>1063.5</v>
      </c>
      <c r="L279" s="17">
        <f t="shared" si="14"/>
        <v>180</v>
      </c>
      <c r="M279" s="10">
        <v>430.5</v>
      </c>
      <c r="N279" s="10">
        <f t="shared" si="11"/>
        <v>1065</v>
      </c>
      <c r="O279" s="10">
        <v>0</v>
      </c>
      <c r="P279" s="10">
        <v>0</v>
      </c>
      <c r="Q279" s="10">
        <v>886.5</v>
      </c>
      <c r="R279" s="10">
        <v>14113.5</v>
      </c>
    </row>
  </sheetData>
  <sortState xmlns:xlrd2="http://schemas.microsoft.com/office/spreadsheetml/2017/richdata2" ref="B28:Q148">
    <sortCondition ref="B28:B148"/>
  </sortState>
  <mergeCells count="3">
    <mergeCell ref="A23:R23"/>
    <mergeCell ref="A24:R24"/>
    <mergeCell ref="A25:R25"/>
  </mergeCells>
  <pageMargins left="0.25" right="0.25" top="0.75" bottom="0.75" header="0.3" footer="0.3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nominapor01_31032025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Diaz</dc:creator>
  <cp:lastModifiedBy>Carlos Raul Tejeda Ramirez</cp:lastModifiedBy>
  <cp:lastPrinted>2025-04-07T14:24:33Z</cp:lastPrinted>
  <dcterms:created xsi:type="dcterms:W3CDTF">2019-01-03T18:11:28Z</dcterms:created>
  <dcterms:modified xsi:type="dcterms:W3CDTF">2025-04-07T14:25:00Z</dcterms:modified>
</cp:coreProperties>
</file>