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usica\2021\NOMINAS 01, 04, 08, 77 O.P MARZO 2022 PARA PORTAL\"/>
    </mc:Choice>
  </mc:AlternateContent>
  <bookViews>
    <workbookView xWindow="-120" yWindow="-120" windowWidth="24240" windowHeight="13140"/>
  </bookViews>
  <sheets>
    <sheet name="NOMINA (04) O. P. MARZO 2022" sheetId="1" r:id="rId1"/>
    <sheet name="Hoja1" sheetId="2" r:id="rId2"/>
  </sheets>
  <definedNames>
    <definedName name="_xlnm._FilterDatabase" localSheetId="0" hidden="1">'NOMINA (04) O. P. MARZO 2022'!$A$23:$L$276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8" i="1" l="1"/>
  <c r="G245" i="1"/>
  <c r="G273" i="1"/>
  <c r="L227" i="1"/>
  <c r="K228" i="1"/>
  <c r="J228" i="1"/>
  <c r="I228" i="1"/>
  <c r="H228" i="1"/>
  <c r="L275" i="1"/>
  <c r="L254" i="1"/>
  <c r="L250" i="1"/>
  <c r="L203" i="1"/>
  <c r="L195" i="1"/>
  <c r="K92" i="1"/>
  <c r="L272" i="1"/>
  <c r="L267" i="1"/>
  <c r="K267" i="1"/>
  <c r="J267" i="1"/>
  <c r="I267" i="1"/>
  <c r="H267" i="1"/>
  <c r="G267" i="1"/>
  <c r="H265" i="1"/>
  <c r="I265" i="1"/>
  <c r="J265" i="1"/>
  <c r="K265" i="1"/>
  <c r="G265" i="1"/>
  <c r="L264" i="1"/>
  <c r="L265" i="1" s="1"/>
  <c r="J245" i="1"/>
  <c r="K241" i="1"/>
  <c r="J241" i="1"/>
  <c r="I241" i="1"/>
  <c r="H241" i="1"/>
  <c r="G241" i="1"/>
  <c r="L243" i="1" l="1"/>
  <c r="L242" i="1"/>
  <c r="J238" i="1"/>
  <c r="K238" i="1"/>
  <c r="I238" i="1"/>
  <c r="H238" i="1"/>
  <c r="G238" i="1"/>
  <c r="L226" i="1"/>
  <c r="L229" i="1"/>
  <c r="K214" i="1"/>
  <c r="J214" i="1"/>
  <c r="I214" i="1"/>
  <c r="H214" i="1"/>
  <c r="G214" i="1"/>
  <c r="G179" i="1" l="1"/>
  <c r="K162" i="1"/>
  <c r="J162" i="1"/>
  <c r="I162" i="1"/>
  <c r="H162" i="1"/>
  <c r="G162" i="1"/>
  <c r="L161" i="1"/>
  <c r="L210" i="1"/>
  <c r="K210" i="1"/>
  <c r="J210" i="1"/>
  <c r="I210" i="1"/>
  <c r="H210" i="1"/>
  <c r="G210" i="1"/>
  <c r="G218" i="1"/>
  <c r="K218" i="1"/>
  <c r="G275" i="1"/>
  <c r="J275" i="1"/>
  <c r="H179" i="1"/>
  <c r="I179" i="1"/>
  <c r="J179" i="1"/>
  <c r="K179" i="1"/>
  <c r="H216" i="1"/>
  <c r="I216" i="1"/>
  <c r="J216" i="1"/>
  <c r="K216" i="1"/>
  <c r="L216" i="1"/>
  <c r="G216" i="1"/>
  <c r="L213" i="1"/>
  <c r="L205" i="1"/>
  <c r="K205" i="1"/>
  <c r="J205" i="1"/>
  <c r="I205" i="1"/>
  <c r="H205" i="1"/>
  <c r="G205" i="1"/>
  <c r="L169" i="1"/>
  <c r="L170" i="1" s="1"/>
  <c r="A164" i="1"/>
  <c r="A94" i="1"/>
  <c r="L126" i="1"/>
  <c r="L160" i="1"/>
  <c r="L159" i="1"/>
  <c r="L158" i="1"/>
  <c r="A51" i="1"/>
  <c r="G38" i="1"/>
  <c r="L33" i="1"/>
  <c r="L30" i="1"/>
  <c r="L28" i="1"/>
  <c r="L269" i="1"/>
  <c r="L270" i="1"/>
  <c r="L271" i="1"/>
  <c r="L268" i="1"/>
  <c r="K263" i="1"/>
  <c r="J263" i="1"/>
  <c r="I263" i="1"/>
  <c r="H263" i="1"/>
  <c r="G263" i="1"/>
  <c r="L262" i="1"/>
  <c r="L261" i="1"/>
  <c r="L260" i="1"/>
  <c r="L237" i="1"/>
  <c r="L236" i="1"/>
  <c r="L235" i="1"/>
  <c r="L234" i="1"/>
  <c r="L233" i="1"/>
  <c r="L232" i="1"/>
  <c r="L231" i="1"/>
  <c r="L230" i="1"/>
  <c r="A231" i="1"/>
  <c r="A197" i="1"/>
  <c r="A181" i="1"/>
  <c r="A171" i="1"/>
  <c r="L178" i="1"/>
  <c r="L177" i="1"/>
  <c r="L176" i="1"/>
  <c r="L175" i="1"/>
  <c r="L174" i="1"/>
  <c r="L173" i="1"/>
  <c r="L172" i="1"/>
  <c r="L171" i="1"/>
  <c r="L167" i="1"/>
  <c r="L166" i="1"/>
  <c r="L165" i="1"/>
  <c r="L164" i="1"/>
  <c r="L163" i="1"/>
  <c r="L109" i="1"/>
  <c r="L137" i="1"/>
  <c r="L128" i="1"/>
  <c r="G92" i="1"/>
  <c r="L57" i="1"/>
  <c r="L48" i="1"/>
  <c r="L49" i="1" s="1"/>
  <c r="K49" i="1"/>
  <c r="J49" i="1"/>
  <c r="I49" i="1"/>
  <c r="H49" i="1"/>
  <c r="G49" i="1"/>
  <c r="G45" i="1"/>
  <c r="J47" i="1"/>
  <c r="L46" i="1"/>
  <c r="L47" i="1" s="1"/>
  <c r="K47" i="1"/>
  <c r="I47" i="1"/>
  <c r="H47" i="1"/>
  <c r="G47" i="1"/>
  <c r="L45" i="1"/>
  <c r="K45" i="1"/>
  <c r="J45" i="1"/>
  <c r="I45" i="1"/>
  <c r="H45" i="1"/>
  <c r="G43" i="1"/>
  <c r="K43" i="1"/>
  <c r="J43" i="1"/>
  <c r="I43" i="1"/>
  <c r="H43" i="1"/>
  <c r="L42" i="1"/>
  <c r="L43" i="1" s="1"/>
  <c r="K41" i="1"/>
  <c r="J41" i="1"/>
  <c r="I41" i="1"/>
  <c r="H41" i="1"/>
  <c r="G41" i="1"/>
  <c r="L40" i="1"/>
  <c r="L39" i="1"/>
  <c r="J38" i="1"/>
  <c r="G25" i="1"/>
  <c r="L24" i="1"/>
  <c r="L23" i="1"/>
  <c r="L27" i="1"/>
  <c r="L29" i="1"/>
  <c r="L31" i="1"/>
  <c r="L32" i="1"/>
  <c r="L34" i="1"/>
  <c r="L35" i="1"/>
  <c r="L36" i="1"/>
  <c r="L37" i="1"/>
  <c r="L26" i="1"/>
  <c r="L244" i="1"/>
  <c r="L245" i="1" s="1"/>
  <c r="L240" i="1"/>
  <c r="L239" i="1"/>
  <c r="L225" i="1"/>
  <c r="L228" i="1" s="1"/>
  <c r="L217" i="1"/>
  <c r="L218" i="1" s="1"/>
  <c r="L181" i="1"/>
  <c r="L182" i="1"/>
  <c r="L183" i="1"/>
  <c r="L184" i="1"/>
  <c r="L180" i="1"/>
  <c r="L157" i="1"/>
  <c r="L112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6" i="1"/>
  <c r="L135" i="1"/>
  <c r="L134" i="1"/>
  <c r="L133" i="1"/>
  <c r="L132" i="1"/>
  <c r="L131" i="1"/>
  <c r="L130" i="1"/>
  <c r="L129" i="1"/>
  <c r="L127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03" i="1"/>
  <c r="L111" i="1"/>
  <c r="L110" i="1"/>
  <c r="L108" i="1"/>
  <c r="L107" i="1"/>
  <c r="L106" i="1"/>
  <c r="L105" i="1"/>
  <c r="L104" i="1"/>
  <c r="L102" i="1"/>
  <c r="L101" i="1"/>
  <c r="L100" i="1"/>
  <c r="L99" i="1"/>
  <c r="L98" i="1"/>
  <c r="L97" i="1"/>
  <c r="L96" i="1"/>
  <c r="L95" i="1"/>
  <c r="L94" i="1"/>
  <c r="L93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6" i="1"/>
  <c r="L55" i="1"/>
  <c r="L54" i="1"/>
  <c r="L53" i="1"/>
  <c r="L52" i="1"/>
  <c r="L51" i="1"/>
  <c r="L50" i="1"/>
  <c r="A198" i="1" l="1"/>
  <c r="A165" i="1"/>
  <c r="A232" i="1"/>
  <c r="A172" i="1"/>
  <c r="A52" i="1"/>
  <c r="A182" i="1"/>
  <c r="A95" i="1"/>
  <c r="L179" i="1"/>
  <c r="L185" i="1"/>
  <c r="L38" i="1"/>
  <c r="L238" i="1"/>
  <c r="L273" i="1"/>
  <c r="L263" i="1"/>
  <c r="L92" i="1"/>
  <c r="L162" i="1"/>
  <c r="L241" i="1"/>
  <c r="L25" i="1"/>
  <c r="L168" i="1"/>
  <c r="L214" i="1"/>
  <c r="L41" i="1"/>
  <c r="A173" i="1" l="1"/>
  <c r="A166" i="1"/>
  <c r="A96" i="1"/>
  <c r="A53" i="1"/>
  <c r="A233" i="1"/>
  <c r="A199" i="1"/>
  <c r="A183" i="1"/>
  <c r="L220" i="1"/>
  <c r="K220" i="1"/>
  <c r="J220" i="1"/>
  <c r="I220" i="1"/>
  <c r="H220" i="1"/>
  <c r="G220" i="1"/>
  <c r="G222" i="1"/>
  <c r="A200" i="1" l="1"/>
  <c r="A54" i="1"/>
  <c r="A167" i="1"/>
  <c r="A184" i="1"/>
  <c r="A234" i="1"/>
  <c r="A97" i="1"/>
  <c r="A174" i="1"/>
  <c r="L247" i="1"/>
  <c r="G250" i="1"/>
  <c r="K247" i="1"/>
  <c r="J247" i="1"/>
  <c r="I247" i="1"/>
  <c r="G247" i="1"/>
  <c r="H247" i="1"/>
  <c r="A98" i="1" l="1"/>
  <c r="A55" i="1"/>
  <c r="A175" i="1"/>
  <c r="A235" i="1"/>
  <c r="A201" i="1"/>
  <c r="H25" i="1"/>
  <c r="I25" i="1"/>
  <c r="J25" i="1"/>
  <c r="K25" i="1"/>
  <c r="H38" i="1"/>
  <c r="I38" i="1"/>
  <c r="K38" i="1"/>
  <c r="H92" i="1"/>
  <c r="I92" i="1"/>
  <c r="J92" i="1"/>
  <c r="G168" i="1"/>
  <c r="H168" i="1"/>
  <c r="I168" i="1"/>
  <c r="J168" i="1"/>
  <c r="K168" i="1"/>
  <c r="G170" i="1"/>
  <c r="H170" i="1"/>
  <c r="I170" i="1"/>
  <c r="J170" i="1"/>
  <c r="K170" i="1"/>
  <c r="G185" i="1"/>
  <c r="H185" i="1"/>
  <c r="I185" i="1"/>
  <c r="J185" i="1"/>
  <c r="K185" i="1"/>
  <c r="G187" i="1"/>
  <c r="H187" i="1"/>
  <c r="I187" i="1"/>
  <c r="J187" i="1"/>
  <c r="K187" i="1"/>
  <c r="L187" i="1"/>
  <c r="G189" i="1"/>
  <c r="H189" i="1"/>
  <c r="I189" i="1"/>
  <c r="J189" i="1"/>
  <c r="K189" i="1"/>
  <c r="L189" i="1"/>
  <c r="G191" i="1"/>
  <c r="H191" i="1"/>
  <c r="I191" i="1"/>
  <c r="J191" i="1"/>
  <c r="K191" i="1"/>
  <c r="L191" i="1"/>
  <c r="G195" i="1"/>
  <c r="H195" i="1"/>
  <c r="I195" i="1"/>
  <c r="J195" i="1"/>
  <c r="K195" i="1"/>
  <c r="G203" i="1"/>
  <c r="H203" i="1"/>
  <c r="I203" i="1"/>
  <c r="J203" i="1"/>
  <c r="K203" i="1"/>
  <c r="G212" i="1"/>
  <c r="H212" i="1"/>
  <c r="I212" i="1"/>
  <c r="J212" i="1"/>
  <c r="K212" i="1"/>
  <c r="L212" i="1"/>
  <c r="H218" i="1"/>
  <c r="I218" i="1"/>
  <c r="J218" i="1"/>
  <c r="H222" i="1"/>
  <c r="I222" i="1"/>
  <c r="J222" i="1"/>
  <c r="K222" i="1"/>
  <c r="L222" i="1"/>
  <c r="G224" i="1"/>
  <c r="H224" i="1"/>
  <c r="I224" i="1"/>
  <c r="J224" i="1"/>
  <c r="K224" i="1"/>
  <c r="L224" i="1"/>
  <c r="H245" i="1"/>
  <c r="I245" i="1"/>
  <c r="K245" i="1"/>
  <c r="H250" i="1"/>
  <c r="I250" i="1"/>
  <c r="J250" i="1"/>
  <c r="K250" i="1"/>
  <c r="G254" i="1"/>
  <c r="H254" i="1"/>
  <c r="I254" i="1"/>
  <c r="J254" i="1"/>
  <c r="K254" i="1"/>
  <c r="G256" i="1"/>
  <c r="H256" i="1"/>
  <c r="I256" i="1"/>
  <c r="J256" i="1"/>
  <c r="K256" i="1"/>
  <c r="L256" i="1"/>
  <c r="G258" i="1"/>
  <c r="H258" i="1"/>
  <c r="I258" i="1"/>
  <c r="J258" i="1"/>
  <c r="K258" i="1"/>
  <c r="L258" i="1"/>
  <c r="K260" i="1"/>
  <c r="J260" i="1"/>
  <c r="I260" i="1"/>
  <c r="H260" i="1"/>
  <c r="G260" i="1"/>
  <c r="K275" i="1"/>
  <c r="I275" i="1"/>
  <c r="H275" i="1"/>
  <c r="K273" i="1"/>
  <c r="J273" i="1"/>
  <c r="I273" i="1"/>
  <c r="H273" i="1"/>
  <c r="A236" i="1" l="1"/>
  <c r="A56" i="1"/>
  <c r="A202" i="1"/>
  <c r="A176" i="1"/>
  <c r="A99" i="1"/>
  <c r="L276" i="1"/>
  <c r="J276" i="1"/>
  <c r="I276" i="1"/>
  <c r="K276" i="1"/>
  <c r="G276" i="1"/>
  <c r="H276" i="1"/>
  <c r="A177" i="1" l="1"/>
  <c r="A57" i="1"/>
  <c r="A100" i="1"/>
  <c r="A237" i="1"/>
  <c r="A58" i="1" l="1"/>
  <c r="A101" i="1"/>
  <c r="A102" i="1" l="1"/>
  <c r="A59" i="1"/>
  <c r="A60" i="1" l="1"/>
  <c r="A103" i="1"/>
  <c r="A104" i="1" l="1"/>
  <c r="A61" i="1"/>
  <c r="A62" i="1" l="1"/>
  <c r="A105" i="1"/>
  <c r="A106" i="1" l="1"/>
  <c r="A63" i="1"/>
  <c r="A64" i="1" l="1"/>
  <c r="A107" i="1"/>
  <c r="A108" i="1" l="1"/>
  <c r="A65" i="1"/>
  <c r="A66" i="1" l="1"/>
  <c r="A109" i="1"/>
  <c r="A110" i="1" l="1"/>
  <c r="A67" i="1"/>
  <c r="A68" i="1" l="1"/>
  <c r="A111" i="1"/>
  <c r="A112" i="1" l="1"/>
  <c r="A69" i="1"/>
  <c r="A70" i="1" l="1"/>
  <c r="A113" i="1"/>
  <c r="A114" i="1" l="1"/>
  <c r="A71" i="1"/>
  <c r="A72" i="1" l="1"/>
  <c r="A115" i="1"/>
  <c r="A116" i="1" l="1"/>
  <c r="A73" i="1"/>
  <c r="A74" i="1" l="1"/>
  <c r="A117" i="1"/>
  <c r="A118" i="1" l="1"/>
  <c r="A75" i="1"/>
  <c r="A76" i="1" l="1"/>
  <c r="A119" i="1"/>
  <c r="A120" i="1" l="1"/>
  <c r="A77" i="1"/>
  <c r="A78" i="1" l="1"/>
  <c r="A121" i="1"/>
  <c r="A122" i="1" l="1"/>
  <c r="A79" i="1"/>
  <c r="A80" i="1" l="1"/>
  <c r="A123" i="1"/>
  <c r="A124" i="1" l="1"/>
  <c r="A81" i="1"/>
  <c r="A82" i="1" l="1"/>
  <c r="A125" i="1"/>
  <c r="A126" i="1" l="1"/>
  <c r="A83" i="1"/>
  <c r="A84" i="1" l="1"/>
  <c r="A127" i="1"/>
  <c r="A128" i="1" l="1"/>
  <c r="A85" i="1"/>
  <c r="A86" i="1" l="1"/>
  <c r="A129" i="1"/>
  <c r="A130" i="1" l="1"/>
  <c r="A87" i="1"/>
  <c r="A88" i="1" l="1"/>
  <c r="A131" i="1"/>
  <c r="A132" i="1" l="1"/>
  <c r="A89" i="1"/>
  <c r="A90" i="1" l="1"/>
  <c r="A133" i="1"/>
  <c r="A134" i="1" l="1"/>
  <c r="A91" i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</calcChain>
</file>

<file path=xl/sharedStrings.xml><?xml version="1.0" encoding="utf-8"?>
<sst xmlns="http://schemas.openxmlformats.org/spreadsheetml/2006/main" count="1371" uniqueCount="380">
  <si>
    <t>CARGO</t>
  </si>
  <si>
    <t>SALARIO</t>
  </si>
  <si>
    <t>PARA SERVICIO</t>
  </si>
  <si>
    <t>SEGURIDAD</t>
  </si>
  <si>
    <t>SUPERVISOR DE INGENI</t>
  </si>
  <si>
    <t>CHOFER</t>
  </si>
  <si>
    <t>SEGURIDAD OFICINA DI</t>
  </si>
  <si>
    <t>SERVICIOS VARIOS</t>
  </si>
  <si>
    <t>ENC. DE RECUPERACION</t>
  </si>
  <si>
    <t>ENCARGADO</t>
  </si>
  <si>
    <t>ENC. SEGURIDAD CIVIL</t>
  </si>
  <si>
    <t>ENC. SEGURIDAD INMOB</t>
  </si>
  <si>
    <t>SUPERVISOR STO. DGO.</t>
  </si>
  <si>
    <t>SEGURIDAD OFICINA PR</t>
  </si>
  <si>
    <t>SUB-DIRECTOR DE PRES</t>
  </si>
  <si>
    <t>ENCARGADO SEGURIDAD</t>
  </si>
  <si>
    <t>ENC. PERSONAL MILITA</t>
  </si>
  <si>
    <t>ASISTENTE</t>
  </si>
  <si>
    <t>SUPERVISOR DE SEGURI</t>
  </si>
  <si>
    <t>ENCARGADA</t>
  </si>
  <si>
    <t>ARMERO</t>
  </si>
  <si>
    <t>SERENO</t>
  </si>
  <si>
    <t>SEGURIDAD TITULACION</t>
  </si>
  <si>
    <t>ENC. SEGURIDAD INGEN</t>
  </si>
  <si>
    <t>SEGURIDAD INGENIO ES</t>
  </si>
  <si>
    <t>MEDICO</t>
  </si>
  <si>
    <t>SEGURIDAD DEL DIRECT</t>
  </si>
  <si>
    <t>ASESOR</t>
  </si>
  <si>
    <t>SECRETARIO</t>
  </si>
  <si>
    <t>SUPERVISOR</t>
  </si>
  <si>
    <t>SEGURIDAD INGENIO RI</t>
  </si>
  <si>
    <t>SUB-GERENTE</t>
  </si>
  <si>
    <t>SUPERVISOR DE MINA C</t>
  </si>
  <si>
    <t>GERENTE</t>
  </si>
  <si>
    <t>INSPECTOR MINA GUANU</t>
  </si>
  <si>
    <t>GERENTE DE LAS AMERI</t>
  </si>
  <si>
    <t>INSPECTOR EN LAS AME</t>
  </si>
  <si>
    <t>SUPERVISOR DE LAS AM</t>
  </si>
  <si>
    <t>DIRECTOR ACTIVOS FIN</t>
  </si>
  <si>
    <t>M</t>
  </si>
  <si>
    <t>DEPARTAMENTO</t>
  </si>
  <si>
    <t>SEXO</t>
  </si>
  <si>
    <t>INGENIO MONTE LLANO</t>
  </si>
  <si>
    <t>SEGURIDAD Y PROTECCION</t>
  </si>
  <si>
    <t>NUM.</t>
  </si>
  <si>
    <t>ESTATUS</t>
  </si>
  <si>
    <t>EMPLEADO</t>
  </si>
  <si>
    <t>I.S.R.</t>
  </si>
  <si>
    <t>OTRAS</t>
  </si>
  <si>
    <t>A.F.P. (2.87%)</t>
  </si>
  <si>
    <t>DEDUCCIONES</t>
  </si>
  <si>
    <t>NETO</t>
  </si>
  <si>
    <t>FIJO</t>
  </si>
  <si>
    <t>TOTAL GENERAL</t>
  </si>
  <si>
    <t>DIRECT. PRESERV. RECUP</t>
  </si>
  <si>
    <t>03 EMPLEADOS</t>
  </si>
  <si>
    <t>02 EMPLEADOS</t>
  </si>
  <si>
    <t>01 EMPLEADOS</t>
  </si>
  <si>
    <t>05 EMPLEADOS</t>
  </si>
  <si>
    <t>07 EMPLEADOS</t>
  </si>
  <si>
    <t>NOMBRES</t>
  </si>
  <si>
    <t>BRUTO</t>
  </si>
  <si>
    <t>SUB-TOTAL DIVISION DIRECC. CEAGANA</t>
  </si>
  <si>
    <t>SUB-TOTAL DIRECC. EJECUTIVA</t>
  </si>
  <si>
    <t>SUB-TOTAL DEPT. MILITARES</t>
  </si>
  <si>
    <t>SUB-TOTAL SEG. DIRECC. ADMINISTRATIVA</t>
  </si>
  <si>
    <t>SUB-TOTAL SEG. DIRECC. INMOBILIARIA</t>
  </si>
  <si>
    <t>SUB-TOTAL SEG. DIRECC. PRESERV. Y RECUP.</t>
  </si>
  <si>
    <t>SUB-TOTAL OFICINA DE SEGURIDAD</t>
  </si>
  <si>
    <t>SUB-TOTAL SEGURIDAD PLANTA FISICA</t>
  </si>
  <si>
    <t>SUB-TOTAL SEGURIDAD VARIOS</t>
  </si>
  <si>
    <t>SUB-TOTAL SEGURIDAD ING. OZAMA</t>
  </si>
  <si>
    <t>SEGURIDAD ING. OZAMA</t>
  </si>
  <si>
    <t>SUB-TOTAL SEGURIDAD ING. PORVENIR</t>
  </si>
  <si>
    <t>SUB-TOTAL SEGURIDAD ING. MONTE LLANO</t>
  </si>
  <si>
    <t>SUB-TOTAL SEGURIDAD DIV. HATO NUEVO</t>
  </si>
  <si>
    <t>SUB-TOTAL SEGURIDAD DIV. VILLA ALTAGRACIA</t>
  </si>
  <si>
    <t>SUB-TOTAL SEGURIDAD DIV. GUANUMA</t>
  </si>
  <si>
    <t>SUB-TOTAL SEGURIDAD SAN P. MACORIS</t>
  </si>
  <si>
    <t>SUB-TOTAL SEGURIDAD ING. ESMERALDA</t>
  </si>
  <si>
    <t>SUB-TOTAL INGENIO MONTE LLANO</t>
  </si>
  <si>
    <t>SUB-TOTAL DIRECCION ADMINISTRATIVA</t>
  </si>
  <si>
    <t>SUB-TOTAL GCIA. DE TRANSPORTE</t>
  </si>
  <si>
    <t>SUB-TOTAL DIRECC. DESARROLLO SOCIAL</t>
  </si>
  <si>
    <t>GERENCIA DE TRANSPORTE</t>
  </si>
  <si>
    <t>DIRECCION DESARROLLO SOCIAL</t>
  </si>
  <si>
    <t>DIRECCION FINANCIERA</t>
  </si>
  <si>
    <t>DIRECC. PRESERV. Y RECUPERACION</t>
  </si>
  <si>
    <t>SUB-TOTAL GCIA. INMOBILIARIA S. P. M.</t>
  </si>
  <si>
    <t>SUB-TOTAL DIRECCION FINANCIERA</t>
  </si>
  <si>
    <t>GERENTE APOYO Y SERV</t>
  </si>
  <si>
    <t>SUB-TOTAL DIRECC. PRESERV. Y RECUP.</t>
  </si>
  <si>
    <t>09 EMPLEADOS</t>
  </si>
  <si>
    <t>SUB-TOTAL GCIA. PRESERV. Y RECUP. BARAHONA</t>
  </si>
  <si>
    <t>SUB-TOTAL GCIA. PRESERV. Y RECUP. CONSUELO</t>
  </si>
  <si>
    <t>SUB-TOTAL GCIA. PRESERV. Y RECUP. SANTA FE</t>
  </si>
  <si>
    <t>SUB-TOTAL GCIA. PRESERV. Y RECUP. QUISQUEYA</t>
  </si>
  <si>
    <t>SUB-TOTAL GCIA. PRESERV. Y RECUP. BOCA CHICA</t>
  </si>
  <si>
    <t>GCIA. PRESERV. Y RECUP. LAS AMERICA</t>
  </si>
  <si>
    <t>SUB-TOTAL GCIA. PRESERV. Y RECUP. LAS AMERICA</t>
  </si>
  <si>
    <t>SUB-TOTAL DIRECC. ACTIVOS FINANCIEROS</t>
  </si>
  <si>
    <t>DIRECCION ACTIVOS FINANCIEROS</t>
  </si>
  <si>
    <t>GCIA. PRESERV. Y RECUP. CONSUELO</t>
  </si>
  <si>
    <t>GCIA. PRESERV. Y RECUP. BARAHONA</t>
  </si>
  <si>
    <t>DIRECCION ADMINISTRATIVA</t>
  </si>
  <si>
    <t>SEGURIDAD INGENIO ESMERALDA</t>
  </si>
  <si>
    <t>SEGURIDAD SAN PEDRO DE MACORIS</t>
  </si>
  <si>
    <t>SEGURIDAD-DIVISION GUANUMA</t>
  </si>
  <si>
    <t>SEGURIDAD-DIVISION HATO NUEVO</t>
  </si>
  <si>
    <t>SEGURIDAD-INGENIO MONTE LLANO</t>
  </si>
  <si>
    <t>SEGURIDAD-INGENIO PORVENIR</t>
  </si>
  <si>
    <t>SEGURIDAD-VARIOS</t>
  </si>
  <si>
    <t>SEGURIDAD-PLANTA FISICA</t>
  </si>
  <si>
    <t>OFICINA DE SEGURIDAD</t>
  </si>
  <si>
    <t>SEGURIDAD-DIRECCION INMOBILIARIA</t>
  </si>
  <si>
    <t>SEGURIDAD-DIRECC. ADMINISTRATIVA</t>
  </si>
  <si>
    <t>MILITARES</t>
  </si>
  <si>
    <t>DIRECCION EJECUTIVA</t>
  </si>
  <si>
    <t>DIVISION DIRECCION CEAGANA</t>
  </si>
  <si>
    <t>S.F.S. (3.04%)</t>
  </si>
  <si>
    <t>SUPERVISOR MILITAR</t>
  </si>
  <si>
    <t>ENC. DE INTELIGENCIA</t>
  </si>
  <si>
    <t>ENC. DEPTO. DE SEGUR</t>
  </si>
  <si>
    <t>F</t>
  </si>
  <si>
    <t>SEGURIDAD DIV. VILLA ALTAGRACIA</t>
  </si>
  <si>
    <t>GCIA. PRESERV. Y RECUP. HAINA</t>
  </si>
  <si>
    <t>SUB-TOTAL GCIA. PRESERV. Y RECUP. HAINA</t>
  </si>
  <si>
    <t>SUB-TOTAL GCIA. PRESERV. Y RECUP. CUMAYASA</t>
  </si>
  <si>
    <t>SUB-TOTAL SEGURIDAD Y PROTECCION</t>
  </si>
  <si>
    <t>SUB-TOTAL DIRECC. DE INMOBILIARIA</t>
  </si>
  <si>
    <t>DIRECC. DE INMOBILIARIA</t>
  </si>
  <si>
    <t xml:space="preserve">NOMINA (04) MILITARES ELECTRONICA OFICINA PRINCIPAL </t>
  </si>
  <si>
    <t>GCIA. PRESERV. Y RECUP. SANTA FE</t>
  </si>
  <si>
    <t>GCIA. PRESERV. Y RECUP. QUISQUEYA</t>
  </si>
  <si>
    <t>GCIA. PRESERV. Y RECUP. BOCA CHICA</t>
  </si>
  <si>
    <t>GCIA. PRESERV. Y RECUP. CUMAYASA</t>
  </si>
  <si>
    <t>GCIA. INMOBILIARIA SAN PEDRO DE M.</t>
  </si>
  <si>
    <t>GCIA. PRESERV. Y RECUP.  OZAMA-SANLUIS</t>
  </si>
  <si>
    <t>SECRETARIA EJECUTIVA</t>
  </si>
  <si>
    <t>SEGURIDAD-DIRECC. EJECUTIVA</t>
  </si>
  <si>
    <t>CHOFER DIRECT. EJECUTIVO</t>
  </si>
  <si>
    <t>SUB-TOTAL SEG. DIRECC. EJECUTIVA</t>
  </si>
  <si>
    <t>SEGURIDAD-DIR.PRESERV. Y RECUPERACION.</t>
  </si>
  <si>
    <t>COORD. DE OPERACIONES</t>
  </si>
  <si>
    <t>SEGGURIDA INGENIO ESMERALDA</t>
  </si>
  <si>
    <t>COORD. REGIONAL SUROESTE</t>
  </si>
  <si>
    <t>SUPERVISOR REGIONAL</t>
  </si>
  <si>
    <t>ENC. PERSONAL MILITAR</t>
  </si>
  <si>
    <t>42 EMPLEADOS</t>
  </si>
  <si>
    <t xml:space="preserve">SEGURIDAD-PLANTA FISICA </t>
  </si>
  <si>
    <t>04 EMPLEADOS</t>
  </si>
  <si>
    <t>SUB-DIRECCION EJECUTIVA</t>
  </si>
  <si>
    <t>SUB-TOTAL SUB-DIRECC. EJECUTIVA</t>
  </si>
  <si>
    <t>DIGITADOR</t>
  </si>
  <si>
    <t>COMEDOR GRAL.</t>
  </si>
  <si>
    <t>01 AL 31 DE MARZO 2022</t>
  </si>
  <si>
    <t>12 EMPLEADOS</t>
  </si>
  <si>
    <t>69 EMPLEADOS</t>
  </si>
  <si>
    <t>08 EMPLEADOS</t>
  </si>
  <si>
    <t>SUB-TOTAL COMEDOR GRAL.</t>
  </si>
  <si>
    <t>INGENIO PORVENIR</t>
  </si>
  <si>
    <t>SUB-TOTAL INGENIO PORVENIR</t>
  </si>
  <si>
    <t>GERENCIA PRESEV. Y RECUP. MONTE PLATA</t>
  </si>
  <si>
    <t>SUB-TOTAL DIRECC. PRESERV. Y RECUP. M. PLATA</t>
  </si>
  <si>
    <t>SUB-TOTAL GCIA. PRESERV. Y RECUP. OZAMA-SAN LUIS</t>
  </si>
  <si>
    <t>SUB-TOTAL GCIA. PRESERV. Y RECUP. HATO NUEVO</t>
  </si>
  <si>
    <t>GCIA. PRESERV. Y RECUP. H. NUEVO</t>
  </si>
  <si>
    <t>NELSON MENA CASTRO</t>
  </si>
  <si>
    <t>MARTIRE SANTANA ROBLE</t>
  </si>
  <si>
    <t>JULIO CESAR NIN RODRIGUEZ</t>
  </si>
  <si>
    <t>RUBEN D. TAPIA RODRIGUEZ</t>
  </si>
  <si>
    <t>HECTOR R. HERRERA VARGAS</t>
  </si>
  <si>
    <t>VICTOR M. TORREZ GUZMAN</t>
  </si>
  <si>
    <t>ELIAS ANTONIO OZUNA</t>
  </si>
  <si>
    <t>GERAL BREISN SANCHEZ</t>
  </si>
  <si>
    <t>WILLIAN DE LA CRUZ CASTRO</t>
  </si>
  <si>
    <t>SAMUEL OGANDO VALDEZ</t>
  </si>
  <si>
    <t>PEDRO RAMBALDE LOPEZ</t>
  </si>
  <si>
    <t>MARIANO TORREZ PAULINO</t>
  </si>
  <si>
    <t>GIMEL ANTONIO SENA GONZALEZ</t>
  </si>
  <si>
    <t>JUAN ELIAS ZORRILLA FIGUEREO</t>
  </si>
  <si>
    <t>FREIZER PEREZ ZORRILLA</t>
  </si>
  <si>
    <t>JHOAN M. RODRIGUEZ ASENCIO</t>
  </si>
  <si>
    <t>MIGUEL PERDOMO LUGO</t>
  </si>
  <si>
    <t>ANTONIO LEBRON PEÑA</t>
  </si>
  <si>
    <t>KELVIN TAVERAS MEJIA</t>
  </si>
  <si>
    <t>TOMAS MARTINEZ DE PAULA</t>
  </si>
  <si>
    <t>WILSON LORENZO GARCIA</t>
  </si>
  <si>
    <t>YANET L. PEREZ PEREZ</t>
  </si>
  <si>
    <t>WILBERTO ROJAS DE JESUS</t>
  </si>
  <si>
    <t>JOSE MANUEL TEJADA</t>
  </si>
  <si>
    <t>AMAURIS SEVERINO VASQUEZ</t>
  </si>
  <si>
    <t>BRAULIO E. RIVAS JIMENEZ</t>
  </si>
  <si>
    <t>PEDRO EMANUEL FIGUEROA RAMOS</t>
  </si>
  <si>
    <t>BRUNO A. NUÑEZ CAPELLAN</t>
  </si>
  <si>
    <t>MITEL NARDO MONTERO</t>
  </si>
  <si>
    <t>RUBELIN DEL VALLE CUEVAS</t>
  </si>
  <si>
    <t>CARLOS ML. CRUZ PAULINO</t>
  </si>
  <si>
    <t>JUAN M. DIAZ RIVAS</t>
  </si>
  <si>
    <t>GREYVIS GARCIA SOLER</t>
  </si>
  <si>
    <t>DARLIN VARGAS TAVERAS</t>
  </si>
  <si>
    <t>JULIAN MATEO PEREZ</t>
  </si>
  <si>
    <t>OCTAVIO GOMEZ MESA</t>
  </si>
  <si>
    <t>HENRY GERMOSEN SANTOS</t>
  </si>
  <si>
    <t>VINICIO F. CARO MEDINA</t>
  </si>
  <si>
    <t>DANIEL CORDERO MARIANO</t>
  </si>
  <si>
    <t>DENISSE E. ABREU CASTELLANO</t>
  </si>
  <si>
    <t>KELVYN F. REYES GARCIA</t>
  </si>
  <si>
    <t>REYES JAQUE DE LANA</t>
  </si>
  <si>
    <t>JOSE R. BRITO ORTEGA</t>
  </si>
  <si>
    <t>DOMINGO ERNESTO PEREZ SOSA</t>
  </si>
  <si>
    <t>YNOCENCIA DE JESUS AGRAMONTE</t>
  </si>
  <si>
    <t>JUAN DE DIOS PRENSA RAMIREZ</t>
  </si>
  <si>
    <t>JUAN MARTINEZ SANTANA</t>
  </si>
  <si>
    <t>WILLY PEREZ BATISTA</t>
  </si>
  <si>
    <t>DOMINGO VICIOSO</t>
  </si>
  <si>
    <t>HERIBERTO JOSE BELLIARD DE LA CRUZ</t>
  </si>
  <si>
    <t>MIGUEL ANTONIO JOSE FLORIAN</t>
  </si>
  <si>
    <t>NIVEIDIS FLORIAN PEREZ</t>
  </si>
  <si>
    <t>ENRIQUE R. SEGURA CUEVAS</t>
  </si>
  <si>
    <t>JHONATAN NUNEZ ORTIZ</t>
  </si>
  <si>
    <t>YOEL DE LA CRUZ PEREZ</t>
  </si>
  <si>
    <t>JUNIOR M. GONZALEZ BAEZ</t>
  </si>
  <si>
    <t>LEON OGAGDO OGANDO</t>
  </si>
  <si>
    <t>MANUEL ANT. CUBILETE MEDINA</t>
  </si>
  <si>
    <t>MIKHAIL BAEZ MARTE</t>
  </si>
  <si>
    <t>LUIS MANUEL RAMIREZ ACOSTA</t>
  </si>
  <si>
    <t>MAURISEL PLATA PEREZ</t>
  </si>
  <si>
    <t>GABRIEL A CAMACHO ABREU</t>
  </si>
  <si>
    <t>ALFONZO ROA DEL CARMEN</t>
  </si>
  <si>
    <t>NORIS RODRIGUEZ CARABALLO</t>
  </si>
  <si>
    <t>KELVIN SEVERINO ARIAS</t>
  </si>
  <si>
    <t>ANTONIO ENCARNACION PEREZ</t>
  </si>
  <si>
    <t>FELIX ALB. OGANDO CASTILLO</t>
  </si>
  <si>
    <t>NARCISO RAMIREZ UBRI</t>
  </si>
  <si>
    <t>JORGE DE LA CRUZ SALAS</t>
  </si>
  <si>
    <t>TONY DE LA ROSA PEREZ</t>
  </si>
  <si>
    <t>BALENTIN E. DUVERGES PEÑA</t>
  </si>
  <si>
    <t>JOSE RAFAEL DE LA ROSA</t>
  </si>
  <si>
    <t>WILKIN RAFAEL TORIBIO AQUINO</t>
  </si>
  <si>
    <t>ANGEL PRESINAL DOÑE</t>
  </si>
  <si>
    <t>ANGEL RAFAEL MONZON GONZALEZ</t>
  </si>
  <si>
    <t>LUIS ALBERTO HERRERA GIL</t>
  </si>
  <si>
    <t>CARLOS MANUEL DE LOS SANTOS</t>
  </si>
  <si>
    <t>ANTOLIN DEL ROSARIO MORENO</t>
  </si>
  <si>
    <t>OSCAR SANCHEZ RINCON</t>
  </si>
  <si>
    <t>GERONIMO SANCHEZ FABIAN</t>
  </si>
  <si>
    <t>RAMON EDUARDO FELIZ FELIZ</t>
  </si>
  <si>
    <t>DANIEL CUEVAS</t>
  </si>
  <si>
    <t>PEDRO RAMON JIMENEZ ALVARES</t>
  </si>
  <si>
    <t>JUAN FCO BAUTISTA CRUZ</t>
  </si>
  <si>
    <t>ALVARO CASTRO</t>
  </si>
  <si>
    <t>WALLIS ALFREDO RODRIGUEZ CORPORAN</t>
  </si>
  <si>
    <t>JOSE FLORIAN FLORIAN</t>
  </si>
  <si>
    <t>MARTIN ANT. CRUZ SANCHEZ</t>
  </si>
  <si>
    <t>TERESA ABREU ALVAREZ</t>
  </si>
  <si>
    <t>ELVIS R. RODRIGUEZ FELIZ</t>
  </si>
  <si>
    <t>JOSE ANT. RAMIREZ TERRERO</t>
  </si>
  <si>
    <t>EFMAMJJASOND MALDONADO CORNIELLE</t>
  </si>
  <si>
    <t>MARTIN A. VALOY ACOSTA</t>
  </si>
  <si>
    <t>JOSE GONZALEZ RODRIGUEZ</t>
  </si>
  <si>
    <t>ANGELO CASTRO FRIAS</t>
  </si>
  <si>
    <t>MILTON M. ESCARRAMAN SANTOS</t>
  </si>
  <si>
    <t>DOMINGO MUÑOZ DE LOS SANTOS</t>
  </si>
  <si>
    <t>JUANCITO MORETA OTAÑO</t>
  </si>
  <si>
    <t>ABAD SUERO SUERO</t>
  </si>
  <si>
    <t>JUBENY SUERO GARCIA</t>
  </si>
  <si>
    <t>RAFAEL DE LOS SANTOS MENDEZ PEREZ</t>
  </si>
  <si>
    <t>JAVIER JOSE VASQUEZ</t>
  </si>
  <si>
    <t>MANUEL LORENZO OZORIA</t>
  </si>
  <si>
    <t>WILLIAMS DANIEL MONPOINT</t>
  </si>
  <si>
    <t>EMMANUEL RIJO HEREDIA</t>
  </si>
  <si>
    <t>STARLIN SEVERINO GOMEZ</t>
  </si>
  <si>
    <t>DHEYRIANA PIMENTEL MARTINEZ</t>
  </si>
  <si>
    <t>YANCARLOS MATOS ARRINDELL</t>
  </si>
  <si>
    <t>YOGELIS PANIAGUA JIMENEZ</t>
  </si>
  <si>
    <t>CRUZ ANDERSON DE JESUS FRIAS</t>
  </si>
  <si>
    <t>ILUMINADA PEREZ SUAREZ</t>
  </si>
  <si>
    <t>WENDIS OGANDO JAVIER</t>
  </si>
  <si>
    <t>NICAURY K. BAEZ SOSA</t>
  </si>
  <si>
    <t>CARLOS ALBERTO BERSON GARCIA</t>
  </si>
  <si>
    <t>WAGNER BIENVENIDO SEGURA</t>
  </si>
  <si>
    <t>LUIS E. BAEZ PINALES</t>
  </si>
  <si>
    <t>JOSE A. CABRERA REYES</t>
  </si>
  <si>
    <t>WILBLAS PEREZ OVIEDO</t>
  </si>
  <si>
    <t>JUAN MELLA MATOS</t>
  </si>
  <si>
    <t>TAVARES DE LA CRUZ GUZMAN</t>
  </si>
  <si>
    <t>LEONARDO CUEVAS FELIZ</t>
  </si>
  <si>
    <t>JOSELITO GUZMAN DE LOS SANTOS</t>
  </si>
  <si>
    <t>MARINO PAULINO FERMIN CASTRO</t>
  </si>
  <si>
    <t>JUNIOR ALEXANDER GONZALEZ</t>
  </si>
  <si>
    <t>ELVIN G. GOMEZ RIVERA</t>
  </si>
  <si>
    <t>FRANCISCO MOTA NUÑEZ</t>
  </si>
  <si>
    <t>LUIS F. APLETON VALENCIANO</t>
  </si>
  <si>
    <t>ALEJANDRO SABINO MANZANILLO</t>
  </si>
  <si>
    <t>HECTOR J. DEL CARMEN RIVERA</t>
  </si>
  <si>
    <t>JOSE ALB. PEREZ JEAN</t>
  </si>
  <si>
    <t>MIGUEL ANGEL BASTARDO</t>
  </si>
  <si>
    <t>JESUS M. PEÑALO SALDAÑA</t>
  </si>
  <si>
    <t>ELVIS QUIÑONES PEÑA</t>
  </si>
  <si>
    <t>ELKIN S. VIDAL CERDA</t>
  </si>
  <si>
    <t>SANDY FERNANDEZ MARTINEZ</t>
  </si>
  <si>
    <t>MONTERO JIMENEZ BATISTA</t>
  </si>
  <si>
    <t>MOISES ROSA</t>
  </si>
  <si>
    <t>MANUEL CUEVAS VILCHEZ</t>
  </si>
  <si>
    <t>LUIS F. FLORENTINO CASTILLO</t>
  </si>
  <si>
    <t>JUAN F. MEJIA DEL CARMEN</t>
  </si>
  <si>
    <t>MANUEL DE JESUS VASQUEZ MEJIA</t>
  </si>
  <si>
    <t>AQUILINO GARCIA ZABALA</t>
  </si>
  <si>
    <t>MANUEL DE JS. RODRIGUEZ ORTIZ</t>
  </si>
  <si>
    <t>RAMON VICENTE GUIMENEZ</t>
  </si>
  <si>
    <t>BIENVENIDO LOPEZ</t>
  </si>
  <si>
    <t>ALBERT V. MIESES ROJAS</t>
  </si>
  <si>
    <t>RAMON ANT. ALVARADO ROSARIO</t>
  </si>
  <si>
    <t>JEURY ALBERTO SANTOS</t>
  </si>
  <si>
    <t>ALEXANDER M. SANTANA GARCIA</t>
  </si>
  <si>
    <t>ARTURO L. GARCIA GARCIA</t>
  </si>
  <si>
    <t>JESUS E. ROSARIO DE JESUS</t>
  </si>
  <si>
    <t>MAXIMO GUILLEN HERNANDEZ</t>
  </si>
  <si>
    <t>JESUS MARIA REYES RAMIREZ</t>
  </si>
  <si>
    <t>BOBY SOLOMON</t>
  </si>
  <si>
    <t>JANSEL SABINO PEGUERO</t>
  </si>
  <si>
    <t>RAFAEL LORENZO LORENZO</t>
  </si>
  <si>
    <t>ELEUTERIO RIVAS MEDIDA</t>
  </si>
  <si>
    <t>CESAR CEDEÑO DE LA CRUZ</t>
  </si>
  <si>
    <t>MIGUEL E. PAYAN PEÑA</t>
  </si>
  <si>
    <t>VIGETTY DELAIRES CANDELARIO PEÑA</t>
  </si>
  <si>
    <t>ANTONIO CORONADO HERNANDEZ</t>
  </si>
  <si>
    <t>DIONICIO SANTANA GOMEZ</t>
  </si>
  <si>
    <t>CHRYSTIAN CIPRIAN NOLASCO</t>
  </si>
  <si>
    <t>YANNY ALB. HERNANDEZ ACOSTA</t>
  </si>
  <si>
    <t>NELSON J. VALDEZ MEJIA</t>
  </si>
  <si>
    <t>LUIS RAFEL PAULINO L.</t>
  </si>
  <si>
    <t>JORGE LUIS CRISOSTOMO</t>
  </si>
  <si>
    <t>ADELSO ANT. GARCIA JAQUEZ</t>
  </si>
  <si>
    <t>JUAN C. CEDEÑO ARACENA</t>
  </si>
  <si>
    <t>MARIO M. VICIOSO MANZANILLO</t>
  </si>
  <si>
    <t>JUAQUIN A. DE OLEO SUSAÑA</t>
  </si>
  <si>
    <t>RUBEN DARIO GOMEZ CRUZ</t>
  </si>
  <si>
    <t>DESIDERIO GUARIN AMARANTE MORILLO</t>
  </si>
  <si>
    <t>HENRY RAFAEL RAMIREZ GARCIA</t>
  </si>
  <si>
    <t>JORGE CASTRO MODESTO</t>
  </si>
  <si>
    <t>PABLO JOSE DE MORLA GARCIA</t>
  </si>
  <si>
    <t>WILSON ROSA CEBALLO</t>
  </si>
  <si>
    <t>JOSE L. JIMENEZ FAMILIA</t>
  </si>
  <si>
    <t>HILARIO FELIX</t>
  </si>
  <si>
    <t>CARLOS MUÑOZ ECHAVARRIA</t>
  </si>
  <si>
    <t>SALVADOR GARCIA ZABALA</t>
  </si>
  <si>
    <t>NIRSO DIAZ BAUTISTA</t>
  </si>
  <si>
    <t>FELIX REYES Y REYES</t>
  </si>
  <si>
    <t>RAFAEL ULISES ROJAS POLANCO</t>
  </si>
  <si>
    <t>NORYS MEDINA PEREZ</t>
  </si>
  <si>
    <t>RAFAEL G. RAMIREZ ESTEPAN</t>
  </si>
  <si>
    <t>JOSE MIGUEL ADON JAVIER</t>
  </si>
  <si>
    <t>RUDY RAFAEL URIBE EMILIANO</t>
  </si>
  <si>
    <t>TEO ARNO MORA</t>
  </si>
  <si>
    <t>REYES SIVERIO SUAREZ DEL ORBE</t>
  </si>
  <si>
    <t>MARCOS ANTONIO GONZALEZ</t>
  </si>
  <si>
    <t>VIRGILIO FAMILIA ROA</t>
  </si>
  <si>
    <t>CARLOS MILTON CARRERA HACHE</t>
  </si>
  <si>
    <t>RAFAEL VARGAS</t>
  </si>
  <si>
    <t>ARCENILIO CUBILETE ADAMES</t>
  </si>
  <si>
    <t>RODOLFO PERALTA SERRATA</t>
  </si>
  <si>
    <t>HECTOR ORLANDO MENDEZ MENDEZ</t>
  </si>
  <si>
    <t>BALERIO RUFINO PEREZ CUEVA</t>
  </si>
  <si>
    <t>JOSE SANTOS ARIAS GARCIA</t>
  </si>
  <si>
    <t>FELIX MAÑON JUAN</t>
  </si>
  <si>
    <t>MARIDENY GARCIA DIAZ</t>
  </si>
  <si>
    <t>LUIS EDUARDO GARCIA DIAZ</t>
  </si>
  <si>
    <t>NO</t>
  </si>
  <si>
    <t>NOMBRE GUILLERMO</t>
  </si>
  <si>
    <t>MARIA DEL CARMEN CENA</t>
  </si>
  <si>
    <t>SABINO MEJIA  DE LA CRUZ</t>
  </si>
  <si>
    <t>MARCOS GERREMIAS SEVERINO MARTINEZ</t>
  </si>
  <si>
    <t>ARISMENDY MENDEZ MARIÑEZ</t>
  </si>
  <si>
    <t>CRISTIAN OVALLES MONTE DE OCA</t>
  </si>
  <si>
    <t>SANTOS FULGENCIO MARCIAL SOLANO</t>
  </si>
  <si>
    <t>WILLIAM DE LOS SANTOS JIMENEZ</t>
  </si>
  <si>
    <t>BIENVENIDO CATALINO DE OLEO MORETA</t>
  </si>
  <si>
    <t>JUAN ESTEBAN MUÑOZ 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</si>
</sst>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30"/>
      <name val="Arial"/>
      <family val="2"/>
    </font>
    <font>
      <b/>
      <sz val="2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6" fillId="0" borderId="10" xfId="0" applyFont="1" applyBorder="1"/>
    <xf numFmtId="4" fontId="16" fillId="0" borderId="10" xfId="0" applyNumberFormat="1" applyFont="1" applyBorder="1"/>
    <xf numFmtId="0" fontId="16" fillId="0" borderId="10" xfId="0" applyFont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49" fontId="16" fillId="33" borderId="10" xfId="0" applyNumberFormat="1" applyFont="1" applyFill="1" applyBorder="1" applyAlignment="1">
      <alignment horizontal="center"/>
    </xf>
    <xf numFmtId="0" fontId="19" fillId="33" borderId="10" xfId="0" applyFont="1" applyFill="1" applyBorder="1"/>
    <xf numFmtId="4" fontId="19" fillId="33" borderId="10" xfId="0" applyNumberFormat="1" applyFont="1" applyFill="1" applyBorder="1"/>
    <xf numFmtId="49" fontId="13" fillId="33" borderId="10" xfId="0" applyNumberFormat="1" applyFont="1" applyFill="1" applyBorder="1" applyAlignment="1">
      <alignment horizontal="center"/>
    </xf>
    <xf numFmtId="0" fontId="13" fillId="33" borderId="10" xfId="0" applyFont="1" applyFill="1" applyBorder="1"/>
    <xf numFmtId="0" fontId="13" fillId="33" borderId="10" xfId="0" applyFont="1" applyFill="1" applyBorder="1" applyAlignment="1">
      <alignment horizontal="center"/>
    </xf>
    <xf numFmtId="4" fontId="13" fillId="33" borderId="10" xfId="0" applyNumberFormat="1" applyFont="1" applyFill="1" applyBorder="1"/>
    <xf numFmtId="0" fontId="19" fillId="33" borderId="10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/>
    <xf numFmtId="0" fontId="16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4" fontId="16" fillId="0" borderId="10" xfId="0" applyNumberFormat="1" applyFont="1" applyFill="1" applyBorder="1"/>
    <xf numFmtId="0" fontId="20" fillId="0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3" fillId="33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1" fillId="0" borderId="10" xfId="0" applyFont="1" applyBorder="1"/>
    <xf numFmtId="4" fontId="20" fillId="0" borderId="10" xfId="0" applyNumberFormat="1" applyFont="1" applyBorder="1"/>
    <xf numFmtId="0" fontId="22" fillId="33" borderId="10" xfId="0" applyFont="1" applyFill="1" applyBorder="1"/>
    <xf numFmtId="0" fontId="23" fillId="33" borderId="10" xfId="0" applyFont="1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17" fillId="33" borderId="16" xfId="0" applyFont="1" applyFill="1" applyBorder="1" applyAlignment="1">
      <alignment horizontal="center"/>
    </xf>
    <xf numFmtId="0" fontId="17" fillId="3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16" fillId="0" borderId="12" xfId="0" applyFont="1" applyBorder="1"/>
    <xf numFmtId="0" fontId="18" fillId="33" borderId="16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0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1</xdr:row>
      <xdr:rowOff>66675</xdr:rowOff>
    </xdr:from>
    <xdr:to>
      <xdr:col>4</xdr:col>
      <xdr:colOff>2343150</xdr:colOff>
      <xdr:row>18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1550" y="257175"/>
          <a:ext cx="3219450" cy="299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277</xdr:row>
      <xdr:rowOff>108918</xdr:rowOff>
    </xdr:from>
    <xdr:to>
      <xdr:col>6</xdr:col>
      <xdr:colOff>238125</xdr:colOff>
      <xdr:row>291</xdr:row>
      <xdr:rowOff>157372</xdr:rowOff>
    </xdr:to>
    <xdr:pic>
      <xdr:nvPicPr>
        <xdr:cNvPr id="3" name="Picture 2" descr="C:\Users\gjimenez\Downloads\WhatsApp Image 2021-03-10 at 10.12.14 AM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5924136" y="84291282"/>
          <a:ext cx="2715454" cy="32480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NOMINA" displayName="NOMINA" ref="A1:B212" totalsRowShown="0" headerRowDxfId="5" headerRowBorderDxfId="4" tableBorderDxfId="3" totalsRowBorderDxfId="2">
  <autoFilter ref="A1:B212"/>
  <tableColumns count="2">
    <tableColumn id="1" name="NO" dataDxfId="1"/>
    <tableColumn id="2" name="NOMBRE GUILLERM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1"/>
  <sheetViews>
    <sheetView tabSelected="1" topLeftCell="A265" zoomScaleNormal="100" workbookViewId="0">
      <selection activeCell="L276" sqref="A276:L276"/>
    </sheetView>
  </sheetViews>
  <sheetFormatPr baseColWidth="10" defaultRowHeight="15" x14ac:dyDescent="0.25"/>
  <cols>
    <col min="1" max="1" width="6.5703125" style="23" bestFit="1" customWidth="1"/>
    <col min="2" max="2" width="46.7109375" customWidth="1"/>
    <col min="3" max="3" width="6.140625" bestFit="1" customWidth="1"/>
    <col min="4" max="4" width="25.42578125" customWidth="1"/>
    <col min="5" max="5" width="35.5703125" customWidth="1"/>
    <col min="6" max="6" width="9.5703125" bestFit="1" customWidth="1"/>
    <col min="7" max="7" width="13" bestFit="1" customWidth="1"/>
    <col min="8" max="8" width="13.7109375" bestFit="1" customWidth="1"/>
    <col min="9" max="9" width="14.140625" bestFit="1" customWidth="1"/>
    <col min="10" max="10" width="11.28515625" bestFit="1" customWidth="1"/>
    <col min="11" max="11" width="14.7109375" bestFit="1" customWidth="1"/>
    <col min="12" max="12" width="14.140625" bestFit="1" customWidth="1"/>
  </cols>
  <sheetData>
    <row r="3" ht="5.25" customHeight="1" x14ac:dyDescent="0.25"/>
    <row r="4" hidden="1" x14ac:dyDescent="0.25"/>
    <row r="19" spans="1:12" ht="37.5" x14ac:dyDescent="0.5">
      <c r="A19" s="46" t="s">
        <v>131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2" ht="30" x14ac:dyDescent="0.4">
      <c r="A20" s="47" t="s">
        <v>155</v>
      </c>
      <c r="B20" s="47"/>
      <c r="C20" s="47"/>
      <c r="D20" s="47"/>
      <c r="E20" s="47"/>
      <c r="F20" s="47"/>
      <c r="G20" s="48"/>
      <c r="H20" s="47"/>
      <c r="I20" s="47"/>
      <c r="J20" s="47"/>
      <c r="K20" s="47"/>
    </row>
    <row r="21" spans="1:12" ht="15.75" x14ac:dyDescent="0.25">
      <c r="A21" s="44" t="s">
        <v>44</v>
      </c>
      <c r="B21" s="44" t="s">
        <v>60</v>
      </c>
      <c r="C21" s="44" t="s">
        <v>41</v>
      </c>
      <c r="D21" s="44" t="s">
        <v>0</v>
      </c>
      <c r="E21" s="44" t="s">
        <v>40</v>
      </c>
      <c r="F21" s="45" t="s">
        <v>45</v>
      </c>
      <c r="G21" s="4" t="s">
        <v>1</v>
      </c>
      <c r="H21" s="41" t="s">
        <v>46</v>
      </c>
      <c r="I21" s="42"/>
      <c r="J21" s="43" t="s">
        <v>47</v>
      </c>
      <c r="K21" s="5" t="s">
        <v>48</v>
      </c>
      <c r="L21" s="4" t="s">
        <v>1</v>
      </c>
    </row>
    <row r="22" spans="1:12" ht="15.75" x14ac:dyDescent="0.25">
      <c r="A22" s="44"/>
      <c r="B22" s="44"/>
      <c r="C22" s="44"/>
      <c r="D22" s="44"/>
      <c r="E22" s="44"/>
      <c r="F22" s="43"/>
      <c r="G22" s="5" t="s">
        <v>61</v>
      </c>
      <c r="H22" s="4" t="s">
        <v>119</v>
      </c>
      <c r="I22" s="4" t="s">
        <v>49</v>
      </c>
      <c r="J22" s="43"/>
      <c r="K22" s="5" t="s">
        <v>50</v>
      </c>
      <c r="L22" s="5" t="s">
        <v>51</v>
      </c>
    </row>
    <row r="23" spans="1:12" ht="24.95" customHeight="1" x14ac:dyDescent="0.25">
      <c r="A23" s="3">
        <v>1</v>
      </c>
      <c r="B23" s="26" t="s">
        <v>167</v>
      </c>
      <c r="C23" s="3" t="s">
        <v>39</v>
      </c>
      <c r="D23" s="1" t="s">
        <v>3</v>
      </c>
      <c r="E23" s="1" t="s">
        <v>118</v>
      </c>
      <c r="F23" s="3" t="s">
        <v>52</v>
      </c>
      <c r="G23" s="2">
        <v>10000</v>
      </c>
      <c r="H23" s="2">
        <v>0</v>
      </c>
      <c r="I23" s="2">
        <v>0</v>
      </c>
      <c r="J23" s="2">
        <v>0</v>
      </c>
      <c r="K23" s="2">
        <v>0</v>
      </c>
      <c r="L23" s="2">
        <f>SUM(G23-H23-I23-J23-K23)</f>
        <v>10000</v>
      </c>
    </row>
    <row r="24" spans="1:12" ht="24.95" customHeight="1" x14ac:dyDescent="0.25">
      <c r="A24" s="3">
        <v>2</v>
      </c>
      <c r="B24" s="26" t="s">
        <v>168</v>
      </c>
      <c r="C24" s="3" t="s">
        <v>39</v>
      </c>
      <c r="D24" s="1" t="s">
        <v>3</v>
      </c>
      <c r="E24" s="1" t="s">
        <v>118</v>
      </c>
      <c r="F24" s="3" t="s">
        <v>52</v>
      </c>
      <c r="G24" s="2">
        <v>10000</v>
      </c>
      <c r="H24" s="2">
        <v>0</v>
      </c>
      <c r="I24" s="2">
        <v>0</v>
      </c>
      <c r="J24" s="2">
        <v>0</v>
      </c>
      <c r="K24" s="2">
        <v>0</v>
      </c>
      <c r="L24" s="2">
        <f>SUM(G24-H24-I24-J24-K24)</f>
        <v>10000</v>
      </c>
    </row>
    <row r="25" spans="1:12" ht="24.95" customHeight="1" x14ac:dyDescent="0.25">
      <c r="A25" s="9"/>
      <c r="B25" s="10" t="s">
        <v>62</v>
      </c>
      <c r="C25" s="11"/>
      <c r="D25" s="10"/>
      <c r="E25" s="10" t="s">
        <v>56</v>
      </c>
      <c r="F25" s="11"/>
      <c r="G25" s="12">
        <f>SUM(G23:G24)</f>
        <v>20000</v>
      </c>
      <c r="H25" s="12">
        <f t="shared" ref="H25:K25" si="0">SUM(H23:H24)</f>
        <v>0</v>
      </c>
      <c r="I25" s="12">
        <f t="shared" si="0"/>
        <v>0</v>
      </c>
      <c r="J25" s="12">
        <f t="shared" si="0"/>
        <v>0</v>
      </c>
      <c r="K25" s="12">
        <f t="shared" si="0"/>
        <v>0</v>
      </c>
      <c r="L25" s="12">
        <f>SUM(L23:L24)</f>
        <v>20000</v>
      </c>
    </row>
    <row r="26" spans="1:12" ht="24.95" customHeight="1" x14ac:dyDescent="0.25">
      <c r="A26" s="3">
        <v>3</v>
      </c>
      <c r="B26" s="26" t="s">
        <v>169</v>
      </c>
      <c r="C26" s="3" t="s">
        <v>39</v>
      </c>
      <c r="D26" s="1" t="s">
        <v>4</v>
      </c>
      <c r="E26" s="1" t="s">
        <v>117</v>
      </c>
      <c r="F26" s="3" t="s">
        <v>52</v>
      </c>
      <c r="G26" s="31">
        <v>70000</v>
      </c>
      <c r="H26" s="2">
        <v>0</v>
      </c>
      <c r="I26" s="2">
        <v>0</v>
      </c>
      <c r="J26" s="2">
        <v>6195.85</v>
      </c>
      <c r="K26" s="2">
        <v>0</v>
      </c>
      <c r="L26" s="2">
        <f>SUM(G26-H26-I26-J26-K26)</f>
        <v>63804.15</v>
      </c>
    </row>
    <row r="27" spans="1:12" ht="24.95" customHeight="1" x14ac:dyDescent="0.25">
      <c r="A27" s="27">
        <v>4</v>
      </c>
      <c r="B27" s="26" t="s">
        <v>170</v>
      </c>
      <c r="C27" s="3" t="s">
        <v>39</v>
      </c>
      <c r="D27" s="1" t="s">
        <v>120</v>
      </c>
      <c r="E27" s="1" t="s">
        <v>117</v>
      </c>
      <c r="F27" s="3" t="s">
        <v>52</v>
      </c>
      <c r="G27" s="31">
        <v>50000</v>
      </c>
      <c r="H27" s="2">
        <v>0</v>
      </c>
      <c r="I27" s="2">
        <v>0</v>
      </c>
      <c r="J27" s="2">
        <v>2297.25</v>
      </c>
      <c r="K27" s="2">
        <v>0</v>
      </c>
      <c r="L27" s="2">
        <f t="shared" ref="L27:L42" si="1">SUM(G27-H27-I27-J27-K27)</f>
        <v>47702.75</v>
      </c>
    </row>
    <row r="28" spans="1:12" s="25" customFormat="1" ht="24.95" customHeight="1" x14ac:dyDescent="0.25">
      <c r="A28" s="27">
        <v>5</v>
      </c>
      <c r="B28" s="26" t="s">
        <v>324</v>
      </c>
      <c r="C28" s="27" t="s">
        <v>39</v>
      </c>
      <c r="D28" s="26" t="s">
        <v>146</v>
      </c>
      <c r="E28" s="26" t="s">
        <v>117</v>
      </c>
      <c r="F28" s="27" t="s">
        <v>52</v>
      </c>
      <c r="G28" s="31">
        <v>50000</v>
      </c>
      <c r="H28" s="2">
        <v>0</v>
      </c>
      <c r="I28" s="2">
        <v>0</v>
      </c>
      <c r="J28" s="2">
        <v>2297.25</v>
      </c>
      <c r="K28" s="2">
        <v>0</v>
      </c>
      <c r="L28" s="2">
        <f t="shared" ref="L28" si="2">SUM(G28-H28-I28-J28-K28)</f>
        <v>47702.75</v>
      </c>
    </row>
    <row r="29" spans="1:12" ht="24.95" customHeight="1" x14ac:dyDescent="0.25">
      <c r="A29" s="27">
        <v>6</v>
      </c>
      <c r="B29" s="26" t="s">
        <v>171</v>
      </c>
      <c r="C29" s="3" t="s">
        <v>39</v>
      </c>
      <c r="D29" s="1" t="s">
        <v>121</v>
      </c>
      <c r="E29" s="1" t="s">
        <v>117</v>
      </c>
      <c r="F29" s="3" t="s">
        <v>52</v>
      </c>
      <c r="G29" s="31">
        <v>50000</v>
      </c>
      <c r="H29" s="2">
        <v>0</v>
      </c>
      <c r="I29" s="2">
        <v>0</v>
      </c>
      <c r="J29" s="2">
        <v>2297.25</v>
      </c>
      <c r="K29" s="2">
        <v>0</v>
      </c>
      <c r="L29" s="2">
        <f t="shared" si="1"/>
        <v>47702.75</v>
      </c>
    </row>
    <row r="30" spans="1:12" s="25" customFormat="1" ht="24.95" customHeight="1" x14ac:dyDescent="0.25">
      <c r="A30" s="27">
        <v>7</v>
      </c>
      <c r="B30" s="26" t="s">
        <v>325</v>
      </c>
      <c r="C30" s="27" t="s">
        <v>39</v>
      </c>
      <c r="D30" s="26" t="s">
        <v>147</v>
      </c>
      <c r="E30" s="26" t="s">
        <v>117</v>
      </c>
      <c r="F30" s="27" t="s">
        <v>52</v>
      </c>
      <c r="G30" s="31">
        <v>50000</v>
      </c>
      <c r="H30" s="2">
        <v>0</v>
      </c>
      <c r="I30" s="2">
        <v>0</v>
      </c>
      <c r="J30" s="2">
        <v>2297.25</v>
      </c>
      <c r="K30" s="2">
        <v>0</v>
      </c>
      <c r="L30" s="2">
        <f t="shared" ref="L30" si="3">SUM(G30-H30-I30-J30-K30)</f>
        <v>47702.75</v>
      </c>
    </row>
    <row r="31" spans="1:12" s="25" customFormat="1" ht="24.95" customHeight="1" x14ac:dyDescent="0.25">
      <c r="A31" s="27">
        <v>8</v>
      </c>
      <c r="B31" s="26" t="s">
        <v>326</v>
      </c>
      <c r="C31" s="27" t="s">
        <v>123</v>
      </c>
      <c r="D31" s="26" t="s">
        <v>138</v>
      </c>
      <c r="E31" s="26" t="s">
        <v>117</v>
      </c>
      <c r="F31" s="27" t="s">
        <v>52</v>
      </c>
      <c r="G31" s="31">
        <v>35000</v>
      </c>
      <c r="H31" s="2">
        <v>0</v>
      </c>
      <c r="I31" s="2">
        <v>0</v>
      </c>
      <c r="J31" s="2">
        <v>47.25</v>
      </c>
      <c r="K31" s="2">
        <v>0</v>
      </c>
      <c r="L31" s="2">
        <f t="shared" si="1"/>
        <v>34952.75</v>
      </c>
    </row>
    <row r="32" spans="1:12" ht="24.95" customHeight="1" x14ac:dyDescent="0.25">
      <c r="A32" s="27">
        <v>9</v>
      </c>
      <c r="B32" s="26" t="s">
        <v>172</v>
      </c>
      <c r="C32" s="3" t="s">
        <v>39</v>
      </c>
      <c r="D32" s="1" t="s">
        <v>5</v>
      </c>
      <c r="E32" s="1" t="s">
        <v>117</v>
      </c>
      <c r="F32" s="3" t="s">
        <v>52</v>
      </c>
      <c r="G32" s="31">
        <v>25000</v>
      </c>
      <c r="H32" s="2">
        <v>0</v>
      </c>
      <c r="I32" s="2">
        <v>0</v>
      </c>
      <c r="J32" s="2">
        <v>0</v>
      </c>
      <c r="K32" s="2">
        <v>0</v>
      </c>
      <c r="L32" s="2">
        <f t="shared" si="1"/>
        <v>25000</v>
      </c>
    </row>
    <row r="33" spans="1:12" ht="24.95" customHeight="1" x14ac:dyDescent="0.25">
      <c r="A33" s="27">
        <v>10</v>
      </c>
      <c r="B33" s="26" t="s">
        <v>327</v>
      </c>
      <c r="C33" s="27" t="s">
        <v>39</v>
      </c>
      <c r="D33" s="26" t="s">
        <v>5</v>
      </c>
      <c r="E33" s="26" t="s">
        <v>117</v>
      </c>
      <c r="F33" s="27" t="s">
        <v>52</v>
      </c>
      <c r="G33" s="31">
        <v>19800</v>
      </c>
      <c r="H33" s="2">
        <v>0</v>
      </c>
      <c r="I33" s="2">
        <v>0</v>
      </c>
      <c r="J33" s="2">
        <v>0</v>
      </c>
      <c r="K33" s="2">
        <v>0</v>
      </c>
      <c r="L33" s="2">
        <f t="shared" ref="L33" si="4">SUM(G33-H33-I33-J33-K33)</f>
        <v>19800</v>
      </c>
    </row>
    <row r="34" spans="1:12" s="25" customFormat="1" ht="24.95" customHeight="1" x14ac:dyDescent="0.25">
      <c r="A34" s="27">
        <v>11</v>
      </c>
      <c r="B34" s="26" t="s">
        <v>173</v>
      </c>
      <c r="C34" s="3" t="s">
        <v>39</v>
      </c>
      <c r="D34" s="1" t="s">
        <v>122</v>
      </c>
      <c r="E34" s="1" t="s">
        <v>117</v>
      </c>
      <c r="F34" s="3" t="s">
        <v>52</v>
      </c>
      <c r="G34" s="31">
        <v>15000</v>
      </c>
      <c r="H34" s="2">
        <v>0</v>
      </c>
      <c r="I34" s="2">
        <v>0</v>
      </c>
      <c r="J34" s="2">
        <v>0</v>
      </c>
      <c r="K34" s="2">
        <v>0</v>
      </c>
      <c r="L34" s="2">
        <f>SUM(G34-H34-I34-J34-K34)</f>
        <v>15000</v>
      </c>
    </row>
    <row r="35" spans="1:12" ht="24.95" customHeight="1" x14ac:dyDescent="0.25">
      <c r="A35" s="27">
        <v>12</v>
      </c>
      <c r="B35" s="26" t="s">
        <v>174</v>
      </c>
      <c r="C35" s="3" t="s">
        <v>39</v>
      </c>
      <c r="D35" s="1" t="s">
        <v>3</v>
      </c>
      <c r="E35" s="1" t="s">
        <v>117</v>
      </c>
      <c r="F35" s="3" t="s">
        <v>52</v>
      </c>
      <c r="G35" s="31">
        <v>20000</v>
      </c>
      <c r="H35" s="2">
        <v>0</v>
      </c>
      <c r="I35" s="2">
        <v>0</v>
      </c>
      <c r="J35" s="2">
        <v>0</v>
      </c>
      <c r="K35" s="2">
        <v>0</v>
      </c>
      <c r="L35" s="2">
        <f>SUM(G35-H35-I35-J35-K35)</f>
        <v>20000</v>
      </c>
    </row>
    <row r="36" spans="1:12" ht="24.95" customHeight="1" x14ac:dyDescent="0.25">
      <c r="A36" s="27">
        <v>13</v>
      </c>
      <c r="B36" s="26" t="s">
        <v>175</v>
      </c>
      <c r="C36" s="3" t="s">
        <v>39</v>
      </c>
      <c r="D36" s="1" t="s">
        <v>6</v>
      </c>
      <c r="E36" s="1" t="s">
        <v>117</v>
      </c>
      <c r="F36" s="3" t="s">
        <v>52</v>
      </c>
      <c r="G36" s="31">
        <v>10000</v>
      </c>
      <c r="H36" s="2">
        <v>0</v>
      </c>
      <c r="I36" s="2">
        <v>0</v>
      </c>
      <c r="J36" s="2">
        <v>0</v>
      </c>
      <c r="K36" s="2">
        <v>84</v>
      </c>
      <c r="L36" s="2">
        <f>SUM(G36-H36-I36-J36-K36)</f>
        <v>9916</v>
      </c>
    </row>
    <row r="37" spans="1:12" ht="24.95" customHeight="1" x14ac:dyDescent="0.25">
      <c r="A37" s="27">
        <v>14</v>
      </c>
      <c r="B37" s="26" t="s">
        <v>176</v>
      </c>
      <c r="C37" s="3" t="s">
        <v>39</v>
      </c>
      <c r="D37" s="1" t="s">
        <v>2</v>
      </c>
      <c r="E37" s="1" t="s">
        <v>117</v>
      </c>
      <c r="F37" s="3" t="s">
        <v>52</v>
      </c>
      <c r="G37" s="31">
        <v>10000</v>
      </c>
      <c r="H37" s="2">
        <v>0</v>
      </c>
      <c r="I37" s="2">
        <v>0</v>
      </c>
      <c r="J37" s="2">
        <v>0</v>
      </c>
      <c r="K37" s="2">
        <v>0</v>
      </c>
      <c r="L37" s="2">
        <f>SUM(G37-H37-I37-J37-K37)</f>
        <v>10000</v>
      </c>
    </row>
    <row r="38" spans="1:12" ht="24.95" customHeight="1" x14ac:dyDescent="0.25">
      <c r="A38" s="6"/>
      <c r="B38" s="10" t="s">
        <v>63</v>
      </c>
      <c r="C38" s="11"/>
      <c r="D38" s="10"/>
      <c r="E38" s="10" t="s">
        <v>156</v>
      </c>
      <c r="F38" s="11"/>
      <c r="G38" s="12">
        <f t="shared" ref="G38:L38" si="5">SUM(G26:G37)</f>
        <v>404800</v>
      </c>
      <c r="H38" s="12">
        <f t="shared" si="5"/>
        <v>0</v>
      </c>
      <c r="I38" s="12">
        <f t="shared" si="5"/>
        <v>0</v>
      </c>
      <c r="J38" s="12">
        <f t="shared" si="5"/>
        <v>15432.1</v>
      </c>
      <c r="K38" s="12">
        <f t="shared" si="5"/>
        <v>84</v>
      </c>
      <c r="L38" s="12">
        <f t="shared" si="5"/>
        <v>389283.9</v>
      </c>
    </row>
    <row r="39" spans="1:12" ht="24.95" customHeight="1" x14ac:dyDescent="0.25">
      <c r="A39" s="3">
        <v>15</v>
      </c>
      <c r="B39" s="26" t="s">
        <v>177</v>
      </c>
      <c r="C39" s="3" t="s">
        <v>39</v>
      </c>
      <c r="D39" s="1" t="s">
        <v>2</v>
      </c>
      <c r="E39" s="1" t="s">
        <v>116</v>
      </c>
      <c r="F39" s="3" t="s">
        <v>52</v>
      </c>
      <c r="G39" s="2">
        <v>10000</v>
      </c>
      <c r="H39" s="2">
        <v>0</v>
      </c>
      <c r="I39" s="2">
        <v>0</v>
      </c>
      <c r="J39" s="2">
        <v>0</v>
      </c>
      <c r="K39" s="2">
        <v>0</v>
      </c>
      <c r="L39" s="2">
        <f t="shared" si="1"/>
        <v>10000</v>
      </c>
    </row>
    <row r="40" spans="1:12" ht="24.95" customHeight="1" x14ac:dyDescent="0.25">
      <c r="A40" s="27">
        <v>16</v>
      </c>
      <c r="B40" s="26" t="s">
        <v>178</v>
      </c>
      <c r="C40" s="3" t="s">
        <v>39</v>
      </c>
      <c r="D40" s="1" t="s">
        <v>7</v>
      </c>
      <c r="E40" s="1" t="s">
        <v>116</v>
      </c>
      <c r="F40" s="3" t="s">
        <v>52</v>
      </c>
      <c r="G40" s="2">
        <v>10000</v>
      </c>
      <c r="H40" s="2">
        <v>0</v>
      </c>
      <c r="I40" s="2">
        <v>0</v>
      </c>
      <c r="J40" s="2">
        <v>0</v>
      </c>
      <c r="K40" s="2">
        <v>0</v>
      </c>
      <c r="L40" s="2">
        <f t="shared" si="1"/>
        <v>10000</v>
      </c>
    </row>
    <row r="41" spans="1:12" ht="24.95" customHeight="1" x14ac:dyDescent="0.25">
      <c r="A41" s="6"/>
      <c r="B41" s="10" t="s">
        <v>64</v>
      </c>
      <c r="C41" s="11"/>
      <c r="D41" s="10"/>
      <c r="E41" s="10" t="s">
        <v>56</v>
      </c>
      <c r="F41" s="11"/>
      <c r="G41" s="12">
        <f>SUM(G39:G40)</f>
        <v>20000</v>
      </c>
      <c r="H41" s="12">
        <f t="shared" ref="H41:L41" si="6">SUM(H39:H40)</f>
        <v>0</v>
      </c>
      <c r="I41" s="12">
        <f t="shared" si="6"/>
        <v>0</v>
      </c>
      <c r="J41" s="12">
        <f t="shared" si="6"/>
        <v>0</v>
      </c>
      <c r="K41" s="12">
        <f t="shared" si="6"/>
        <v>0</v>
      </c>
      <c r="L41" s="12">
        <f t="shared" si="6"/>
        <v>20000</v>
      </c>
    </row>
    <row r="42" spans="1:12" ht="24.95" customHeight="1" x14ac:dyDescent="0.25">
      <c r="A42" s="3">
        <v>17</v>
      </c>
      <c r="B42" s="26" t="s">
        <v>328</v>
      </c>
      <c r="C42" s="3" t="s">
        <v>39</v>
      </c>
      <c r="D42" s="30" t="s">
        <v>140</v>
      </c>
      <c r="E42" s="26" t="s">
        <v>139</v>
      </c>
      <c r="F42" s="3" t="s">
        <v>52</v>
      </c>
      <c r="G42" s="2">
        <v>10000</v>
      </c>
      <c r="H42" s="2">
        <v>0</v>
      </c>
      <c r="I42" s="2">
        <v>0</v>
      </c>
      <c r="J42" s="2">
        <v>0</v>
      </c>
      <c r="K42" s="2">
        <v>0</v>
      </c>
      <c r="L42" s="2">
        <f t="shared" si="1"/>
        <v>10000</v>
      </c>
    </row>
    <row r="43" spans="1:12" s="25" customFormat="1" ht="24.95" customHeight="1" x14ac:dyDescent="0.25">
      <c r="A43" s="6"/>
      <c r="B43" s="10" t="s">
        <v>141</v>
      </c>
      <c r="C43" s="28"/>
      <c r="D43" s="10"/>
      <c r="E43" s="10" t="s">
        <v>57</v>
      </c>
      <c r="F43" s="28"/>
      <c r="G43" s="12">
        <f>SUM(G42)</f>
        <v>10000</v>
      </c>
      <c r="H43" s="12">
        <f t="shared" ref="H43:K43" si="7">SUM(H39)</f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>SUM(L42)</f>
        <v>10000</v>
      </c>
    </row>
    <row r="44" spans="1:12" s="25" customFormat="1" ht="24.95" customHeight="1" x14ac:dyDescent="0.25">
      <c r="A44" s="27">
        <v>18</v>
      </c>
      <c r="B44" s="26" t="s">
        <v>179</v>
      </c>
      <c r="C44" s="27" t="s">
        <v>39</v>
      </c>
      <c r="D44" s="26" t="s">
        <v>5</v>
      </c>
      <c r="E44" s="26" t="s">
        <v>115</v>
      </c>
      <c r="F44" s="27" t="s">
        <v>52</v>
      </c>
      <c r="G44" s="2">
        <v>20000</v>
      </c>
      <c r="H44" s="2">
        <v>0</v>
      </c>
      <c r="I44" s="2">
        <v>0</v>
      </c>
      <c r="J44" s="2">
        <v>0</v>
      </c>
      <c r="K44" s="2">
        <v>0</v>
      </c>
      <c r="L44" s="2">
        <v>20000</v>
      </c>
    </row>
    <row r="45" spans="1:12" ht="24.95" customHeight="1" x14ac:dyDescent="0.25">
      <c r="A45" s="6"/>
      <c r="B45" s="10" t="s">
        <v>65</v>
      </c>
      <c r="C45" s="11"/>
      <c r="D45" s="10"/>
      <c r="E45" s="10" t="s">
        <v>57</v>
      </c>
      <c r="F45" s="11"/>
      <c r="G45" s="12">
        <f>SUM(G44)</f>
        <v>20000</v>
      </c>
      <c r="H45" s="12">
        <f t="shared" ref="H45:L45" si="8">SUM(H44)</f>
        <v>0</v>
      </c>
      <c r="I45" s="12">
        <f t="shared" si="8"/>
        <v>0</v>
      </c>
      <c r="J45" s="12">
        <f t="shared" si="8"/>
        <v>0</v>
      </c>
      <c r="K45" s="12">
        <f t="shared" si="8"/>
        <v>0</v>
      </c>
      <c r="L45" s="12">
        <f t="shared" si="8"/>
        <v>20000</v>
      </c>
    </row>
    <row r="46" spans="1:12" ht="24.95" customHeight="1" x14ac:dyDescent="0.25">
      <c r="A46" s="3">
        <v>19</v>
      </c>
      <c r="B46" s="26" t="s">
        <v>180</v>
      </c>
      <c r="C46" s="3" t="s">
        <v>39</v>
      </c>
      <c r="D46" s="1" t="s">
        <v>2</v>
      </c>
      <c r="E46" s="1" t="s">
        <v>114</v>
      </c>
      <c r="F46" s="3" t="s">
        <v>52</v>
      </c>
      <c r="G46" s="2">
        <v>35000</v>
      </c>
      <c r="H46" s="2">
        <v>0</v>
      </c>
      <c r="I46" s="2">
        <v>0</v>
      </c>
      <c r="J46" s="2">
        <v>47.25</v>
      </c>
      <c r="K46" s="2">
        <v>0</v>
      </c>
      <c r="L46" s="2">
        <f t="shared" ref="L46:L48" si="9">SUM(G46-H46-I46-J46-K46)</f>
        <v>34952.75</v>
      </c>
    </row>
    <row r="47" spans="1:12" ht="24.95" customHeight="1" x14ac:dyDescent="0.25">
      <c r="A47" s="6"/>
      <c r="B47" s="10" t="s">
        <v>66</v>
      </c>
      <c r="C47" s="11"/>
      <c r="D47" s="10"/>
      <c r="E47" s="10" t="s">
        <v>57</v>
      </c>
      <c r="F47" s="11"/>
      <c r="G47" s="12">
        <f>SUM(G46)</f>
        <v>35000</v>
      </c>
      <c r="H47" s="12">
        <f t="shared" ref="H47:K47" si="10">SUM(H46)</f>
        <v>0</v>
      </c>
      <c r="I47" s="12">
        <f t="shared" si="10"/>
        <v>0</v>
      </c>
      <c r="J47" s="12">
        <f>SUM(J46)</f>
        <v>47.25</v>
      </c>
      <c r="K47" s="12">
        <f t="shared" si="10"/>
        <v>0</v>
      </c>
      <c r="L47" s="12">
        <f>SUM(L46)</f>
        <v>34952.75</v>
      </c>
    </row>
    <row r="48" spans="1:12" ht="24.95" customHeight="1" x14ac:dyDescent="0.25">
      <c r="A48" s="3">
        <v>20</v>
      </c>
      <c r="B48" s="26" t="s">
        <v>181</v>
      </c>
      <c r="C48" s="3" t="s">
        <v>39</v>
      </c>
      <c r="D48" s="1" t="s">
        <v>2</v>
      </c>
      <c r="E48" s="30" t="s">
        <v>142</v>
      </c>
      <c r="F48" s="3" t="s">
        <v>52</v>
      </c>
      <c r="G48" s="2">
        <v>10000</v>
      </c>
      <c r="H48" s="2">
        <v>0</v>
      </c>
      <c r="I48" s="2">
        <v>0</v>
      </c>
      <c r="J48" s="2">
        <v>0</v>
      </c>
      <c r="K48" s="2">
        <v>0</v>
      </c>
      <c r="L48" s="2">
        <f t="shared" si="9"/>
        <v>10000</v>
      </c>
    </row>
    <row r="49" spans="1:12" ht="24.95" customHeight="1" x14ac:dyDescent="0.25">
      <c r="A49" s="6"/>
      <c r="B49" s="10" t="s">
        <v>67</v>
      </c>
      <c r="C49" s="11"/>
      <c r="D49" s="10"/>
      <c r="E49" s="10" t="s">
        <v>57</v>
      </c>
      <c r="F49" s="11"/>
      <c r="G49" s="12">
        <f>SUM(G48)</f>
        <v>10000</v>
      </c>
      <c r="H49" s="12">
        <f t="shared" ref="H49:L49" si="11">SUM(H48)</f>
        <v>0</v>
      </c>
      <c r="I49" s="12">
        <f t="shared" si="11"/>
        <v>0</v>
      </c>
      <c r="J49" s="12">
        <f t="shared" si="11"/>
        <v>0</v>
      </c>
      <c r="K49" s="12">
        <f t="shared" si="11"/>
        <v>0</v>
      </c>
      <c r="L49" s="12">
        <f t="shared" si="11"/>
        <v>10000</v>
      </c>
    </row>
    <row r="50" spans="1:12" ht="24.95" customHeight="1" x14ac:dyDescent="0.25">
      <c r="A50" s="3">
        <v>21</v>
      </c>
      <c r="B50" s="26" t="s">
        <v>182</v>
      </c>
      <c r="C50" s="3" t="s">
        <v>39</v>
      </c>
      <c r="D50" s="1" t="s">
        <v>2</v>
      </c>
      <c r="E50" s="1" t="s">
        <v>113</v>
      </c>
      <c r="F50" s="3" t="s">
        <v>52</v>
      </c>
      <c r="G50" s="2">
        <v>45000</v>
      </c>
      <c r="H50" s="2">
        <v>0</v>
      </c>
      <c r="I50" s="2">
        <v>0</v>
      </c>
      <c r="J50" s="2">
        <v>1547.25</v>
      </c>
      <c r="K50" s="31">
        <v>0</v>
      </c>
      <c r="L50" s="2">
        <f t="shared" ref="L50:L81" si="12">SUM(G50-H50-I50-J50-K50)</f>
        <v>43452.75</v>
      </c>
    </row>
    <row r="51" spans="1:12" ht="24.95" customHeight="1" x14ac:dyDescent="0.25">
      <c r="A51" s="27">
        <f>A50+1</f>
        <v>22</v>
      </c>
      <c r="B51" s="26" t="s">
        <v>183</v>
      </c>
      <c r="C51" s="3" t="s">
        <v>39</v>
      </c>
      <c r="D51" s="1" t="s">
        <v>8</v>
      </c>
      <c r="E51" s="1" t="s">
        <v>113</v>
      </c>
      <c r="F51" s="3" t="s">
        <v>52</v>
      </c>
      <c r="G51" s="2">
        <v>30000</v>
      </c>
      <c r="H51" s="2">
        <v>0</v>
      </c>
      <c r="I51" s="2">
        <v>0</v>
      </c>
      <c r="J51" s="2">
        <v>0</v>
      </c>
      <c r="K51" s="31">
        <v>336</v>
      </c>
      <c r="L51" s="2">
        <f t="shared" si="12"/>
        <v>29664</v>
      </c>
    </row>
    <row r="52" spans="1:12" ht="24.95" customHeight="1" x14ac:dyDescent="0.25">
      <c r="A52" s="27">
        <f t="shared" ref="A52:A91" si="13">A51+1</f>
        <v>23</v>
      </c>
      <c r="B52" s="26" t="s">
        <v>184</v>
      </c>
      <c r="C52" s="19" t="s">
        <v>39</v>
      </c>
      <c r="D52" s="18" t="s">
        <v>11</v>
      </c>
      <c r="E52" s="18" t="s">
        <v>113</v>
      </c>
      <c r="F52" s="19" t="s">
        <v>52</v>
      </c>
      <c r="G52" s="20">
        <v>25000</v>
      </c>
      <c r="H52" s="20">
        <v>0</v>
      </c>
      <c r="I52" s="20">
        <v>0</v>
      </c>
      <c r="J52" s="20">
        <v>0</v>
      </c>
      <c r="K52" s="17">
        <v>0</v>
      </c>
      <c r="L52" s="2">
        <f t="shared" si="12"/>
        <v>25000</v>
      </c>
    </row>
    <row r="53" spans="1:12" ht="24.95" customHeight="1" x14ac:dyDescent="0.25">
      <c r="A53" s="27">
        <f t="shared" si="13"/>
        <v>24</v>
      </c>
      <c r="B53" s="26" t="s">
        <v>185</v>
      </c>
      <c r="C53" s="19" t="s">
        <v>39</v>
      </c>
      <c r="D53" s="18" t="s">
        <v>9</v>
      </c>
      <c r="E53" s="18" t="s">
        <v>113</v>
      </c>
      <c r="F53" s="19" t="s">
        <v>52</v>
      </c>
      <c r="G53" s="20">
        <v>25000</v>
      </c>
      <c r="H53" s="20">
        <v>0</v>
      </c>
      <c r="I53" s="20">
        <v>0</v>
      </c>
      <c r="J53" s="20">
        <v>0</v>
      </c>
      <c r="K53" s="17">
        <v>756</v>
      </c>
      <c r="L53" s="2">
        <f t="shared" si="12"/>
        <v>24244</v>
      </c>
    </row>
    <row r="54" spans="1:12" ht="24.95" customHeight="1" x14ac:dyDescent="0.25">
      <c r="A54" s="27">
        <f t="shared" si="13"/>
        <v>25</v>
      </c>
      <c r="B54" s="26" t="s">
        <v>186</v>
      </c>
      <c r="C54" s="19" t="s">
        <v>39</v>
      </c>
      <c r="D54" s="18" t="s">
        <v>10</v>
      </c>
      <c r="E54" s="18" t="s">
        <v>113</v>
      </c>
      <c r="F54" s="19" t="s">
        <v>52</v>
      </c>
      <c r="G54" s="20">
        <v>25000</v>
      </c>
      <c r="H54" s="20">
        <v>0</v>
      </c>
      <c r="I54" s="20">
        <v>0</v>
      </c>
      <c r="J54" s="20">
        <v>0</v>
      </c>
      <c r="K54" s="17">
        <v>0</v>
      </c>
      <c r="L54" s="2">
        <f t="shared" si="12"/>
        <v>25000</v>
      </c>
    </row>
    <row r="55" spans="1:12" ht="24.95" customHeight="1" x14ac:dyDescent="0.25">
      <c r="A55" s="27">
        <f t="shared" si="13"/>
        <v>26</v>
      </c>
      <c r="B55" s="26" t="s">
        <v>187</v>
      </c>
      <c r="C55" s="19" t="s">
        <v>39</v>
      </c>
      <c r="D55" s="18" t="s">
        <v>2</v>
      </c>
      <c r="E55" s="18" t="s">
        <v>113</v>
      </c>
      <c r="F55" s="19" t="s">
        <v>52</v>
      </c>
      <c r="G55" s="20">
        <v>24000</v>
      </c>
      <c r="H55" s="20">
        <v>0</v>
      </c>
      <c r="I55" s="20">
        <v>0</v>
      </c>
      <c r="J55" s="20">
        <v>0</v>
      </c>
      <c r="K55" s="17">
        <v>2100</v>
      </c>
      <c r="L55" s="2">
        <f t="shared" si="12"/>
        <v>21900</v>
      </c>
    </row>
    <row r="56" spans="1:12" ht="24.95" customHeight="1" x14ac:dyDescent="0.25">
      <c r="A56" s="27">
        <f t="shared" si="13"/>
        <v>27</v>
      </c>
      <c r="B56" s="26" t="s">
        <v>188</v>
      </c>
      <c r="C56" s="19" t="s">
        <v>123</v>
      </c>
      <c r="D56" s="18" t="s">
        <v>2</v>
      </c>
      <c r="E56" s="18" t="s">
        <v>113</v>
      </c>
      <c r="F56" s="19" t="s">
        <v>52</v>
      </c>
      <c r="G56" s="20">
        <v>20000</v>
      </c>
      <c r="H56" s="20">
        <v>0</v>
      </c>
      <c r="I56" s="20">
        <v>0</v>
      </c>
      <c r="J56" s="20">
        <v>0</v>
      </c>
      <c r="K56" s="17">
        <v>0</v>
      </c>
      <c r="L56" s="2">
        <f t="shared" si="12"/>
        <v>20000</v>
      </c>
    </row>
    <row r="57" spans="1:12" ht="24.95" customHeight="1" x14ac:dyDescent="0.25">
      <c r="A57" s="27">
        <f t="shared" si="13"/>
        <v>28</v>
      </c>
      <c r="B57" s="26" t="s">
        <v>329</v>
      </c>
      <c r="C57" s="19" t="s">
        <v>39</v>
      </c>
      <c r="D57" s="18" t="s">
        <v>2</v>
      </c>
      <c r="E57" s="18" t="s">
        <v>113</v>
      </c>
      <c r="F57" s="19" t="s">
        <v>52</v>
      </c>
      <c r="G57" s="20">
        <v>20000</v>
      </c>
      <c r="H57" s="20">
        <v>0</v>
      </c>
      <c r="I57" s="20">
        <v>0</v>
      </c>
      <c r="J57" s="20">
        <v>0</v>
      </c>
      <c r="K57" s="17">
        <v>0</v>
      </c>
      <c r="L57" s="2">
        <f t="shared" si="12"/>
        <v>20000</v>
      </c>
    </row>
    <row r="58" spans="1:12" ht="24.95" customHeight="1" x14ac:dyDescent="0.25">
      <c r="A58" s="27">
        <f t="shared" si="13"/>
        <v>29</v>
      </c>
      <c r="B58" s="26" t="s">
        <v>189</v>
      </c>
      <c r="C58" s="19" t="s">
        <v>39</v>
      </c>
      <c r="D58" s="18" t="s">
        <v>2</v>
      </c>
      <c r="E58" s="18" t="s">
        <v>113</v>
      </c>
      <c r="F58" s="19" t="s">
        <v>52</v>
      </c>
      <c r="G58" s="20">
        <v>20000</v>
      </c>
      <c r="H58" s="20">
        <v>0</v>
      </c>
      <c r="I58" s="20">
        <v>0</v>
      </c>
      <c r="J58" s="20">
        <v>0</v>
      </c>
      <c r="K58" s="17">
        <v>0</v>
      </c>
      <c r="L58" s="2">
        <f t="shared" si="12"/>
        <v>20000</v>
      </c>
    </row>
    <row r="59" spans="1:12" ht="24.95" customHeight="1" x14ac:dyDescent="0.25">
      <c r="A59" s="27">
        <f t="shared" si="13"/>
        <v>30</v>
      </c>
      <c r="B59" s="26" t="s">
        <v>190</v>
      </c>
      <c r="C59" s="19" t="s">
        <v>39</v>
      </c>
      <c r="D59" s="18" t="s">
        <v>2</v>
      </c>
      <c r="E59" s="18" t="s">
        <v>113</v>
      </c>
      <c r="F59" s="19" t="s">
        <v>52</v>
      </c>
      <c r="G59" s="20">
        <v>20000</v>
      </c>
      <c r="H59" s="20">
        <v>0</v>
      </c>
      <c r="I59" s="20">
        <v>0</v>
      </c>
      <c r="J59" s="20">
        <v>0</v>
      </c>
      <c r="K59" s="17">
        <v>84</v>
      </c>
      <c r="L59" s="2">
        <f t="shared" si="12"/>
        <v>19916</v>
      </c>
    </row>
    <row r="60" spans="1:12" ht="24.95" customHeight="1" x14ac:dyDescent="0.25">
      <c r="A60" s="27">
        <f t="shared" si="13"/>
        <v>31</v>
      </c>
      <c r="B60" s="26" t="s">
        <v>191</v>
      </c>
      <c r="C60" s="19" t="s">
        <v>39</v>
      </c>
      <c r="D60" s="18" t="s">
        <v>3</v>
      </c>
      <c r="E60" s="18" t="s">
        <v>113</v>
      </c>
      <c r="F60" s="19" t="s">
        <v>52</v>
      </c>
      <c r="G60" s="20">
        <v>20000</v>
      </c>
      <c r="H60" s="20">
        <v>0</v>
      </c>
      <c r="I60" s="20">
        <v>0</v>
      </c>
      <c r="J60" s="20">
        <v>0</v>
      </c>
      <c r="K60" s="17">
        <v>0</v>
      </c>
      <c r="L60" s="2">
        <f t="shared" si="12"/>
        <v>20000</v>
      </c>
    </row>
    <row r="61" spans="1:12" ht="24.95" customHeight="1" x14ac:dyDescent="0.25">
      <c r="A61" s="27">
        <f t="shared" si="13"/>
        <v>32</v>
      </c>
      <c r="B61" s="26" t="s">
        <v>192</v>
      </c>
      <c r="C61" s="19" t="s">
        <v>39</v>
      </c>
      <c r="D61" s="18" t="s">
        <v>3</v>
      </c>
      <c r="E61" s="18" t="s">
        <v>113</v>
      </c>
      <c r="F61" s="19" t="s">
        <v>52</v>
      </c>
      <c r="G61" s="20">
        <v>20000</v>
      </c>
      <c r="H61" s="20">
        <v>0</v>
      </c>
      <c r="I61" s="20">
        <v>0</v>
      </c>
      <c r="J61" s="20">
        <v>0</v>
      </c>
      <c r="K61" s="17">
        <v>0</v>
      </c>
      <c r="L61" s="2">
        <f t="shared" si="12"/>
        <v>20000</v>
      </c>
    </row>
    <row r="62" spans="1:12" ht="24.95" customHeight="1" x14ac:dyDescent="0.25">
      <c r="A62" s="27">
        <f t="shared" si="13"/>
        <v>33</v>
      </c>
      <c r="B62" s="26" t="s">
        <v>193</v>
      </c>
      <c r="C62" s="19" t="s">
        <v>39</v>
      </c>
      <c r="D62" s="18" t="s">
        <v>2</v>
      </c>
      <c r="E62" s="18" t="s">
        <v>113</v>
      </c>
      <c r="F62" s="19" t="s">
        <v>52</v>
      </c>
      <c r="G62" s="20">
        <v>20000</v>
      </c>
      <c r="H62" s="20">
        <v>0</v>
      </c>
      <c r="I62" s="20">
        <v>0</v>
      </c>
      <c r="J62" s="20">
        <v>0</v>
      </c>
      <c r="K62" s="17">
        <v>0</v>
      </c>
      <c r="L62" s="2">
        <f t="shared" si="12"/>
        <v>20000</v>
      </c>
    </row>
    <row r="63" spans="1:12" ht="24.95" customHeight="1" x14ac:dyDescent="0.25">
      <c r="A63" s="27">
        <f t="shared" si="13"/>
        <v>34</v>
      </c>
      <c r="B63" s="26" t="s">
        <v>194</v>
      </c>
      <c r="C63" s="19" t="s">
        <v>39</v>
      </c>
      <c r="D63" s="18" t="s">
        <v>12</v>
      </c>
      <c r="E63" s="18" t="s">
        <v>113</v>
      </c>
      <c r="F63" s="19" t="s">
        <v>52</v>
      </c>
      <c r="G63" s="20">
        <v>16500</v>
      </c>
      <c r="H63" s="20">
        <v>0</v>
      </c>
      <c r="I63" s="20">
        <v>0</v>
      </c>
      <c r="J63" s="20">
        <v>0</v>
      </c>
      <c r="K63" s="17">
        <v>0</v>
      </c>
      <c r="L63" s="2">
        <f t="shared" si="12"/>
        <v>16500</v>
      </c>
    </row>
    <row r="64" spans="1:12" ht="24.95" customHeight="1" x14ac:dyDescent="0.25">
      <c r="A64" s="27">
        <f t="shared" si="13"/>
        <v>35</v>
      </c>
      <c r="B64" s="26" t="s">
        <v>195</v>
      </c>
      <c r="C64" s="19" t="s">
        <v>39</v>
      </c>
      <c r="D64" s="18" t="s">
        <v>2</v>
      </c>
      <c r="E64" s="18" t="s">
        <v>113</v>
      </c>
      <c r="F64" s="19" t="s">
        <v>52</v>
      </c>
      <c r="G64" s="20">
        <v>16000</v>
      </c>
      <c r="H64" s="20">
        <v>0</v>
      </c>
      <c r="I64" s="20">
        <v>0</v>
      </c>
      <c r="J64" s="20">
        <v>0</v>
      </c>
      <c r="K64" s="17">
        <v>0</v>
      </c>
      <c r="L64" s="2">
        <f t="shared" si="12"/>
        <v>16000</v>
      </c>
    </row>
    <row r="65" spans="1:12" ht="24.95" customHeight="1" x14ac:dyDescent="0.25">
      <c r="A65" s="27">
        <f t="shared" si="13"/>
        <v>36</v>
      </c>
      <c r="B65" s="26" t="s">
        <v>196</v>
      </c>
      <c r="C65" s="19" t="s">
        <v>39</v>
      </c>
      <c r="D65" s="18" t="s">
        <v>2</v>
      </c>
      <c r="E65" s="18" t="s">
        <v>113</v>
      </c>
      <c r="F65" s="19" t="s">
        <v>52</v>
      </c>
      <c r="G65" s="20">
        <v>16000</v>
      </c>
      <c r="H65" s="20">
        <v>0</v>
      </c>
      <c r="I65" s="20">
        <v>0</v>
      </c>
      <c r="J65" s="20">
        <v>0</v>
      </c>
      <c r="K65" s="17">
        <v>672</v>
      </c>
      <c r="L65" s="2">
        <f t="shared" si="12"/>
        <v>15328</v>
      </c>
    </row>
    <row r="66" spans="1:12" ht="24.95" customHeight="1" x14ac:dyDescent="0.25">
      <c r="A66" s="27">
        <f t="shared" si="13"/>
        <v>37</v>
      </c>
      <c r="B66" s="26" t="s">
        <v>197</v>
      </c>
      <c r="C66" s="19" t="s">
        <v>39</v>
      </c>
      <c r="D66" s="18" t="s">
        <v>2</v>
      </c>
      <c r="E66" s="18" t="s">
        <v>113</v>
      </c>
      <c r="F66" s="19" t="s">
        <v>52</v>
      </c>
      <c r="G66" s="20">
        <v>15000</v>
      </c>
      <c r="H66" s="20">
        <v>0</v>
      </c>
      <c r="I66" s="20">
        <v>0</v>
      </c>
      <c r="J66" s="20">
        <v>0</v>
      </c>
      <c r="K66" s="17">
        <v>84</v>
      </c>
      <c r="L66" s="2">
        <f t="shared" si="12"/>
        <v>14916</v>
      </c>
    </row>
    <row r="67" spans="1:12" ht="24.95" customHeight="1" x14ac:dyDescent="0.25">
      <c r="A67" s="27">
        <f t="shared" si="13"/>
        <v>38</v>
      </c>
      <c r="B67" s="26" t="s">
        <v>198</v>
      </c>
      <c r="C67" s="19" t="s">
        <v>39</v>
      </c>
      <c r="D67" s="18" t="s">
        <v>2</v>
      </c>
      <c r="E67" s="18" t="s">
        <v>113</v>
      </c>
      <c r="F67" s="19" t="s">
        <v>52</v>
      </c>
      <c r="G67" s="20">
        <v>15000</v>
      </c>
      <c r="H67" s="20">
        <v>0</v>
      </c>
      <c r="I67" s="20">
        <v>0</v>
      </c>
      <c r="J67" s="20">
        <v>0</v>
      </c>
      <c r="K67" s="17">
        <v>0</v>
      </c>
      <c r="L67" s="2">
        <f t="shared" si="12"/>
        <v>15000</v>
      </c>
    </row>
    <row r="68" spans="1:12" ht="24.95" customHeight="1" x14ac:dyDescent="0.25">
      <c r="A68" s="27">
        <f t="shared" si="13"/>
        <v>39</v>
      </c>
      <c r="B68" s="26" t="s">
        <v>199</v>
      </c>
      <c r="C68" s="19" t="s">
        <v>39</v>
      </c>
      <c r="D68" s="18" t="s">
        <v>3</v>
      </c>
      <c r="E68" s="18" t="s">
        <v>113</v>
      </c>
      <c r="F68" s="19" t="s">
        <v>52</v>
      </c>
      <c r="G68" s="20">
        <v>13000</v>
      </c>
      <c r="H68" s="20">
        <v>0</v>
      </c>
      <c r="I68" s="20">
        <v>0</v>
      </c>
      <c r="J68" s="20">
        <v>0</v>
      </c>
      <c r="K68" s="17">
        <v>0</v>
      </c>
      <c r="L68" s="2">
        <f t="shared" si="12"/>
        <v>13000</v>
      </c>
    </row>
    <row r="69" spans="1:12" ht="24.95" customHeight="1" x14ac:dyDescent="0.25">
      <c r="A69" s="27">
        <f t="shared" si="13"/>
        <v>40</v>
      </c>
      <c r="B69" s="26" t="s">
        <v>200</v>
      </c>
      <c r="C69" s="19" t="s">
        <v>39</v>
      </c>
      <c r="D69" s="18" t="s">
        <v>2</v>
      </c>
      <c r="E69" s="18" t="s">
        <v>113</v>
      </c>
      <c r="F69" s="19" t="s">
        <v>52</v>
      </c>
      <c r="G69" s="20">
        <v>15000</v>
      </c>
      <c r="H69" s="20">
        <v>0</v>
      </c>
      <c r="I69" s="20">
        <v>0</v>
      </c>
      <c r="J69" s="20">
        <v>0</v>
      </c>
      <c r="K69" s="17">
        <v>0</v>
      </c>
      <c r="L69" s="2">
        <f t="shared" si="12"/>
        <v>15000</v>
      </c>
    </row>
    <row r="70" spans="1:12" ht="24.95" customHeight="1" x14ac:dyDescent="0.25">
      <c r="A70" s="27">
        <f t="shared" si="13"/>
        <v>41</v>
      </c>
      <c r="B70" s="26" t="s">
        <v>201</v>
      </c>
      <c r="C70" s="19" t="s">
        <v>39</v>
      </c>
      <c r="D70" s="18" t="s">
        <v>2</v>
      </c>
      <c r="E70" s="18" t="s">
        <v>113</v>
      </c>
      <c r="F70" s="19" t="s">
        <v>52</v>
      </c>
      <c r="G70" s="20">
        <v>14000</v>
      </c>
      <c r="H70" s="20">
        <v>0</v>
      </c>
      <c r="I70" s="20">
        <v>0</v>
      </c>
      <c r="J70" s="20">
        <v>0</v>
      </c>
      <c r="K70" s="17">
        <v>0</v>
      </c>
      <c r="L70" s="2">
        <f t="shared" si="12"/>
        <v>14000</v>
      </c>
    </row>
    <row r="71" spans="1:12" ht="24.95" customHeight="1" x14ac:dyDescent="0.25">
      <c r="A71" s="27">
        <f t="shared" si="13"/>
        <v>42</v>
      </c>
      <c r="B71" s="26" t="s">
        <v>202</v>
      </c>
      <c r="C71" s="19" t="s">
        <v>39</v>
      </c>
      <c r="D71" s="18" t="s">
        <v>2</v>
      </c>
      <c r="E71" s="18" t="s">
        <v>113</v>
      </c>
      <c r="F71" s="19" t="s">
        <v>52</v>
      </c>
      <c r="G71" s="20">
        <v>14000</v>
      </c>
      <c r="H71" s="20">
        <v>0</v>
      </c>
      <c r="I71" s="20">
        <v>0</v>
      </c>
      <c r="J71" s="20">
        <v>0</v>
      </c>
      <c r="K71" s="17">
        <v>84</v>
      </c>
      <c r="L71" s="2">
        <f t="shared" si="12"/>
        <v>13916</v>
      </c>
    </row>
    <row r="72" spans="1:12" ht="24.95" customHeight="1" x14ac:dyDescent="0.25">
      <c r="A72" s="27">
        <f t="shared" si="13"/>
        <v>43</v>
      </c>
      <c r="B72" s="26" t="s">
        <v>203</v>
      </c>
      <c r="C72" s="19" t="s">
        <v>39</v>
      </c>
      <c r="D72" s="18" t="s">
        <v>3</v>
      </c>
      <c r="E72" s="18" t="s">
        <v>113</v>
      </c>
      <c r="F72" s="19" t="s">
        <v>52</v>
      </c>
      <c r="G72" s="20">
        <v>12500</v>
      </c>
      <c r="H72" s="20">
        <v>0</v>
      </c>
      <c r="I72" s="20">
        <v>0</v>
      </c>
      <c r="J72" s="20">
        <v>0</v>
      </c>
      <c r="K72" s="17">
        <v>0</v>
      </c>
      <c r="L72" s="2">
        <f t="shared" si="12"/>
        <v>12500</v>
      </c>
    </row>
    <row r="73" spans="1:12" ht="24.95" customHeight="1" x14ac:dyDescent="0.25">
      <c r="A73" s="27">
        <f t="shared" si="13"/>
        <v>44</v>
      </c>
      <c r="B73" s="26" t="s">
        <v>204</v>
      </c>
      <c r="C73" s="3" t="s">
        <v>39</v>
      </c>
      <c r="D73" s="1" t="s">
        <v>2</v>
      </c>
      <c r="E73" s="1" t="s">
        <v>113</v>
      </c>
      <c r="F73" s="3" t="s">
        <v>52</v>
      </c>
      <c r="G73" s="2">
        <v>12000</v>
      </c>
      <c r="H73" s="2">
        <v>0</v>
      </c>
      <c r="I73" s="2">
        <v>0</v>
      </c>
      <c r="J73" s="2">
        <v>0</v>
      </c>
      <c r="K73" s="31">
        <v>0</v>
      </c>
      <c r="L73" s="2">
        <f t="shared" si="12"/>
        <v>12000</v>
      </c>
    </row>
    <row r="74" spans="1:12" ht="24.95" customHeight="1" x14ac:dyDescent="0.25">
      <c r="A74" s="27">
        <f t="shared" si="13"/>
        <v>45</v>
      </c>
      <c r="B74" s="26" t="s">
        <v>205</v>
      </c>
      <c r="C74" s="3" t="s">
        <v>39</v>
      </c>
      <c r="D74" s="1" t="s">
        <v>2</v>
      </c>
      <c r="E74" s="1" t="s">
        <v>113</v>
      </c>
      <c r="F74" s="3" t="s">
        <v>52</v>
      </c>
      <c r="G74" s="2">
        <v>12000</v>
      </c>
      <c r="H74" s="2">
        <v>0</v>
      </c>
      <c r="I74" s="2">
        <v>0</v>
      </c>
      <c r="J74" s="2">
        <v>0</v>
      </c>
      <c r="K74" s="31">
        <v>0</v>
      </c>
      <c r="L74" s="2">
        <f t="shared" si="12"/>
        <v>12000</v>
      </c>
    </row>
    <row r="75" spans="1:12" ht="24.95" customHeight="1" x14ac:dyDescent="0.25">
      <c r="A75" s="27">
        <f t="shared" si="13"/>
        <v>46</v>
      </c>
      <c r="B75" s="26" t="s">
        <v>206</v>
      </c>
      <c r="C75" s="3" t="s">
        <v>123</v>
      </c>
      <c r="D75" s="1" t="s">
        <v>3</v>
      </c>
      <c r="E75" s="1" t="s">
        <v>113</v>
      </c>
      <c r="F75" s="3" t="s">
        <v>52</v>
      </c>
      <c r="G75" s="2">
        <v>10000</v>
      </c>
      <c r="H75" s="2">
        <v>0</v>
      </c>
      <c r="I75" s="2">
        <v>0</v>
      </c>
      <c r="J75" s="2">
        <v>0</v>
      </c>
      <c r="K75" s="31">
        <v>0</v>
      </c>
      <c r="L75" s="2">
        <f t="shared" si="12"/>
        <v>10000</v>
      </c>
    </row>
    <row r="76" spans="1:12" ht="24.95" customHeight="1" x14ac:dyDescent="0.25">
      <c r="A76" s="27">
        <f t="shared" si="13"/>
        <v>47</v>
      </c>
      <c r="B76" s="26" t="s">
        <v>207</v>
      </c>
      <c r="C76" s="3" t="s">
        <v>39</v>
      </c>
      <c r="D76" s="1" t="s">
        <v>3</v>
      </c>
      <c r="E76" s="1" t="s">
        <v>113</v>
      </c>
      <c r="F76" s="3" t="s">
        <v>52</v>
      </c>
      <c r="G76" s="2">
        <v>10000</v>
      </c>
      <c r="H76" s="2">
        <v>0</v>
      </c>
      <c r="I76" s="2">
        <v>0</v>
      </c>
      <c r="J76" s="2">
        <v>0</v>
      </c>
      <c r="K76" s="31">
        <v>0</v>
      </c>
      <c r="L76" s="2">
        <f t="shared" si="12"/>
        <v>10000</v>
      </c>
    </row>
    <row r="77" spans="1:12" ht="24.95" customHeight="1" x14ac:dyDescent="0.25">
      <c r="A77" s="27">
        <f t="shared" si="13"/>
        <v>48</v>
      </c>
      <c r="B77" s="26" t="s">
        <v>208</v>
      </c>
      <c r="C77" s="3" t="s">
        <v>39</v>
      </c>
      <c r="D77" s="1" t="s">
        <v>2</v>
      </c>
      <c r="E77" s="1" t="s">
        <v>113</v>
      </c>
      <c r="F77" s="3" t="s">
        <v>52</v>
      </c>
      <c r="G77" s="2">
        <v>10000</v>
      </c>
      <c r="H77" s="2">
        <v>0</v>
      </c>
      <c r="I77" s="2">
        <v>0</v>
      </c>
      <c r="J77" s="2">
        <v>0</v>
      </c>
      <c r="K77" s="31">
        <v>0</v>
      </c>
      <c r="L77" s="2">
        <f t="shared" si="12"/>
        <v>10000</v>
      </c>
    </row>
    <row r="78" spans="1:12" ht="24.95" customHeight="1" x14ac:dyDescent="0.25">
      <c r="A78" s="27">
        <f t="shared" si="13"/>
        <v>49</v>
      </c>
      <c r="B78" s="26" t="s">
        <v>209</v>
      </c>
      <c r="C78" s="3" t="s">
        <v>39</v>
      </c>
      <c r="D78" s="1" t="s">
        <v>2</v>
      </c>
      <c r="E78" s="1" t="s">
        <v>113</v>
      </c>
      <c r="F78" s="3" t="s">
        <v>52</v>
      </c>
      <c r="G78" s="2">
        <v>10000</v>
      </c>
      <c r="H78" s="2">
        <v>0</v>
      </c>
      <c r="I78" s="2">
        <v>0</v>
      </c>
      <c r="J78" s="2">
        <v>0</v>
      </c>
      <c r="K78" s="31">
        <v>252</v>
      </c>
      <c r="L78" s="2">
        <f t="shared" si="12"/>
        <v>9748</v>
      </c>
    </row>
    <row r="79" spans="1:12" ht="24.95" customHeight="1" x14ac:dyDescent="0.25">
      <c r="A79" s="27">
        <f t="shared" si="13"/>
        <v>50</v>
      </c>
      <c r="B79" s="26" t="s">
        <v>210</v>
      </c>
      <c r="C79" s="3" t="s">
        <v>39</v>
      </c>
      <c r="D79" s="1" t="s">
        <v>2</v>
      </c>
      <c r="E79" s="1" t="s">
        <v>113</v>
      </c>
      <c r="F79" s="3" t="s">
        <v>52</v>
      </c>
      <c r="G79" s="2">
        <v>10000</v>
      </c>
      <c r="H79" s="2">
        <v>0</v>
      </c>
      <c r="I79" s="2">
        <v>0</v>
      </c>
      <c r="J79" s="2">
        <v>0</v>
      </c>
      <c r="K79" s="31">
        <v>0</v>
      </c>
      <c r="L79" s="2">
        <f t="shared" si="12"/>
        <v>10000</v>
      </c>
    </row>
    <row r="80" spans="1:12" ht="24.95" customHeight="1" x14ac:dyDescent="0.25">
      <c r="A80" s="27">
        <f t="shared" si="13"/>
        <v>51</v>
      </c>
      <c r="B80" s="26" t="s">
        <v>211</v>
      </c>
      <c r="C80" s="3" t="s">
        <v>123</v>
      </c>
      <c r="D80" s="1" t="s">
        <v>2</v>
      </c>
      <c r="E80" s="1" t="s">
        <v>113</v>
      </c>
      <c r="F80" s="3" t="s">
        <v>52</v>
      </c>
      <c r="G80" s="2">
        <v>10000</v>
      </c>
      <c r="H80" s="2">
        <v>0</v>
      </c>
      <c r="I80" s="2">
        <v>0</v>
      </c>
      <c r="J80" s="2">
        <v>0</v>
      </c>
      <c r="K80" s="31">
        <v>0</v>
      </c>
      <c r="L80" s="2">
        <f t="shared" si="12"/>
        <v>10000</v>
      </c>
    </row>
    <row r="81" spans="1:12" ht="24.95" customHeight="1" x14ac:dyDescent="0.25">
      <c r="A81" s="27">
        <f t="shared" si="13"/>
        <v>52</v>
      </c>
      <c r="B81" s="26" t="s">
        <v>212</v>
      </c>
      <c r="C81" s="3" t="s">
        <v>39</v>
      </c>
      <c r="D81" s="1" t="s">
        <v>2</v>
      </c>
      <c r="E81" s="1" t="s">
        <v>113</v>
      </c>
      <c r="F81" s="3" t="s">
        <v>52</v>
      </c>
      <c r="G81" s="2">
        <v>10000</v>
      </c>
      <c r="H81" s="2">
        <v>0</v>
      </c>
      <c r="I81" s="2">
        <v>0</v>
      </c>
      <c r="J81" s="2">
        <v>0</v>
      </c>
      <c r="K81" s="31">
        <v>840</v>
      </c>
      <c r="L81" s="2">
        <f t="shared" si="12"/>
        <v>9160</v>
      </c>
    </row>
    <row r="82" spans="1:12" ht="24.95" customHeight="1" x14ac:dyDescent="0.25">
      <c r="A82" s="27">
        <f t="shared" si="13"/>
        <v>53</v>
      </c>
      <c r="B82" s="26" t="s">
        <v>213</v>
      </c>
      <c r="C82" s="3" t="s">
        <v>39</v>
      </c>
      <c r="D82" s="1" t="s">
        <v>2</v>
      </c>
      <c r="E82" s="1" t="s">
        <v>113</v>
      </c>
      <c r="F82" s="3" t="s">
        <v>52</v>
      </c>
      <c r="G82" s="2">
        <v>10000</v>
      </c>
      <c r="H82" s="2">
        <v>0</v>
      </c>
      <c r="I82" s="2">
        <v>0</v>
      </c>
      <c r="J82" s="2">
        <v>0</v>
      </c>
      <c r="K82" s="31">
        <v>1176</v>
      </c>
      <c r="L82" s="2">
        <f t="shared" ref="L82:L91" si="14">SUM(G82-H82-I82-J82-K82)</f>
        <v>8824</v>
      </c>
    </row>
    <row r="83" spans="1:12" ht="24.95" customHeight="1" x14ac:dyDescent="0.25">
      <c r="A83" s="27">
        <f t="shared" si="13"/>
        <v>54</v>
      </c>
      <c r="B83" s="26" t="s">
        <v>214</v>
      </c>
      <c r="C83" s="3" t="s">
        <v>39</v>
      </c>
      <c r="D83" s="1" t="s">
        <v>2</v>
      </c>
      <c r="E83" s="1" t="s">
        <v>113</v>
      </c>
      <c r="F83" s="3" t="s">
        <v>52</v>
      </c>
      <c r="G83" s="2">
        <v>10000</v>
      </c>
      <c r="H83" s="2">
        <v>0</v>
      </c>
      <c r="I83" s="2">
        <v>0</v>
      </c>
      <c r="J83" s="2">
        <v>0</v>
      </c>
      <c r="K83" s="31">
        <v>0</v>
      </c>
      <c r="L83" s="2">
        <f t="shared" si="14"/>
        <v>10000</v>
      </c>
    </row>
    <row r="84" spans="1:12" ht="24.95" customHeight="1" x14ac:dyDescent="0.25">
      <c r="A84" s="27">
        <f t="shared" si="13"/>
        <v>55</v>
      </c>
      <c r="B84" s="26" t="s">
        <v>215</v>
      </c>
      <c r="C84" s="3" t="s">
        <v>39</v>
      </c>
      <c r="D84" s="1" t="s">
        <v>3</v>
      </c>
      <c r="E84" s="1" t="s">
        <v>113</v>
      </c>
      <c r="F84" s="3" t="s">
        <v>52</v>
      </c>
      <c r="G84" s="2">
        <v>10000</v>
      </c>
      <c r="H84" s="2">
        <v>0</v>
      </c>
      <c r="I84" s="2">
        <v>0</v>
      </c>
      <c r="J84" s="2">
        <v>0</v>
      </c>
      <c r="K84" s="31">
        <v>0</v>
      </c>
      <c r="L84" s="2">
        <f t="shared" si="14"/>
        <v>10000</v>
      </c>
    </row>
    <row r="85" spans="1:12" ht="24.95" customHeight="1" x14ac:dyDescent="0.25">
      <c r="A85" s="27">
        <f t="shared" si="13"/>
        <v>56</v>
      </c>
      <c r="B85" s="26" t="s">
        <v>216</v>
      </c>
      <c r="C85" s="3" t="s">
        <v>39</v>
      </c>
      <c r="D85" s="1" t="s">
        <v>2</v>
      </c>
      <c r="E85" s="1" t="s">
        <v>113</v>
      </c>
      <c r="F85" s="3" t="s">
        <v>52</v>
      </c>
      <c r="G85" s="2">
        <v>10000</v>
      </c>
      <c r="H85" s="2">
        <v>0</v>
      </c>
      <c r="I85" s="2">
        <v>0</v>
      </c>
      <c r="J85" s="2">
        <v>0</v>
      </c>
      <c r="K85" s="31">
        <v>924</v>
      </c>
      <c r="L85" s="2">
        <f t="shared" si="14"/>
        <v>9076</v>
      </c>
    </row>
    <row r="86" spans="1:12" ht="24.95" customHeight="1" x14ac:dyDescent="0.25">
      <c r="A86" s="27">
        <f t="shared" si="13"/>
        <v>57</v>
      </c>
      <c r="B86" s="26" t="s">
        <v>217</v>
      </c>
      <c r="C86" s="3" t="s">
        <v>39</v>
      </c>
      <c r="D86" s="1" t="s">
        <v>2</v>
      </c>
      <c r="E86" s="1" t="s">
        <v>113</v>
      </c>
      <c r="F86" s="3" t="s">
        <v>52</v>
      </c>
      <c r="G86" s="2">
        <v>10000</v>
      </c>
      <c r="H86" s="2">
        <v>0</v>
      </c>
      <c r="I86" s="2">
        <v>0</v>
      </c>
      <c r="J86" s="2">
        <v>0</v>
      </c>
      <c r="K86" s="31">
        <v>84</v>
      </c>
      <c r="L86" s="2">
        <f t="shared" si="14"/>
        <v>9916</v>
      </c>
    </row>
    <row r="87" spans="1:12" ht="24.95" customHeight="1" x14ac:dyDescent="0.25">
      <c r="A87" s="27">
        <f t="shared" si="13"/>
        <v>58</v>
      </c>
      <c r="B87" s="26" t="s">
        <v>218</v>
      </c>
      <c r="C87" s="3" t="s">
        <v>123</v>
      </c>
      <c r="D87" s="1" t="s">
        <v>3</v>
      </c>
      <c r="E87" s="1" t="s">
        <v>113</v>
      </c>
      <c r="F87" s="3" t="s">
        <v>52</v>
      </c>
      <c r="G87" s="2">
        <v>10000</v>
      </c>
      <c r="H87" s="2">
        <v>0</v>
      </c>
      <c r="I87" s="2">
        <v>0</v>
      </c>
      <c r="J87" s="2">
        <v>0</v>
      </c>
      <c r="K87" s="31">
        <v>420</v>
      </c>
      <c r="L87" s="2">
        <f t="shared" si="14"/>
        <v>9580</v>
      </c>
    </row>
    <row r="88" spans="1:12" ht="24.95" customHeight="1" x14ac:dyDescent="0.25">
      <c r="A88" s="27">
        <f t="shared" si="13"/>
        <v>59</v>
      </c>
      <c r="B88" s="26" t="s">
        <v>219</v>
      </c>
      <c r="C88" s="3" t="s">
        <v>39</v>
      </c>
      <c r="D88" s="1" t="s">
        <v>13</v>
      </c>
      <c r="E88" s="1" t="s">
        <v>113</v>
      </c>
      <c r="F88" s="3" t="s">
        <v>52</v>
      </c>
      <c r="G88" s="2">
        <v>10000</v>
      </c>
      <c r="H88" s="2">
        <v>0</v>
      </c>
      <c r="I88" s="2">
        <v>0</v>
      </c>
      <c r="J88" s="2">
        <v>0</v>
      </c>
      <c r="K88" s="31">
        <v>504</v>
      </c>
      <c r="L88" s="2">
        <f t="shared" si="14"/>
        <v>9496</v>
      </c>
    </row>
    <row r="89" spans="1:12" ht="24.95" customHeight="1" x14ac:dyDescent="0.25">
      <c r="A89" s="27">
        <f t="shared" si="13"/>
        <v>60</v>
      </c>
      <c r="B89" s="26" t="s">
        <v>220</v>
      </c>
      <c r="C89" s="3" t="s">
        <v>39</v>
      </c>
      <c r="D89" s="1" t="s">
        <v>2</v>
      </c>
      <c r="E89" s="1" t="s">
        <v>113</v>
      </c>
      <c r="F89" s="3" t="s">
        <v>52</v>
      </c>
      <c r="G89" s="2">
        <v>10000</v>
      </c>
      <c r="H89" s="2">
        <v>0</v>
      </c>
      <c r="I89" s="2">
        <v>0</v>
      </c>
      <c r="J89" s="2">
        <v>0</v>
      </c>
      <c r="K89" s="31">
        <v>84</v>
      </c>
      <c r="L89" s="2">
        <f t="shared" si="14"/>
        <v>9916</v>
      </c>
    </row>
    <row r="90" spans="1:12" ht="24.95" customHeight="1" x14ac:dyDescent="0.25">
      <c r="A90" s="27">
        <f t="shared" si="13"/>
        <v>61</v>
      </c>
      <c r="B90" s="26" t="s">
        <v>221</v>
      </c>
      <c r="C90" s="3" t="s">
        <v>39</v>
      </c>
      <c r="D90" s="1" t="s">
        <v>2</v>
      </c>
      <c r="E90" s="1" t="s">
        <v>113</v>
      </c>
      <c r="F90" s="3" t="s">
        <v>52</v>
      </c>
      <c r="G90" s="2">
        <v>10000</v>
      </c>
      <c r="H90" s="2">
        <v>0</v>
      </c>
      <c r="I90" s="2">
        <v>0</v>
      </c>
      <c r="J90" s="2">
        <v>0</v>
      </c>
      <c r="K90" s="31">
        <v>0</v>
      </c>
      <c r="L90" s="2">
        <f t="shared" si="14"/>
        <v>10000</v>
      </c>
    </row>
    <row r="91" spans="1:12" ht="24.95" customHeight="1" x14ac:dyDescent="0.25">
      <c r="A91" s="27">
        <f t="shared" si="13"/>
        <v>62</v>
      </c>
      <c r="B91" s="26" t="s">
        <v>222</v>
      </c>
      <c r="C91" s="3" t="s">
        <v>39</v>
      </c>
      <c r="D91" s="1" t="s">
        <v>2</v>
      </c>
      <c r="E91" s="1" t="s">
        <v>113</v>
      </c>
      <c r="F91" s="3" t="s">
        <v>52</v>
      </c>
      <c r="G91" s="2">
        <v>10000</v>
      </c>
      <c r="H91" s="2">
        <v>0</v>
      </c>
      <c r="I91" s="2">
        <v>0</v>
      </c>
      <c r="J91" s="2">
        <v>0</v>
      </c>
      <c r="K91" s="31">
        <v>0</v>
      </c>
      <c r="L91" s="2">
        <f t="shared" si="14"/>
        <v>10000</v>
      </c>
    </row>
    <row r="92" spans="1:12" ht="24.95" customHeight="1" x14ac:dyDescent="0.25">
      <c r="A92" s="6"/>
      <c r="B92" s="10" t="s">
        <v>68</v>
      </c>
      <c r="C92" s="11"/>
      <c r="D92" s="10"/>
      <c r="E92" s="10" t="s">
        <v>148</v>
      </c>
      <c r="F92" s="11"/>
      <c r="G92" s="12">
        <f t="shared" ref="G92:J92" si="15">SUM(G50:G91)</f>
        <v>655000</v>
      </c>
      <c r="H92" s="12">
        <f t="shared" si="15"/>
        <v>0</v>
      </c>
      <c r="I92" s="12">
        <f t="shared" si="15"/>
        <v>0</v>
      </c>
      <c r="J92" s="12">
        <f t="shared" si="15"/>
        <v>1547.25</v>
      </c>
      <c r="K92" s="12">
        <f>SUM(K50:K91)</f>
        <v>8400</v>
      </c>
      <c r="L92" s="12">
        <f>SUM(L50:L91)</f>
        <v>645052.75</v>
      </c>
    </row>
    <row r="93" spans="1:12" ht="24.95" customHeight="1" x14ac:dyDescent="0.25">
      <c r="A93" s="3">
        <v>63</v>
      </c>
      <c r="B93" s="26" t="s">
        <v>223</v>
      </c>
      <c r="C93" s="3" t="s">
        <v>39</v>
      </c>
      <c r="D93" s="1" t="s">
        <v>14</v>
      </c>
      <c r="E93" s="1" t="s">
        <v>112</v>
      </c>
      <c r="F93" s="3" t="s">
        <v>52</v>
      </c>
      <c r="G93" s="2">
        <v>75000</v>
      </c>
      <c r="H93" s="2">
        <v>0</v>
      </c>
      <c r="I93" s="2">
        <v>0</v>
      </c>
      <c r="J93" s="2">
        <v>7332.94</v>
      </c>
      <c r="K93" s="20">
        <v>0</v>
      </c>
      <c r="L93" s="2">
        <f t="shared" ref="L93:L123" si="16">SUM(G93-H93-I93-J93-K93)</f>
        <v>67667.06</v>
      </c>
    </row>
    <row r="94" spans="1:12" ht="24.95" customHeight="1" x14ac:dyDescent="0.25">
      <c r="A94" s="27">
        <f>A93+1</f>
        <v>64</v>
      </c>
      <c r="B94" s="26" t="s">
        <v>224</v>
      </c>
      <c r="C94" s="3" t="s">
        <v>39</v>
      </c>
      <c r="D94" s="1" t="s">
        <v>15</v>
      </c>
      <c r="E94" s="1" t="s">
        <v>112</v>
      </c>
      <c r="F94" s="3" t="s">
        <v>52</v>
      </c>
      <c r="G94" s="2">
        <v>35000</v>
      </c>
      <c r="H94" s="2">
        <v>0</v>
      </c>
      <c r="I94" s="2">
        <v>0</v>
      </c>
      <c r="J94" s="2">
        <v>47.25</v>
      </c>
      <c r="K94" s="20">
        <v>0</v>
      </c>
      <c r="L94" s="2">
        <f t="shared" si="16"/>
        <v>34952.75</v>
      </c>
    </row>
    <row r="95" spans="1:12" ht="24.95" customHeight="1" x14ac:dyDescent="0.25">
      <c r="A95" s="27">
        <f t="shared" ref="A95:A158" si="17">A94+1</f>
        <v>65</v>
      </c>
      <c r="B95" s="26" t="s">
        <v>225</v>
      </c>
      <c r="C95" s="3" t="s">
        <v>39</v>
      </c>
      <c r="D95" s="1" t="s">
        <v>2</v>
      </c>
      <c r="E95" s="1" t="s">
        <v>112</v>
      </c>
      <c r="F95" s="3" t="s">
        <v>52</v>
      </c>
      <c r="G95" s="2">
        <v>35000</v>
      </c>
      <c r="H95" s="2">
        <v>0</v>
      </c>
      <c r="I95" s="2">
        <v>0</v>
      </c>
      <c r="J95" s="2">
        <v>47.25</v>
      </c>
      <c r="K95" s="17">
        <v>0</v>
      </c>
      <c r="L95" s="2">
        <f t="shared" si="16"/>
        <v>34952.75</v>
      </c>
    </row>
    <row r="96" spans="1:12" ht="24.95" customHeight="1" x14ac:dyDescent="0.25">
      <c r="A96" s="27">
        <f t="shared" si="17"/>
        <v>66</v>
      </c>
      <c r="B96" s="26" t="s">
        <v>226</v>
      </c>
      <c r="C96" s="3" t="s">
        <v>39</v>
      </c>
      <c r="D96" s="1" t="s">
        <v>16</v>
      </c>
      <c r="E96" s="1" t="s">
        <v>112</v>
      </c>
      <c r="F96" s="3" t="s">
        <v>52</v>
      </c>
      <c r="G96" s="2">
        <v>35000</v>
      </c>
      <c r="H96" s="2">
        <v>0</v>
      </c>
      <c r="I96" s="2">
        <v>0</v>
      </c>
      <c r="J96" s="2">
        <v>47.25</v>
      </c>
      <c r="K96" s="20">
        <v>0</v>
      </c>
      <c r="L96" s="2">
        <f t="shared" si="16"/>
        <v>34952.75</v>
      </c>
    </row>
    <row r="97" spans="1:12" ht="24.95" customHeight="1" x14ac:dyDescent="0.25">
      <c r="A97" s="27">
        <f t="shared" si="17"/>
        <v>67</v>
      </c>
      <c r="B97" s="26" t="s">
        <v>227</v>
      </c>
      <c r="C97" s="3" t="s">
        <v>123</v>
      </c>
      <c r="D97" s="1" t="s">
        <v>17</v>
      </c>
      <c r="E97" s="1" t="s">
        <v>112</v>
      </c>
      <c r="F97" s="3" t="s">
        <v>52</v>
      </c>
      <c r="G97" s="2">
        <v>30000</v>
      </c>
      <c r="H97" s="2">
        <v>0</v>
      </c>
      <c r="I97" s="2">
        <v>0</v>
      </c>
      <c r="J97" s="2">
        <v>0</v>
      </c>
      <c r="K97" s="20">
        <v>0</v>
      </c>
      <c r="L97" s="2">
        <f t="shared" si="16"/>
        <v>30000</v>
      </c>
    </row>
    <row r="98" spans="1:12" ht="24.95" customHeight="1" x14ac:dyDescent="0.25">
      <c r="A98" s="27">
        <f t="shared" si="17"/>
        <v>68</v>
      </c>
      <c r="B98" s="26" t="s">
        <v>228</v>
      </c>
      <c r="C98" s="3" t="s">
        <v>39</v>
      </c>
      <c r="D98" s="1" t="s">
        <v>18</v>
      </c>
      <c r="E98" s="1" t="s">
        <v>112</v>
      </c>
      <c r="F98" s="3" t="s">
        <v>52</v>
      </c>
      <c r="G98" s="2">
        <v>30000</v>
      </c>
      <c r="H98" s="2">
        <v>0</v>
      </c>
      <c r="I98" s="2">
        <v>0</v>
      </c>
      <c r="J98" s="2">
        <v>0</v>
      </c>
      <c r="K98" s="20">
        <v>0</v>
      </c>
      <c r="L98" s="2">
        <f t="shared" si="16"/>
        <v>30000</v>
      </c>
    </row>
    <row r="99" spans="1:12" ht="24.95" customHeight="1" x14ac:dyDescent="0.25">
      <c r="A99" s="27">
        <f t="shared" si="17"/>
        <v>69</v>
      </c>
      <c r="B99" s="26" t="s">
        <v>229</v>
      </c>
      <c r="C99" s="3" t="s">
        <v>39</v>
      </c>
      <c r="D99" s="1" t="s">
        <v>9</v>
      </c>
      <c r="E99" s="1" t="s">
        <v>112</v>
      </c>
      <c r="F99" s="3" t="s">
        <v>52</v>
      </c>
      <c r="G99" s="2">
        <v>25000</v>
      </c>
      <c r="H99" s="2">
        <v>0</v>
      </c>
      <c r="I99" s="2">
        <v>0</v>
      </c>
      <c r="J99" s="2">
        <v>0</v>
      </c>
      <c r="K99" s="20">
        <v>0</v>
      </c>
      <c r="L99" s="2">
        <f t="shared" si="16"/>
        <v>25000</v>
      </c>
    </row>
    <row r="100" spans="1:12" ht="24.95" customHeight="1" x14ac:dyDescent="0.25">
      <c r="A100" s="27">
        <f t="shared" si="17"/>
        <v>70</v>
      </c>
      <c r="B100" s="26" t="s">
        <v>230</v>
      </c>
      <c r="C100" s="3" t="s">
        <v>39</v>
      </c>
      <c r="D100" s="1" t="s">
        <v>2</v>
      </c>
      <c r="E100" s="1" t="s">
        <v>112</v>
      </c>
      <c r="F100" s="3" t="s">
        <v>52</v>
      </c>
      <c r="G100" s="2">
        <v>25000</v>
      </c>
      <c r="H100" s="2">
        <v>0</v>
      </c>
      <c r="I100" s="2">
        <v>0</v>
      </c>
      <c r="J100" s="2">
        <v>0</v>
      </c>
      <c r="K100" s="20">
        <v>0</v>
      </c>
      <c r="L100" s="2">
        <f t="shared" si="16"/>
        <v>25000</v>
      </c>
    </row>
    <row r="101" spans="1:12" ht="24.95" customHeight="1" x14ac:dyDescent="0.25">
      <c r="A101" s="27">
        <f t="shared" si="17"/>
        <v>71</v>
      </c>
      <c r="B101" s="26" t="s">
        <v>231</v>
      </c>
      <c r="C101" s="3" t="s">
        <v>39</v>
      </c>
      <c r="D101" s="1" t="s">
        <v>2</v>
      </c>
      <c r="E101" s="1" t="s">
        <v>112</v>
      </c>
      <c r="F101" s="3" t="s">
        <v>52</v>
      </c>
      <c r="G101" s="2">
        <v>25000</v>
      </c>
      <c r="H101" s="2">
        <v>0</v>
      </c>
      <c r="I101" s="2">
        <v>0</v>
      </c>
      <c r="J101" s="2">
        <v>0</v>
      </c>
      <c r="K101" s="20">
        <v>0</v>
      </c>
      <c r="L101" s="2">
        <f t="shared" si="16"/>
        <v>25000</v>
      </c>
    </row>
    <row r="102" spans="1:12" ht="24.95" customHeight="1" x14ac:dyDescent="0.25">
      <c r="A102" s="27">
        <f t="shared" si="17"/>
        <v>72</v>
      </c>
      <c r="B102" s="26" t="s">
        <v>232</v>
      </c>
      <c r="C102" s="3" t="s">
        <v>39</v>
      </c>
      <c r="D102" s="1" t="s">
        <v>9</v>
      </c>
      <c r="E102" s="1" t="s">
        <v>112</v>
      </c>
      <c r="F102" s="3" t="s">
        <v>52</v>
      </c>
      <c r="G102" s="2">
        <v>25000</v>
      </c>
      <c r="H102" s="2">
        <v>0</v>
      </c>
      <c r="I102" s="2">
        <v>0</v>
      </c>
      <c r="J102" s="2">
        <v>0</v>
      </c>
      <c r="K102" s="17">
        <v>504</v>
      </c>
      <c r="L102" s="2">
        <f t="shared" si="16"/>
        <v>24496</v>
      </c>
    </row>
    <row r="103" spans="1:12" ht="24.95" customHeight="1" x14ac:dyDescent="0.25">
      <c r="A103" s="27">
        <f t="shared" si="17"/>
        <v>73</v>
      </c>
      <c r="B103" s="26" t="s">
        <v>233</v>
      </c>
      <c r="C103" s="3" t="s">
        <v>39</v>
      </c>
      <c r="D103" s="1" t="s">
        <v>2</v>
      </c>
      <c r="E103" s="1" t="s">
        <v>112</v>
      </c>
      <c r="F103" s="3" t="s">
        <v>52</v>
      </c>
      <c r="G103" s="2">
        <v>25000</v>
      </c>
      <c r="H103" s="2">
        <v>0</v>
      </c>
      <c r="I103" s="2">
        <v>0</v>
      </c>
      <c r="J103" s="2">
        <v>0</v>
      </c>
      <c r="K103" s="17">
        <v>0</v>
      </c>
      <c r="L103" s="2">
        <f t="shared" si="16"/>
        <v>25000</v>
      </c>
    </row>
    <row r="104" spans="1:12" ht="24.95" customHeight="1" x14ac:dyDescent="0.25">
      <c r="A104" s="27">
        <f t="shared" si="17"/>
        <v>74</v>
      </c>
      <c r="B104" s="26" t="s">
        <v>234</v>
      </c>
      <c r="C104" s="3" t="s">
        <v>39</v>
      </c>
      <c r="D104" s="1" t="s">
        <v>2</v>
      </c>
      <c r="E104" s="1" t="s">
        <v>112</v>
      </c>
      <c r="F104" s="3" t="s">
        <v>52</v>
      </c>
      <c r="G104" s="2">
        <v>30000</v>
      </c>
      <c r="H104" s="2">
        <v>0</v>
      </c>
      <c r="I104" s="2">
        <v>0</v>
      </c>
      <c r="J104" s="2">
        <v>0</v>
      </c>
      <c r="K104" s="17">
        <v>0</v>
      </c>
      <c r="L104" s="2">
        <f t="shared" si="16"/>
        <v>30000</v>
      </c>
    </row>
    <row r="105" spans="1:12" ht="24.95" customHeight="1" x14ac:dyDescent="0.25">
      <c r="A105" s="27">
        <f t="shared" si="17"/>
        <v>75</v>
      </c>
      <c r="B105" s="26" t="s">
        <v>235</v>
      </c>
      <c r="C105" s="27" t="s">
        <v>39</v>
      </c>
      <c r="D105" s="1" t="s">
        <v>2</v>
      </c>
      <c r="E105" s="1" t="s">
        <v>112</v>
      </c>
      <c r="F105" s="3" t="s">
        <v>52</v>
      </c>
      <c r="G105" s="2">
        <v>20000</v>
      </c>
      <c r="H105" s="2">
        <v>0</v>
      </c>
      <c r="I105" s="2">
        <v>0</v>
      </c>
      <c r="J105" s="2">
        <v>0</v>
      </c>
      <c r="K105" s="17">
        <v>0</v>
      </c>
      <c r="L105" s="2">
        <f t="shared" si="16"/>
        <v>20000</v>
      </c>
    </row>
    <row r="106" spans="1:12" ht="24.95" customHeight="1" x14ac:dyDescent="0.25">
      <c r="A106" s="27">
        <f t="shared" si="17"/>
        <v>76</v>
      </c>
      <c r="B106" s="26" t="s">
        <v>371</v>
      </c>
      <c r="C106" s="3" t="s">
        <v>123</v>
      </c>
      <c r="D106" s="1" t="s">
        <v>19</v>
      </c>
      <c r="E106" s="1" t="s">
        <v>112</v>
      </c>
      <c r="F106" s="3" t="s">
        <v>52</v>
      </c>
      <c r="G106" s="2">
        <v>20000</v>
      </c>
      <c r="H106" s="2">
        <v>0</v>
      </c>
      <c r="I106" s="2">
        <v>0</v>
      </c>
      <c r="J106" s="2">
        <v>0</v>
      </c>
      <c r="K106" s="17">
        <v>0</v>
      </c>
      <c r="L106" s="2">
        <f t="shared" si="16"/>
        <v>20000</v>
      </c>
    </row>
    <row r="107" spans="1:12" ht="24.95" customHeight="1" x14ac:dyDescent="0.25">
      <c r="A107" s="27">
        <f t="shared" si="17"/>
        <v>77</v>
      </c>
      <c r="B107" s="26" t="s">
        <v>372</v>
      </c>
      <c r="C107" s="3" t="s">
        <v>39</v>
      </c>
      <c r="D107" s="1" t="s">
        <v>2</v>
      </c>
      <c r="E107" s="1" t="s">
        <v>112</v>
      </c>
      <c r="F107" s="3" t="s">
        <v>52</v>
      </c>
      <c r="G107" s="2">
        <v>20000</v>
      </c>
      <c r="H107" s="2">
        <v>0</v>
      </c>
      <c r="I107" s="2">
        <v>0</v>
      </c>
      <c r="J107" s="2">
        <v>0</v>
      </c>
      <c r="K107" s="17">
        <v>0</v>
      </c>
      <c r="L107" s="2">
        <f t="shared" si="16"/>
        <v>20000</v>
      </c>
    </row>
    <row r="108" spans="1:12" s="25" customFormat="1" ht="24.95" customHeight="1" x14ac:dyDescent="0.25">
      <c r="A108" s="27">
        <f t="shared" si="17"/>
        <v>78</v>
      </c>
      <c r="B108" s="26" t="s">
        <v>236</v>
      </c>
      <c r="C108" s="27" t="s">
        <v>39</v>
      </c>
      <c r="D108" s="26" t="s">
        <v>2</v>
      </c>
      <c r="E108" s="26" t="s">
        <v>112</v>
      </c>
      <c r="F108" s="27" t="s">
        <v>52</v>
      </c>
      <c r="G108" s="2">
        <v>30000</v>
      </c>
      <c r="H108" s="2">
        <v>0</v>
      </c>
      <c r="I108" s="2">
        <v>0</v>
      </c>
      <c r="J108" s="2">
        <v>0</v>
      </c>
      <c r="K108" s="17">
        <v>0</v>
      </c>
      <c r="L108" s="2">
        <f t="shared" si="16"/>
        <v>30000</v>
      </c>
    </row>
    <row r="109" spans="1:12" ht="24.95" customHeight="1" x14ac:dyDescent="0.25">
      <c r="A109" s="27">
        <f t="shared" si="17"/>
        <v>79</v>
      </c>
      <c r="B109" s="26" t="s">
        <v>330</v>
      </c>
      <c r="C109" s="3" t="s">
        <v>123</v>
      </c>
      <c r="D109" s="1" t="s">
        <v>2</v>
      </c>
      <c r="E109" s="1" t="s">
        <v>112</v>
      </c>
      <c r="F109" s="3" t="s">
        <v>52</v>
      </c>
      <c r="G109" s="2">
        <v>20000</v>
      </c>
      <c r="H109" s="2">
        <v>0</v>
      </c>
      <c r="I109" s="2">
        <v>0</v>
      </c>
      <c r="J109" s="2">
        <v>0</v>
      </c>
      <c r="K109" s="17">
        <v>0</v>
      </c>
      <c r="L109" s="2">
        <f t="shared" si="16"/>
        <v>20000</v>
      </c>
    </row>
    <row r="110" spans="1:12" ht="24.95" customHeight="1" x14ac:dyDescent="0.25">
      <c r="A110" s="27">
        <f t="shared" si="17"/>
        <v>80</v>
      </c>
      <c r="B110" s="26" t="s">
        <v>237</v>
      </c>
      <c r="C110" s="27" t="s">
        <v>39</v>
      </c>
      <c r="D110" s="26" t="s">
        <v>2</v>
      </c>
      <c r="E110" s="26" t="s">
        <v>112</v>
      </c>
      <c r="F110" s="27" t="s">
        <v>52</v>
      </c>
      <c r="G110" s="2">
        <v>20000</v>
      </c>
      <c r="H110" s="2">
        <v>0</v>
      </c>
      <c r="I110" s="2">
        <v>0</v>
      </c>
      <c r="J110" s="2">
        <v>0</v>
      </c>
      <c r="K110" s="17">
        <v>0</v>
      </c>
      <c r="L110" s="2">
        <f t="shared" si="16"/>
        <v>20000</v>
      </c>
    </row>
    <row r="111" spans="1:12" ht="24.95" customHeight="1" x14ac:dyDescent="0.25">
      <c r="A111" s="27">
        <f t="shared" si="17"/>
        <v>81</v>
      </c>
      <c r="B111" s="26" t="s">
        <v>238</v>
      </c>
      <c r="C111" s="3" t="s">
        <v>39</v>
      </c>
      <c r="D111" s="1" t="s">
        <v>2</v>
      </c>
      <c r="E111" s="1" t="s">
        <v>112</v>
      </c>
      <c r="F111" s="3" t="s">
        <v>52</v>
      </c>
      <c r="G111" s="2">
        <v>20000</v>
      </c>
      <c r="H111" s="2">
        <v>0</v>
      </c>
      <c r="I111" s="2">
        <v>0</v>
      </c>
      <c r="J111" s="2">
        <v>0</v>
      </c>
      <c r="K111" s="17">
        <v>0</v>
      </c>
      <c r="L111" s="2">
        <f t="shared" si="16"/>
        <v>20000</v>
      </c>
    </row>
    <row r="112" spans="1:12" ht="24.95" customHeight="1" x14ac:dyDescent="0.25">
      <c r="A112" s="27">
        <f t="shared" si="17"/>
        <v>82</v>
      </c>
      <c r="B112" s="26" t="s">
        <v>239</v>
      </c>
      <c r="C112" s="3" t="s">
        <v>39</v>
      </c>
      <c r="D112" s="1" t="s">
        <v>2</v>
      </c>
      <c r="E112" s="1" t="s">
        <v>112</v>
      </c>
      <c r="F112" s="3" t="s">
        <v>52</v>
      </c>
      <c r="G112" s="2">
        <v>20000</v>
      </c>
      <c r="H112" s="2">
        <v>0</v>
      </c>
      <c r="I112" s="2">
        <v>0</v>
      </c>
      <c r="J112" s="2">
        <v>0</v>
      </c>
      <c r="K112" s="17">
        <v>0</v>
      </c>
      <c r="L112" s="2">
        <f t="shared" si="16"/>
        <v>20000</v>
      </c>
    </row>
    <row r="113" spans="1:12" ht="24.95" customHeight="1" x14ac:dyDescent="0.25">
      <c r="A113" s="27">
        <f t="shared" si="17"/>
        <v>83</v>
      </c>
      <c r="B113" s="26" t="s">
        <v>240</v>
      </c>
      <c r="C113" s="3" t="s">
        <v>39</v>
      </c>
      <c r="D113" s="1" t="s">
        <v>2</v>
      </c>
      <c r="E113" s="1" t="s">
        <v>112</v>
      </c>
      <c r="F113" s="3" t="s">
        <v>52</v>
      </c>
      <c r="G113" s="2">
        <v>15000</v>
      </c>
      <c r="H113" s="2">
        <v>0</v>
      </c>
      <c r="I113" s="2">
        <v>0</v>
      </c>
      <c r="J113" s="2">
        <v>0</v>
      </c>
      <c r="K113" s="17">
        <v>0</v>
      </c>
      <c r="L113" s="2">
        <f t="shared" si="16"/>
        <v>15000</v>
      </c>
    </row>
    <row r="114" spans="1:12" ht="24.95" customHeight="1" x14ac:dyDescent="0.25">
      <c r="A114" s="27">
        <f t="shared" si="17"/>
        <v>84</v>
      </c>
      <c r="B114" s="26" t="s">
        <v>241</v>
      </c>
      <c r="C114" s="3" t="s">
        <v>39</v>
      </c>
      <c r="D114" s="1" t="s">
        <v>3</v>
      </c>
      <c r="E114" s="1" t="s">
        <v>112</v>
      </c>
      <c r="F114" s="3" t="s">
        <v>52</v>
      </c>
      <c r="G114" s="2">
        <v>15000</v>
      </c>
      <c r="H114" s="2">
        <v>0</v>
      </c>
      <c r="I114" s="2">
        <v>0</v>
      </c>
      <c r="J114" s="2">
        <v>0</v>
      </c>
      <c r="K114" s="17">
        <v>0</v>
      </c>
      <c r="L114" s="2">
        <f t="shared" si="16"/>
        <v>15000</v>
      </c>
    </row>
    <row r="115" spans="1:12" ht="24.95" customHeight="1" x14ac:dyDescent="0.25">
      <c r="A115" s="27">
        <f t="shared" si="17"/>
        <v>85</v>
      </c>
      <c r="B115" s="26" t="s">
        <v>242</v>
      </c>
      <c r="C115" s="3" t="s">
        <v>39</v>
      </c>
      <c r="D115" s="1" t="s">
        <v>3</v>
      </c>
      <c r="E115" s="1" t="s">
        <v>112</v>
      </c>
      <c r="F115" s="3" t="s">
        <v>52</v>
      </c>
      <c r="G115" s="2">
        <v>15000</v>
      </c>
      <c r="H115" s="2">
        <v>0</v>
      </c>
      <c r="I115" s="2">
        <v>0</v>
      </c>
      <c r="J115" s="2">
        <v>0</v>
      </c>
      <c r="K115" s="17">
        <v>0</v>
      </c>
      <c r="L115" s="2">
        <f t="shared" si="16"/>
        <v>15000</v>
      </c>
    </row>
    <row r="116" spans="1:12" ht="24.95" customHeight="1" x14ac:dyDescent="0.25">
      <c r="A116" s="27">
        <f t="shared" si="17"/>
        <v>86</v>
      </c>
      <c r="B116" s="26" t="s">
        <v>243</v>
      </c>
      <c r="C116" s="3" t="s">
        <v>39</v>
      </c>
      <c r="D116" s="1" t="s">
        <v>2</v>
      </c>
      <c r="E116" s="1" t="s">
        <v>112</v>
      </c>
      <c r="F116" s="3" t="s">
        <v>52</v>
      </c>
      <c r="G116" s="2">
        <v>15000</v>
      </c>
      <c r="H116" s="2">
        <v>0</v>
      </c>
      <c r="I116" s="2">
        <v>0</v>
      </c>
      <c r="J116" s="2">
        <v>0</v>
      </c>
      <c r="K116" s="17">
        <v>0</v>
      </c>
      <c r="L116" s="2">
        <f t="shared" si="16"/>
        <v>15000</v>
      </c>
    </row>
    <row r="117" spans="1:12" ht="24.95" customHeight="1" x14ac:dyDescent="0.25">
      <c r="A117" s="27">
        <f t="shared" si="17"/>
        <v>87</v>
      </c>
      <c r="B117" s="26" t="s">
        <v>244</v>
      </c>
      <c r="C117" s="3" t="s">
        <v>39</v>
      </c>
      <c r="D117" s="1" t="s">
        <v>3</v>
      </c>
      <c r="E117" s="1" t="s">
        <v>112</v>
      </c>
      <c r="F117" s="3" t="s">
        <v>52</v>
      </c>
      <c r="G117" s="2">
        <v>15000</v>
      </c>
      <c r="H117" s="2">
        <v>0</v>
      </c>
      <c r="I117" s="2">
        <v>0</v>
      </c>
      <c r="J117" s="2">
        <v>0</v>
      </c>
      <c r="K117" s="17">
        <v>0</v>
      </c>
      <c r="L117" s="2">
        <f t="shared" si="16"/>
        <v>15000</v>
      </c>
    </row>
    <row r="118" spans="1:12" ht="24.95" customHeight="1" x14ac:dyDescent="0.25">
      <c r="A118" s="27">
        <f t="shared" si="17"/>
        <v>88</v>
      </c>
      <c r="B118" s="26" t="s">
        <v>245</v>
      </c>
      <c r="C118" s="3" t="s">
        <v>39</v>
      </c>
      <c r="D118" s="1" t="s">
        <v>2</v>
      </c>
      <c r="E118" s="1" t="s">
        <v>112</v>
      </c>
      <c r="F118" s="3" t="s">
        <v>52</v>
      </c>
      <c r="G118" s="2">
        <v>15000</v>
      </c>
      <c r="H118" s="2">
        <v>0</v>
      </c>
      <c r="I118" s="2">
        <v>0</v>
      </c>
      <c r="J118" s="2">
        <v>0</v>
      </c>
      <c r="K118" s="17">
        <v>0</v>
      </c>
      <c r="L118" s="2">
        <f t="shared" si="16"/>
        <v>15000</v>
      </c>
    </row>
    <row r="119" spans="1:12" ht="24.95" customHeight="1" x14ac:dyDescent="0.25">
      <c r="A119" s="27">
        <f t="shared" si="17"/>
        <v>89</v>
      </c>
      <c r="B119" s="26" t="s">
        <v>246</v>
      </c>
      <c r="C119" s="3" t="s">
        <v>39</v>
      </c>
      <c r="D119" s="1" t="s">
        <v>2</v>
      </c>
      <c r="E119" s="1" t="s">
        <v>112</v>
      </c>
      <c r="F119" s="3" t="s">
        <v>52</v>
      </c>
      <c r="G119" s="2">
        <v>15000</v>
      </c>
      <c r="H119" s="2">
        <v>0</v>
      </c>
      <c r="I119" s="2">
        <v>0</v>
      </c>
      <c r="J119" s="2">
        <v>0</v>
      </c>
      <c r="K119" s="17">
        <v>0</v>
      </c>
      <c r="L119" s="2">
        <f t="shared" si="16"/>
        <v>15000</v>
      </c>
    </row>
    <row r="120" spans="1:12" ht="24.95" customHeight="1" x14ac:dyDescent="0.25">
      <c r="A120" s="27">
        <f t="shared" si="17"/>
        <v>90</v>
      </c>
      <c r="B120" s="26" t="s">
        <v>247</v>
      </c>
      <c r="C120" s="3" t="s">
        <v>39</v>
      </c>
      <c r="D120" s="1" t="s">
        <v>3</v>
      </c>
      <c r="E120" s="1" t="s">
        <v>112</v>
      </c>
      <c r="F120" s="3" t="s">
        <v>52</v>
      </c>
      <c r="G120" s="2">
        <v>15000</v>
      </c>
      <c r="H120" s="2">
        <v>0</v>
      </c>
      <c r="I120" s="2">
        <v>0</v>
      </c>
      <c r="J120" s="2">
        <v>0</v>
      </c>
      <c r="K120" s="17">
        <v>0</v>
      </c>
      <c r="L120" s="2">
        <f t="shared" si="16"/>
        <v>15000</v>
      </c>
    </row>
    <row r="121" spans="1:12" ht="24.95" customHeight="1" x14ac:dyDescent="0.25">
      <c r="A121" s="27">
        <f t="shared" si="17"/>
        <v>91</v>
      </c>
      <c r="B121" s="26" t="s">
        <v>248</v>
      </c>
      <c r="C121" s="3" t="s">
        <v>39</v>
      </c>
      <c r="D121" s="1" t="s">
        <v>5</v>
      </c>
      <c r="E121" s="1" t="s">
        <v>112</v>
      </c>
      <c r="F121" s="3" t="s">
        <v>52</v>
      </c>
      <c r="G121" s="2">
        <v>15000</v>
      </c>
      <c r="H121" s="2">
        <v>0</v>
      </c>
      <c r="I121" s="2">
        <v>0</v>
      </c>
      <c r="J121" s="2">
        <v>0</v>
      </c>
      <c r="K121" s="17">
        <v>0</v>
      </c>
      <c r="L121" s="2">
        <f t="shared" si="16"/>
        <v>15000</v>
      </c>
    </row>
    <row r="122" spans="1:12" ht="24.95" customHeight="1" x14ac:dyDescent="0.25">
      <c r="A122" s="27">
        <f t="shared" si="17"/>
        <v>92</v>
      </c>
      <c r="B122" s="26" t="s">
        <v>249</v>
      </c>
      <c r="C122" s="3" t="s">
        <v>39</v>
      </c>
      <c r="D122" s="1" t="s">
        <v>3</v>
      </c>
      <c r="E122" s="1" t="s">
        <v>112</v>
      </c>
      <c r="F122" s="3" t="s">
        <v>52</v>
      </c>
      <c r="G122" s="2">
        <v>15000</v>
      </c>
      <c r="H122" s="2">
        <v>0</v>
      </c>
      <c r="I122" s="2">
        <v>0</v>
      </c>
      <c r="J122" s="2">
        <v>0</v>
      </c>
      <c r="K122" s="17">
        <v>0</v>
      </c>
      <c r="L122" s="2">
        <f t="shared" si="16"/>
        <v>15000</v>
      </c>
    </row>
    <row r="123" spans="1:12" ht="24.95" customHeight="1" x14ac:dyDescent="0.25">
      <c r="A123" s="27">
        <f t="shared" si="17"/>
        <v>93</v>
      </c>
      <c r="B123" s="26" t="s">
        <v>250</v>
      </c>
      <c r="C123" s="3" t="s">
        <v>39</v>
      </c>
      <c r="D123" s="1" t="s">
        <v>2</v>
      </c>
      <c r="E123" s="1" t="s">
        <v>112</v>
      </c>
      <c r="F123" s="3" t="s">
        <v>52</v>
      </c>
      <c r="G123" s="2">
        <v>15000</v>
      </c>
      <c r="H123" s="2">
        <v>0</v>
      </c>
      <c r="I123" s="2">
        <v>0</v>
      </c>
      <c r="J123" s="2">
        <v>0</v>
      </c>
      <c r="K123" s="17">
        <v>0</v>
      </c>
      <c r="L123" s="2">
        <f t="shared" si="16"/>
        <v>15000</v>
      </c>
    </row>
    <row r="124" spans="1:12" ht="24.95" customHeight="1" x14ac:dyDescent="0.25">
      <c r="A124" s="27">
        <f t="shared" si="17"/>
        <v>94</v>
      </c>
      <c r="B124" s="26" t="s">
        <v>251</v>
      </c>
      <c r="C124" s="3" t="s">
        <v>39</v>
      </c>
      <c r="D124" s="1" t="s">
        <v>3</v>
      </c>
      <c r="E124" s="1" t="s">
        <v>112</v>
      </c>
      <c r="F124" s="3" t="s">
        <v>52</v>
      </c>
      <c r="G124" s="2">
        <v>15000</v>
      </c>
      <c r="H124" s="2">
        <v>0</v>
      </c>
      <c r="I124" s="2">
        <v>0</v>
      </c>
      <c r="J124" s="2">
        <v>0</v>
      </c>
      <c r="K124" s="17">
        <v>0</v>
      </c>
      <c r="L124" s="2">
        <f t="shared" ref="L124:L137" si="18">SUM(G124-H124-I124-J124-K124)</f>
        <v>15000</v>
      </c>
    </row>
    <row r="125" spans="1:12" ht="24.95" customHeight="1" x14ac:dyDescent="0.25">
      <c r="A125" s="27">
        <f t="shared" si="17"/>
        <v>95</v>
      </c>
      <c r="B125" s="26" t="s">
        <v>252</v>
      </c>
      <c r="C125" s="3" t="s">
        <v>39</v>
      </c>
      <c r="D125" s="1" t="s">
        <v>3</v>
      </c>
      <c r="E125" s="1" t="s">
        <v>112</v>
      </c>
      <c r="F125" s="3" t="s">
        <v>52</v>
      </c>
      <c r="G125" s="2">
        <v>15000</v>
      </c>
      <c r="H125" s="2">
        <v>0</v>
      </c>
      <c r="I125" s="2">
        <v>0</v>
      </c>
      <c r="J125" s="2">
        <v>0</v>
      </c>
      <c r="K125" s="17">
        <v>0</v>
      </c>
      <c r="L125" s="2">
        <f t="shared" si="18"/>
        <v>15000</v>
      </c>
    </row>
    <row r="126" spans="1:12" s="25" customFormat="1" ht="24.95" customHeight="1" x14ac:dyDescent="0.25">
      <c r="A126" s="27">
        <f t="shared" si="17"/>
        <v>96</v>
      </c>
      <c r="B126" s="26" t="s">
        <v>253</v>
      </c>
      <c r="C126" s="27" t="s">
        <v>39</v>
      </c>
      <c r="D126" s="26" t="s">
        <v>2</v>
      </c>
      <c r="E126" s="26" t="s">
        <v>112</v>
      </c>
      <c r="F126" s="27" t="s">
        <v>52</v>
      </c>
      <c r="G126" s="2">
        <v>15000</v>
      </c>
      <c r="H126" s="2">
        <v>0</v>
      </c>
      <c r="I126" s="2">
        <v>0</v>
      </c>
      <c r="J126" s="2">
        <v>0</v>
      </c>
      <c r="K126" s="31">
        <v>0</v>
      </c>
      <c r="L126" s="2">
        <f t="shared" si="18"/>
        <v>15000</v>
      </c>
    </row>
    <row r="127" spans="1:12" ht="24.95" customHeight="1" x14ac:dyDescent="0.25">
      <c r="A127" s="27">
        <f t="shared" si="17"/>
        <v>97</v>
      </c>
      <c r="B127" s="26" t="s">
        <v>254</v>
      </c>
      <c r="C127" s="3" t="s">
        <v>39</v>
      </c>
      <c r="D127" s="1" t="s">
        <v>2</v>
      </c>
      <c r="E127" s="1" t="s">
        <v>112</v>
      </c>
      <c r="F127" s="3" t="s">
        <v>52</v>
      </c>
      <c r="G127" s="2">
        <v>13000</v>
      </c>
      <c r="H127" s="2">
        <v>0</v>
      </c>
      <c r="I127" s="2">
        <v>0</v>
      </c>
      <c r="J127" s="2">
        <v>0</v>
      </c>
      <c r="K127" s="17">
        <v>0</v>
      </c>
      <c r="L127" s="2">
        <f t="shared" si="18"/>
        <v>13000</v>
      </c>
    </row>
    <row r="128" spans="1:12" ht="24.95" customHeight="1" x14ac:dyDescent="0.25">
      <c r="A128" s="27">
        <f t="shared" si="17"/>
        <v>98</v>
      </c>
      <c r="B128" s="26" t="s">
        <v>331</v>
      </c>
      <c r="C128" s="3" t="s">
        <v>39</v>
      </c>
      <c r="D128" s="1" t="s">
        <v>2</v>
      </c>
      <c r="E128" s="1" t="s">
        <v>112</v>
      </c>
      <c r="F128" s="3" t="s">
        <v>52</v>
      </c>
      <c r="G128" s="2">
        <v>20000</v>
      </c>
      <c r="H128" s="2">
        <v>0</v>
      </c>
      <c r="I128" s="2">
        <v>0</v>
      </c>
      <c r="J128" s="2">
        <v>0</v>
      </c>
      <c r="K128" s="17">
        <v>0</v>
      </c>
      <c r="L128" s="2">
        <f t="shared" si="18"/>
        <v>20000</v>
      </c>
    </row>
    <row r="129" spans="1:12" ht="24.95" customHeight="1" x14ac:dyDescent="0.25">
      <c r="A129" s="27">
        <f t="shared" si="17"/>
        <v>99</v>
      </c>
      <c r="B129" s="26" t="s">
        <v>255</v>
      </c>
      <c r="C129" s="3" t="s">
        <v>123</v>
      </c>
      <c r="D129" s="1" t="s">
        <v>2</v>
      </c>
      <c r="E129" s="1" t="s">
        <v>112</v>
      </c>
      <c r="F129" s="3" t="s">
        <v>52</v>
      </c>
      <c r="G129" s="2">
        <v>10000</v>
      </c>
      <c r="H129" s="2">
        <v>0</v>
      </c>
      <c r="I129" s="2">
        <v>0</v>
      </c>
      <c r="J129" s="2">
        <v>0</v>
      </c>
      <c r="K129" s="17">
        <v>0</v>
      </c>
      <c r="L129" s="2">
        <f t="shared" si="18"/>
        <v>10000</v>
      </c>
    </row>
    <row r="130" spans="1:12" ht="24.95" customHeight="1" x14ac:dyDescent="0.25">
      <c r="A130" s="27">
        <f t="shared" si="17"/>
        <v>100</v>
      </c>
      <c r="B130" s="26" t="s">
        <v>373</v>
      </c>
      <c r="C130" s="3" t="s">
        <v>39</v>
      </c>
      <c r="D130" s="1" t="s">
        <v>2</v>
      </c>
      <c r="E130" s="1" t="s">
        <v>112</v>
      </c>
      <c r="F130" s="3" t="s">
        <v>52</v>
      </c>
      <c r="G130" s="2">
        <v>10000</v>
      </c>
      <c r="H130" s="2">
        <v>0</v>
      </c>
      <c r="I130" s="2">
        <v>0</v>
      </c>
      <c r="J130" s="2">
        <v>0</v>
      </c>
      <c r="K130" s="17">
        <v>84</v>
      </c>
      <c r="L130" s="2">
        <f t="shared" si="18"/>
        <v>9916</v>
      </c>
    </row>
    <row r="131" spans="1:12" ht="24.95" customHeight="1" x14ac:dyDescent="0.25">
      <c r="A131" s="27">
        <f t="shared" si="17"/>
        <v>101</v>
      </c>
      <c r="B131" s="26" t="s">
        <v>256</v>
      </c>
      <c r="C131" s="3" t="s">
        <v>39</v>
      </c>
      <c r="D131" s="1" t="s">
        <v>2</v>
      </c>
      <c r="E131" s="1" t="s">
        <v>112</v>
      </c>
      <c r="F131" s="3" t="s">
        <v>52</v>
      </c>
      <c r="G131" s="2">
        <v>10000</v>
      </c>
      <c r="H131" s="2">
        <v>0</v>
      </c>
      <c r="I131" s="2">
        <v>0</v>
      </c>
      <c r="J131" s="2">
        <v>0</v>
      </c>
      <c r="K131" s="17">
        <v>0</v>
      </c>
      <c r="L131" s="2">
        <f t="shared" si="18"/>
        <v>10000</v>
      </c>
    </row>
    <row r="132" spans="1:12" ht="24.95" customHeight="1" x14ac:dyDescent="0.25">
      <c r="A132" s="27">
        <f t="shared" si="17"/>
        <v>102</v>
      </c>
      <c r="B132" s="26" t="s">
        <v>257</v>
      </c>
      <c r="C132" s="3" t="s">
        <v>39</v>
      </c>
      <c r="D132" s="1" t="s">
        <v>3</v>
      </c>
      <c r="E132" s="1" t="s">
        <v>112</v>
      </c>
      <c r="F132" s="3" t="s">
        <v>52</v>
      </c>
      <c r="G132" s="2">
        <v>10000</v>
      </c>
      <c r="H132" s="2">
        <v>0</v>
      </c>
      <c r="I132" s="2">
        <v>0</v>
      </c>
      <c r="J132" s="2">
        <v>0</v>
      </c>
      <c r="K132" s="17">
        <v>0</v>
      </c>
      <c r="L132" s="2">
        <f t="shared" si="18"/>
        <v>10000</v>
      </c>
    </row>
    <row r="133" spans="1:12" ht="24.95" customHeight="1" x14ac:dyDescent="0.25">
      <c r="A133" s="27">
        <f t="shared" si="17"/>
        <v>103</v>
      </c>
      <c r="B133" s="26" t="s">
        <v>258</v>
      </c>
      <c r="C133" s="3" t="s">
        <v>39</v>
      </c>
      <c r="D133" s="1" t="s">
        <v>2</v>
      </c>
      <c r="E133" s="1" t="s">
        <v>112</v>
      </c>
      <c r="F133" s="3" t="s">
        <v>52</v>
      </c>
      <c r="G133" s="2">
        <v>10000</v>
      </c>
      <c r="H133" s="2">
        <v>0</v>
      </c>
      <c r="I133" s="2">
        <v>0</v>
      </c>
      <c r="J133" s="2">
        <v>0</v>
      </c>
      <c r="K133" s="17">
        <v>0</v>
      </c>
      <c r="L133" s="2">
        <f t="shared" si="18"/>
        <v>10000</v>
      </c>
    </row>
    <row r="134" spans="1:12" ht="24.95" customHeight="1" x14ac:dyDescent="0.25">
      <c r="A134" s="27">
        <f t="shared" si="17"/>
        <v>104</v>
      </c>
      <c r="B134" s="26" t="s">
        <v>259</v>
      </c>
      <c r="C134" s="3" t="s">
        <v>39</v>
      </c>
      <c r="D134" s="1" t="s">
        <v>2</v>
      </c>
      <c r="E134" s="1" t="s">
        <v>112</v>
      </c>
      <c r="F134" s="3" t="s">
        <v>52</v>
      </c>
      <c r="G134" s="2">
        <v>10000</v>
      </c>
      <c r="H134" s="2">
        <v>0</v>
      </c>
      <c r="I134" s="2">
        <v>0</v>
      </c>
      <c r="J134" s="2">
        <v>0</v>
      </c>
      <c r="K134" s="17">
        <v>0</v>
      </c>
      <c r="L134" s="2">
        <f t="shared" si="18"/>
        <v>10000</v>
      </c>
    </row>
    <row r="135" spans="1:12" s="25" customFormat="1" ht="24.95" customHeight="1" x14ac:dyDescent="0.25">
      <c r="A135" s="27">
        <f t="shared" si="17"/>
        <v>105</v>
      </c>
      <c r="B135" s="26" t="s">
        <v>260</v>
      </c>
      <c r="C135" s="27" t="s">
        <v>39</v>
      </c>
      <c r="D135" s="26" t="s">
        <v>2</v>
      </c>
      <c r="E135" s="26" t="s">
        <v>112</v>
      </c>
      <c r="F135" s="27" t="s">
        <v>52</v>
      </c>
      <c r="G135" s="2">
        <v>10000</v>
      </c>
      <c r="H135" s="2">
        <v>0</v>
      </c>
      <c r="I135" s="2">
        <v>0</v>
      </c>
      <c r="J135" s="2">
        <v>0</v>
      </c>
      <c r="K135" s="17">
        <v>0</v>
      </c>
      <c r="L135" s="2">
        <f t="shared" si="18"/>
        <v>10000</v>
      </c>
    </row>
    <row r="136" spans="1:12" ht="24.95" customHeight="1" x14ac:dyDescent="0.25">
      <c r="A136" s="27">
        <f t="shared" si="17"/>
        <v>106</v>
      </c>
      <c r="B136" s="26" t="s">
        <v>261</v>
      </c>
      <c r="C136" s="27" t="s">
        <v>39</v>
      </c>
      <c r="D136" s="26" t="s">
        <v>3</v>
      </c>
      <c r="E136" s="26" t="s">
        <v>112</v>
      </c>
      <c r="F136" s="27" t="s">
        <v>52</v>
      </c>
      <c r="G136" s="2">
        <v>10000</v>
      </c>
      <c r="H136" s="2">
        <v>0</v>
      </c>
      <c r="I136" s="2">
        <v>0</v>
      </c>
      <c r="J136" s="2">
        <v>0</v>
      </c>
      <c r="K136" s="17">
        <v>0</v>
      </c>
      <c r="L136" s="2">
        <f t="shared" si="18"/>
        <v>10000</v>
      </c>
    </row>
    <row r="137" spans="1:12" ht="24.95" customHeight="1" x14ac:dyDescent="0.25">
      <c r="A137" s="27">
        <f t="shared" si="17"/>
        <v>107</v>
      </c>
      <c r="B137" s="26" t="s">
        <v>332</v>
      </c>
      <c r="C137" s="3" t="s">
        <v>39</v>
      </c>
      <c r="D137" s="1" t="s">
        <v>2</v>
      </c>
      <c r="E137" s="1" t="s">
        <v>112</v>
      </c>
      <c r="F137" s="3" t="s">
        <v>52</v>
      </c>
      <c r="G137" s="2">
        <v>10000</v>
      </c>
      <c r="H137" s="2">
        <v>0</v>
      </c>
      <c r="I137" s="2">
        <v>0</v>
      </c>
      <c r="J137" s="2">
        <v>0</v>
      </c>
      <c r="K137" s="17">
        <v>0</v>
      </c>
      <c r="L137" s="2">
        <f t="shared" si="18"/>
        <v>10000</v>
      </c>
    </row>
    <row r="138" spans="1:12" ht="24.95" customHeight="1" x14ac:dyDescent="0.25">
      <c r="A138" s="27">
        <f t="shared" si="17"/>
        <v>108</v>
      </c>
      <c r="B138" s="26" t="s">
        <v>262</v>
      </c>
      <c r="C138" s="3" t="s">
        <v>39</v>
      </c>
      <c r="D138" s="1" t="s">
        <v>2</v>
      </c>
      <c r="E138" s="1" t="s">
        <v>112</v>
      </c>
      <c r="F138" s="3" t="s">
        <v>52</v>
      </c>
      <c r="G138" s="2">
        <v>10000</v>
      </c>
      <c r="H138" s="2">
        <v>0</v>
      </c>
      <c r="I138" s="2">
        <v>0</v>
      </c>
      <c r="J138" s="2">
        <v>0</v>
      </c>
      <c r="K138" s="17">
        <v>0</v>
      </c>
      <c r="L138" s="2">
        <f t="shared" ref="L138:L161" si="19">SUM(G138-H138-I138-J138-K138)</f>
        <v>10000</v>
      </c>
    </row>
    <row r="139" spans="1:12" ht="24.95" customHeight="1" x14ac:dyDescent="0.25">
      <c r="A139" s="27">
        <f t="shared" si="17"/>
        <v>109</v>
      </c>
      <c r="B139" s="26" t="s">
        <v>374</v>
      </c>
      <c r="C139" s="3" t="s">
        <v>39</v>
      </c>
      <c r="D139" s="1" t="s">
        <v>2</v>
      </c>
      <c r="E139" s="1" t="s">
        <v>112</v>
      </c>
      <c r="F139" s="3" t="s">
        <v>52</v>
      </c>
      <c r="G139" s="2">
        <v>10000</v>
      </c>
      <c r="H139" s="2">
        <v>0</v>
      </c>
      <c r="I139" s="2">
        <v>0</v>
      </c>
      <c r="J139" s="2">
        <v>0</v>
      </c>
      <c r="K139" s="17">
        <v>0</v>
      </c>
      <c r="L139" s="2">
        <f t="shared" si="19"/>
        <v>10000</v>
      </c>
    </row>
    <row r="140" spans="1:12" ht="24.95" customHeight="1" x14ac:dyDescent="0.25">
      <c r="A140" s="27">
        <f t="shared" si="17"/>
        <v>110</v>
      </c>
      <c r="B140" s="26" t="s">
        <v>263</v>
      </c>
      <c r="C140" s="3" t="s">
        <v>39</v>
      </c>
      <c r="D140" s="1" t="s">
        <v>2</v>
      </c>
      <c r="E140" s="1" t="s">
        <v>112</v>
      </c>
      <c r="F140" s="3" t="s">
        <v>52</v>
      </c>
      <c r="G140" s="2">
        <v>10000</v>
      </c>
      <c r="H140" s="2">
        <v>0</v>
      </c>
      <c r="I140" s="2">
        <v>0</v>
      </c>
      <c r="J140" s="2">
        <v>0</v>
      </c>
      <c r="K140" s="17">
        <v>588</v>
      </c>
      <c r="L140" s="2">
        <f t="shared" si="19"/>
        <v>9412</v>
      </c>
    </row>
    <row r="141" spans="1:12" ht="24.95" customHeight="1" x14ac:dyDescent="0.25">
      <c r="A141" s="27">
        <f t="shared" si="17"/>
        <v>111</v>
      </c>
      <c r="B141" s="26" t="s">
        <v>264</v>
      </c>
      <c r="C141" s="3" t="s">
        <v>39</v>
      </c>
      <c r="D141" s="1" t="s">
        <v>2</v>
      </c>
      <c r="E141" s="1" t="s">
        <v>112</v>
      </c>
      <c r="F141" s="3" t="s">
        <v>52</v>
      </c>
      <c r="G141" s="2">
        <v>10000</v>
      </c>
      <c r="H141" s="2">
        <v>0</v>
      </c>
      <c r="I141" s="2">
        <v>0</v>
      </c>
      <c r="J141" s="2">
        <v>0</v>
      </c>
      <c r="K141" s="17">
        <v>0</v>
      </c>
      <c r="L141" s="2">
        <f t="shared" si="19"/>
        <v>10000</v>
      </c>
    </row>
    <row r="142" spans="1:12" ht="24.95" customHeight="1" x14ac:dyDescent="0.25">
      <c r="A142" s="27">
        <f t="shared" si="17"/>
        <v>112</v>
      </c>
      <c r="B142" s="26" t="s">
        <v>265</v>
      </c>
      <c r="C142" s="3" t="s">
        <v>39</v>
      </c>
      <c r="D142" s="1" t="s">
        <v>3</v>
      </c>
      <c r="E142" s="1" t="s">
        <v>112</v>
      </c>
      <c r="F142" s="3" t="s">
        <v>52</v>
      </c>
      <c r="G142" s="2">
        <v>10000</v>
      </c>
      <c r="H142" s="2">
        <v>0</v>
      </c>
      <c r="I142" s="2">
        <v>0</v>
      </c>
      <c r="J142" s="2">
        <v>0</v>
      </c>
      <c r="K142" s="17">
        <v>84</v>
      </c>
      <c r="L142" s="2">
        <f t="shared" si="19"/>
        <v>9916</v>
      </c>
    </row>
    <row r="143" spans="1:12" ht="24.95" customHeight="1" x14ac:dyDescent="0.25">
      <c r="A143" s="27">
        <f t="shared" si="17"/>
        <v>113</v>
      </c>
      <c r="B143" s="26" t="s">
        <v>266</v>
      </c>
      <c r="C143" s="3" t="s">
        <v>39</v>
      </c>
      <c r="D143" s="1" t="s">
        <v>2</v>
      </c>
      <c r="E143" s="1" t="s">
        <v>112</v>
      </c>
      <c r="F143" s="3" t="s">
        <v>52</v>
      </c>
      <c r="G143" s="2">
        <v>10000</v>
      </c>
      <c r="H143" s="2">
        <v>0</v>
      </c>
      <c r="I143" s="2">
        <v>0</v>
      </c>
      <c r="J143" s="2">
        <v>0</v>
      </c>
      <c r="K143" s="17">
        <v>0</v>
      </c>
      <c r="L143" s="2">
        <f t="shared" si="19"/>
        <v>10000</v>
      </c>
    </row>
    <row r="144" spans="1:12" ht="24.95" customHeight="1" x14ac:dyDescent="0.25">
      <c r="A144" s="27">
        <f t="shared" si="17"/>
        <v>114</v>
      </c>
      <c r="B144" s="26" t="s">
        <v>267</v>
      </c>
      <c r="C144" s="3" t="s">
        <v>39</v>
      </c>
      <c r="D144" s="1" t="s">
        <v>20</v>
      </c>
      <c r="E144" s="1" t="s">
        <v>112</v>
      </c>
      <c r="F144" s="3" t="s">
        <v>52</v>
      </c>
      <c r="G144" s="2">
        <v>10000</v>
      </c>
      <c r="H144" s="2">
        <v>0</v>
      </c>
      <c r="I144" s="2">
        <v>0</v>
      </c>
      <c r="J144" s="2">
        <v>0</v>
      </c>
      <c r="K144" s="17">
        <v>168</v>
      </c>
      <c r="L144" s="2">
        <f t="shared" si="19"/>
        <v>9832</v>
      </c>
    </row>
    <row r="145" spans="1:12" ht="24.95" customHeight="1" x14ac:dyDescent="0.25">
      <c r="A145" s="27">
        <f t="shared" si="17"/>
        <v>115</v>
      </c>
      <c r="B145" s="26" t="s">
        <v>268</v>
      </c>
      <c r="C145" s="3" t="s">
        <v>39</v>
      </c>
      <c r="D145" s="1" t="s">
        <v>2</v>
      </c>
      <c r="E145" s="1" t="s">
        <v>112</v>
      </c>
      <c r="F145" s="3" t="s">
        <v>52</v>
      </c>
      <c r="G145" s="2">
        <v>10000</v>
      </c>
      <c r="H145" s="2">
        <v>0</v>
      </c>
      <c r="I145" s="2">
        <v>0</v>
      </c>
      <c r="J145" s="2">
        <v>0</v>
      </c>
      <c r="K145" s="17">
        <v>504</v>
      </c>
      <c r="L145" s="2">
        <f t="shared" si="19"/>
        <v>9496</v>
      </c>
    </row>
    <row r="146" spans="1:12" ht="24.95" customHeight="1" x14ac:dyDescent="0.25">
      <c r="A146" s="27">
        <f t="shared" si="17"/>
        <v>116</v>
      </c>
      <c r="B146" s="26" t="s">
        <v>269</v>
      </c>
      <c r="C146" s="3" t="s">
        <v>39</v>
      </c>
      <c r="D146" s="1" t="s">
        <v>2</v>
      </c>
      <c r="E146" s="1" t="s">
        <v>112</v>
      </c>
      <c r="F146" s="3" t="s">
        <v>52</v>
      </c>
      <c r="G146" s="2">
        <v>10000</v>
      </c>
      <c r="H146" s="2">
        <v>0</v>
      </c>
      <c r="I146" s="2">
        <v>0</v>
      </c>
      <c r="J146" s="2">
        <v>0</v>
      </c>
      <c r="K146" s="17">
        <v>0</v>
      </c>
      <c r="L146" s="2">
        <f t="shared" si="19"/>
        <v>10000</v>
      </c>
    </row>
    <row r="147" spans="1:12" ht="24.95" customHeight="1" x14ac:dyDescent="0.25">
      <c r="A147" s="27">
        <f t="shared" si="17"/>
        <v>117</v>
      </c>
      <c r="B147" s="26" t="s">
        <v>270</v>
      </c>
      <c r="C147" s="3" t="s">
        <v>39</v>
      </c>
      <c r="D147" s="1" t="s">
        <v>2</v>
      </c>
      <c r="E147" s="1" t="s">
        <v>112</v>
      </c>
      <c r="F147" s="3" t="s">
        <v>52</v>
      </c>
      <c r="G147" s="2">
        <v>10000</v>
      </c>
      <c r="H147" s="2">
        <v>0</v>
      </c>
      <c r="I147" s="2">
        <v>0</v>
      </c>
      <c r="J147" s="2">
        <v>0</v>
      </c>
      <c r="K147" s="17">
        <v>420</v>
      </c>
      <c r="L147" s="2">
        <f t="shared" si="19"/>
        <v>9580</v>
      </c>
    </row>
    <row r="148" spans="1:12" ht="24.95" customHeight="1" x14ac:dyDescent="0.25">
      <c r="A148" s="27">
        <f t="shared" si="17"/>
        <v>118</v>
      </c>
      <c r="B148" s="26" t="s">
        <v>271</v>
      </c>
      <c r="C148" s="3" t="s">
        <v>39</v>
      </c>
      <c r="D148" s="1" t="s">
        <v>21</v>
      </c>
      <c r="E148" s="1" t="s">
        <v>112</v>
      </c>
      <c r="F148" s="3" t="s">
        <v>52</v>
      </c>
      <c r="G148" s="2">
        <v>10000</v>
      </c>
      <c r="H148" s="2">
        <v>0</v>
      </c>
      <c r="I148" s="2">
        <v>0</v>
      </c>
      <c r="J148" s="2">
        <v>0</v>
      </c>
      <c r="K148" s="17">
        <v>0</v>
      </c>
      <c r="L148" s="2">
        <f t="shared" si="19"/>
        <v>10000</v>
      </c>
    </row>
    <row r="149" spans="1:12" ht="24.95" customHeight="1" x14ac:dyDescent="0.25">
      <c r="A149" s="27">
        <f t="shared" si="17"/>
        <v>119</v>
      </c>
      <c r="B149" s="26" t="s">
        <v>272</v>
      </c>
      <c r="C149" s="3" t="s">
        <v>39</v>
      </c>
      <c r="D149" s="1" t="s">
        <v>2</v>
      </c>
      <c r="E149" s="1" t="s">
        <v>112</v>
      </c>
      <c r="F149" s="3" t="s">
        <v>52</v>
      </c>
      <c r="G149" s="2">
        <v>10000</v>
      </c>
      <c r="H149" s="2">
        <v>0</v>
      </c>
      <c r="I149" s="2">
        <v>0</v>
      </c>
      <c r="J149" s="2">
        <v>0</v>
      </c>
      <c r="K149" s="17">
        <v>0</v>
      </c>
      <c r="L149" s="2">
        <f t="shared" si="19"/>
        <v>10000</v>
      </c>
    </row>
    <row r="150" spans="1:12" ht="24.95" customHeight="1" x14ac:dyDescent="0.25">
      <c r="A150" s="27">
        <f t="shared" si="17"/>
        <v>120</v>
      </c>
      <c r="B150" s="26" t="s">
        <v>273</v>
      </c>
      <c r="C150" s="3" t="s">
        <v>123</v>
      </c>
      <c r="D150" s="1" t="s">
        <v>2</v>
      </c>
      <c r="E150" s="1" t="s">
        <v>112</v>
      </c>
      <c r="F150" s="3" t="s">
        <v>52</v>
      </c>
      <c r="G150" s="2">
        <v>10000</v>
      </c>
      <c r="H150" s="2">
        <v>0</v>
      </c>
      <c r="I150" s="2">
        <v>0</v>
      </c>
      <c r="J150" s="2">
        <v>0</v>
      </c>
      <c r="K150" s="17">
        <v>420</v>
      </c>
      <c r="L150" s="2">
        <f t="shared" si="19"/>
        <v>9580</v>
      </c>
    </row>
    <row r="151" spans="1:12" ht="24.95" customHeight="1" x14ac:dyDescent="0.25">
      <c r="A151" s="27">
        <f t="shared" si="17"/>
        <v>121</v>
      </c>
      <c r="B151" s="26" t="s">
        <v>274</v>
      </c>
      <c r="C151" s="3" t="s">
        <v>39</v>
      </c>
      <c r="D151" s="1" t="s">
        <v>2</v>
      </c>
      <c r="E151" s="1" t="s">
        <v>112</v>
      </c>
      <c r="F151" s="3" t="s">
        <v>52</v>
      </c>
      <c r="G151" s="2">
        <v>10000</v>
      </c>
      <c r="H151" s="2">
        <v>0</v>
      </c>
      <c r="I151" s="2">
        <v>0</v>
      </c>
      <c r="J151" s="2">
        <v>0</v>
      </c>
      <c r="K151" s="17">
        <v>0</v>
      </c>
      <c r="L151" s="2">
        <f t="shared" si="19"/>
        <v>10000</v>
      </c>
    </row>
    <row r="152" spans="1:12" ht="24.95" customHeight="1" x14ac:dyDescent="0.25">
      <c r="A152" s="27">
        <f t="shared" si="17"/>
        <v>122</v>
      </c>
      <c r="B152" s="26" t="s">
        <v>275</v>
      </c>
      <c r="C152" s="3" t="s">
        <v>39</v>
      </c>
      <c r="D152" s="1" t="s">
        <v>3</v>
      </c>
      <c r="E152" s="1" t="s">
        <v>112</v>
      </c>
      <c r="F152" s="3" t="s">
        <v>52</v>
      </c>
      <c r="G152" s="2">
        <v>10000</v>
      </c>
      <c r="H152" s="2">
        <v>0</v>
      </c>
      <c r="I152" s="2">
        <v>0</v>
      </c>
      <c r="J152" s="2">
        <v>0</v>
      </c>
      <c r="K152" s="17">
        <v>0</v>
      </c>
      <c r="L152" s="2">
        <f t="shared" si="19"/>
        <v>10000</v>
      </c>
    </row>
    <row r="153" spans="1:12" ht="24.95" customHeight="1" x14ac:dyDescent="0.25">
      <c r="A153" s="27">
        <f t="shared" si="17"/>
        <v>123</v>
      </c>
      <c r="B153" s="26" t="s">
        <v>276</v>
      </c>
      <c r="C153" s="3" t="s">
        <v>39</v>
      </c>
      <c r="D153" s="1" t="s">
        <v>3</v>
      </c>
      <c r="E153" s="1" t="s">
        <v>112</v>
      </c>
      <c r="F153" s="3" t="s">
        <v>52</v>
      </c>
      <c r="G153" s="2">
        <v>10000</v>
      </c>
      <c r="H153" s="2">
        <v>0</v>
      </c>
      <c r="I153" s="2">
        <v>0</v>
      </c>
      <c r="J153" s="2">
        <v>0</v>
      </c>
      <c r="K153" s="17">
        <v>420</v>
      </c>
      <c r="L153" s="2">
        <f t="shared" si="19"/>
        <v>9580</v>
      </c>
    </row>
    <row r="154" spans="1:12" ht="24.95" customHeight="1" x14ac:dyDescent="0.25">
      <c r="A154" s="27">
        <f t="shared" si="17"/>
        <v>124</v>
      </c>
      <c r="B154" s="26" t="s">
        <v>277</v>
      </c>
      <c r="C154" s="3" t="s">
        <v>123</v>
      </c>
      <c r="D154" s="1" t="s">
        <v>2</v>
      </c>
      <c r="E154" s="1" t="s">
        <v>112</v>
      </c>
      <c r="F154" s="3" t="s">
        <v>52</v>
      </c>
      <c r="G154" s="2">
        <v>10000</v>
      </c>
      <c r="H154" s="2">
        <v>0</v>
      </c>
      <c r="I154" s="2">
        <v>0</v>
      </c>
      <c r="J154" s="2">
        <v>0</v>
      </c>
      <c r="K154" s="17">
        <v>0</v>
      </c>
      <c r="L154" s="2">
        <f t="shared" si="19"/>
        <v>10000</v>
      </c>
    </row>
    <row r="155" spans="1:12" ht="24.95" customHeight="1" x14ac:dyDescent="0.25">
      <c r="A155" s="27">
        <f t="shared" si="17"/>
        <v>125</v>
      </c>
      <c r="B155" s="26" t="s">
        <v>278</v>
      </c>
      <c r="C155" s="3" t="s">
        <v>123</v>
      </c>
      <c r="D155" s="1" t="s">
        <v>2</v>
      </c>
      <c r="E155" s="1" t="s">
        <v>112</v>
      </c>
      <c r="F155" s="3" t="s">
        <v>52</v>
      </c>
      <c r="G155" s="2">
        <v>10000</v>
      </c>
      <c r="H155" s="2">
        <v>0</v>
      </c>
      <c r="I155" s="2">
        <v>0</v>
      </c>
      <c r="J155" s="2">
        <v>0</v>
      </c>
      <c r="K155" s="17">
        <v>0</v>
      </c>
      <c r="L155" s="2">
        <f t="shared" si="19"/>
        <v>10000</v>
      </c>
    </row>
    <row r="156" spans="1:12" ht="24.95" customHeight="1" x14ac:dyDescent="0.25">
      <c r="A156" s="27">
        <f t="shared" si="17"/>
        <v>126</v>
      </c>
      <c r="B156" s="26" t="s">
        <v>279</v>
      </c>
      <c r="C156" s="3" t="s">
        <v>123</v>
      </c>
      <c r="D156" s="1" t="s">
        <v>3</v>
      </c>
      <c r="E156" s="1" t="s">
        <v>112</v>
      </c>
      <c r="F156" s="3" t="s">
        <v>52</v>
      </c>
      <c r="G156" s="2">
        <v>10000</v>
      </c>
      <c r="H156" s="2">
        <v>0</v>
      </c>
      <c r="I156" s="2">
        <v>0</v>
      </c>
      <c r="J156" s="2">
        <v>0</v>
      </c>
      <c r="K156" s="17">
        <v>336</v>
      </c>
      <c r="L156" s="2">
        <f t="shared" si="19"/>
        <v>9664</v>
      </c>
    </row>
    <row r="157" spans="1:12" ht="24.95" customHeight="1" x14ac:dyDescent="0.25">
      <c r="A157" s="27">
        <f t="shared" si="17"/>
        <v>127</v>
      </c>
      <c r="B157" s="26" t="s">
        <v>280</v>
      </c>
      <c r="C157" s="3" t="s">
        <v>39</v>
      </c>
      <c r="D157" s="1" t="s">
        <v>3</v>
      </c>
      <c r="E157" s="1" t="s">
        <v>112</v>
      </c>
      <c r="F157" s="3" t="s">
        <v>52</v>
      </c>
      <c r="G157" s="2">
        <v>10000</v>
      </c>
      <c r="H157" s="2">
        <v>0</v>
      </c>
      <c r="I157" s="2">
        <v>0</v>
      </c>
      <c r="J157" s="2">
        <v>0</v>
      </c>
      <c r="K157" s="17">
        <v>336</v>
      </c>
      <c r="L157" s="2">
        <f t="shared" si="19"/>
        <v>9664</v>
      </c>
    </row>
    <row r="158" spans="1:12" ht="24.95" customHeight="1" x14ac:dyDescent="0.25">
      <c r="A158" s="27">
        <f t="shared" si="17"/>
        <v>128</v>
      </c>
      <c r="B158" s="26" t="s">
        <v>375</v>
      </c>
      <c r="C158" s="27" t="s">
        <v>39</v>
      </c>
      <c r="D158" s="26" t="s">
        <v>2</v>
      </c>
      <c r="E158" s="26" t="s">
        <v>112</v>
      </c>
      <c r="F158" s="27" t="s">
        <v>52</v>
      </c>
      <c r="G158" s="2">
        <v>10000</v>
      </c>
      <c r="H158" s="2">
        <v>0</v>
      </c>
      <c r="I158" s="2">
        <v>0</v>
      </c>
      <c r="J158" s="2">
        <v>0</v>
      </c>
      <c r="K158" s="2">
        <v>0</v>
      </c>
      <c r="L158" s="2">
        <f t="shared" si="19"/>
        <v>10000</v>
      </c>
    </row>
    <row r="159" spans="1:12" ht="24.95" customHeight="1" x14ac:dyDescent="0.25">
      <c r="A159" s="27">
        <f t="shared" ref="A159:A161" si="20">A158+1</f>
        <v>129</v>
      </c>
      <c r="B159" s="26" t="s">
        <v>281</v>
      </c>
      <c r="C159" s="27" t="s">
        <v>39</v>
      </c>
      <c r="D159" s="26" t="s">
        <v>2</v>
      </c>
      <c r="E159" s="26" t="s">
        <v>112</v>
      </c>
      <c r="F159" s="27" t="s">
        <v>52</v>
      </c>
      <c r="G159" s="2">
        <v>10000</v>
      </c>
      <c r="H159" s="2">
        <v>0</v>
      </c>
      <c r="I159" s="2">
        <v>0</v>
      </c>
      <c r="J159" s="2">
        <v>0</v>
      </c>
      <c r="K159" s="2">
        <v>0</v>
      </c>
      <c r="L159" s="2">
        <f t="shared" si="19"/>
        <v>10000</v>
      </c>
    </row>
    <row r="160" spans="1:12" s="25" customFormat="1" ht="24.95" customHeight="1" x14ac:dyDescent="0.25">
      <c r="A160" s="27">
        <f t="shared" si="20"/>
        <v>130</v>
      </c>
      <c r="B160" s="26" t="s">
        <v>282</v>
      </c>
      <c r="C160" s="27" t="s">
        <v>39</v>
      </c>
      <c r="D160" s="26" t="s">
        <v>2</v>
      </c>
      <c r="E160" s="26" t="s">
        <v>149</v>
      </c>
      <c r="F160" s="27" t="s">
        <v>52</v>
      </c>
      <c r="G160" s="2">
        <v>10000</v>
      </c>
      <c r="H160" s="2">
        <v>0</v>
      </c>
      <c r="I160" s="2">
        <v>0</v>
      </c>
      <c r="J160" s="2">
        <v>0</v>
      </c>
      <c r="K160" s="2">
        <v>0</v>
      </c>
      <c r="L160" s="2">
        <f t="shared" si="19"/>
        <v>10000</v>
      </c>
    </row>
    <row r="161" spans="1:12" s="25" customFormat="1" ht="24.95" customHeight="1" x14ac:dyDescent="0.25">
      <c r="A161" s="27">
        <f t="shared" si="20"/>
        <v>131</v>
      </c>
      <c r="B161" s="26" t="s">
        <v>283</v>
      </c>
      <c r="C161" s="27" t="s">
        <v>39</v>
      </c>
      <c r="D161" s="26" t="s">
        <v>2</v>
      </c>
      <c r="E161" s="26" t="s">
        <v>149</v>
      </c>
      <c r="F161" s="27" t="s">
        <v>52</v>
      </c>
      <c r="G161" s="2">
        <v>10000</v>
      </c>
      <c r="H161" s="2">
        <v>0</v>
      </c>
      <c r="I161" s="2">
        <v>0</v>
      </c>
      <c r="J161" s="2">
        <v>0</v>
      </c>
      <c r="K161" s="2">
        <v>0</v>
      </c>
      <c r="L161" s="2">
        <f t="shared" si="19"/>
        <v>10000</v>
      </c>
    </row>
    <row r="162" spans="1:12" ht="24.95" customHeight="1" x14ac:dyDescent="0.25">
      <c r="A162" s="6"/>
      <c r="B162" s="10" t="s">
        <v>69</v>
      </c>
      <c r="C162" s="11"/>
      <c r="D162" s="10"/>
      <c r="E162" s="10" t="s">
        <v>157</v>
      </c>
      <c r="F162" s="11"/>
      <c r="G162" s="12">
        <f>SUM(G93:G161)</f>
        <v>1138000</v>
      </c>
      <c r="H162" s="12">
        <f t="shared" ref="H162:K162" si="21">SUM(H93:H161)</f>
        <v>0</v>
      </c>
      <c r="I162" s="12">
        <f t="shared" si="21"/>
        <v>0</v>
      </c>
      <c r="J162" s="12">
        <f t="shared" si="21"/>
        <v>7474.69</v>
      </c>
      <c r="K162" s="12">
        <f t="shared" si="21"/>
        <v>3864</v>
      </c>
      <c r="L162" s="12">
        <f>SUM(L93:L161)</f>
        <v>1126661.31</v>
      </c>
    </row>
    <row r="163" spans="1:12" ht="24.95" customHeight="1" x14ac:dyDescent="0.25">
      <c r="A163" s="3">
        <v>132</v>
      </c>
      <c r="B163" s="26" t="s">
        <v>284</v>
      </c>
      <c r="C163" s="27" t="s">
        <v>39</v>
      </c>
      <c r="D163" s="26" t="s">
        <v>2</v>
      </c>
      <c r="E163" s="26" t="s">
        <v>111</v>
      </c>
      <c r="F163" s="27" t="s">
        <v>52</v>
      </c>
      <c r="G163" s="2">
        <v>10000</v>
      </c>
      <c r="H163" s="2">
        <v>0</v>
      </c>
      <c r="I163" s="2">
        <v>0</v>
      </c>
      <c r="J163" s="2">
        <v>0</v>
      </c>
      <c r="K163" s="2">
        <v>0</v>
      </c>
      <c r="L163" s="2">
        <f t="shared" ref="L163:L169" si="22">SUM(G163-H163-I163-J163-K163)</f>
        <v>10000</v>
      </c>
    </row>
    <row r="164" spans="1:12" ht="24.95" customHeight="1" x14ac:dyDescent="0.25">
      <c r="A164" s="3">
        <f>A163+1</f>
        <v>133</v>
      </c>
      <c r="B164" s="26" t="s">
        <v>285</v>
      </c>
      <c r="C164" s="3" t="s">
        <v>39</v>
      </c>
      <c r="D164" s="1" t="s">
        <v>3</v>
      </c>
      <c r="E164" s="1" t="s">
        <v>111</v>
      </c>
      <c r="F164" s="3" t="s">
        <v>52</v>
      </c>
      <c r="G164" s="2">
        <v>10000</v>
      </c>
      <c r="H164" s="2">
        <v>0</v>
      </c>
      <c r="I164" s="2">
        <v>0</v>
      </c>
      <c r="J164" s="2">
        <v>0</v>
      </c>
      <c r="K164" s="2">
        <v>0</v>
      </c>
      <c r="L164" s="2">
        <f t="shared" si="22"/>
        <v>10000</v>
      </c>
    </row>
    <row r="165" spans="1:12" ht="24.95" customHeight="1" x14ac:dyDescent="0.25">
      <c r="A165" s="27">
        <f t="shared" ref="A165:A167" si="23">A164+1</f>
        <v>134</v>
      </c>
      <c r="B165" s="26" t="s">
        <v>286</v>
      </c>
      <c r="C165" s="3" t="s">
        <v>39</v>
      </c>
      <c r="D165" s="1" t="s">
        <v>2</v>
      </c>
      <c r="E165" s="1" t="s">
        <v>111</v>
      </c>
      <c r="F165" s="3" t="s">
        <v>52</v>
      </c>
      <c r="G165" s="2">
        <v>10000</v>
      </c>
      <c r="H165" s="2">
        <v>0</v>
      </c>
      <c r="I165" s="2">
        <v>0</v>
      </c>
      <c r="J165" s="2">
        <v>0</v>
      </c>
      <c r="K165" s="2">
        <v>0</v>
      </c>
      <c r="L165" s="2">
        <f t="shared" si="22"/>
        <v>10000</v>
      </c>
    </row>
    <row r="166" spans="1:12" ht="24.95" customHeight="1" x14ac:dyDescent="0.25">
      <c r="A166" s="27">
        <f t="shared" si="23"/>
        <v>135</v>
      </c>
      <c r="B166" s="26" t="s">
        <v>287</v>
      </c>
      <c r="C166" s="3" t="s">
        <v>39</v>
      </c>
      <c r="D166" s="1" t="s">
        <v>3</v>
      </c>
      <c r="E166" s="1" t="s">
        <v>111</v>
      </c>
      <c r="F166" s="3" t="s">
        <v>52</v>
      </c>
      <c r="G166" s="2">
        <v>10000</v>
      </c>
      <c r="H166" s="2">
        <v>0</v>
      </c>
      <c r="I166" s="2">
        <v>0</v>
      </c>
      <c r="J166" s="2">
        <v>0</v>
      </c>
      <c r="K166" s="2">
        <v>0</v>
      </c>
      <c r="L166" s="2">
        <f t="shared" si="22"/>
        <v>10000</v>
      </c>
    </row>
    <row r="167" spans="1:12" ht="24.95" customHeight="1" x14ac:dyDescent="0.25">
      <c r="A167" s="27">
        <f t="shared" si="23"/>
        <v>136</v>
      </c>
      <c r="B167" s="26" t="s">
        <v>376</v>
      </c>
      <c r="C167" s="3" t="s">
        <v>39</v>
      </c>
      <c r="D167" s="1" t="s">
        <v>3</v>
      </c>
      <c r="E167" s="1" t="s">
        <v>111</v>
      </c>
      <c r="F167" s="3" t="s">
        <v>52</v>
      </c>
      <c r="G167" s="2">
        <v>10000</v>
      </c>
      <c r="H167" s="2">
        <v>0</v>
      </c>
      <c r="I167" s="2">
        <v>0</v>
      </c>
      <c r="J167" s="2">
        <v>0</v>
      </c>
      <c r="K167" s="2">
        <v>0</v>
      </c>
      <c r="L167" s="2">
        <f t="shared" si="22"/>
        <v>10000</v>
      </c>
    </row>
    <row r="168" spans="1:12" ht="24.95" customHeight="1" x14ac:dyDescent="0.25">
      <c r="A168" s="6"/>
      <c r="B168" s="10" t="s">
        <v>70</v>
      </c>
      <c r="C168" s="11"/>
      <c r="D168" s="10"/>
      <c r="E168" s="10" t="s">
        <v>58</v>
      </c>
      <c r="F168" s="11"/>
      <c r="G168" s="12">
        <f t="shared" ref="G168:K168" si="24">SUM(G163:G167)</f>
        <v>50000</v>
      </c>
      <c r="H168" s="12">
        <f t="shared" si="24"/>
        <v>0</v>
      </c>
      <c r="I168" s="12">
        <f t="shared" si="24"/>
        <v>0</v>
      </c>
      <c r="J168" s="12">
        <f t="shared" si="24"/>
        <v>0</v>
      </c>
      <c r="K168" s="12">
        <f t="shared" si="24"/>
        <v>0</v>
      </c>
      <c r="L168" s="12">
        <f>SUM(L163:L167)</f>
        <v>50000</v>
      </c>
    </row>
    <row r="169" spans="1:12" ht="24.95" customHeight="1" x14ac:dyDescent="0.25">
      <c r="A169" s="3">
        <v>137</v>
      </c>
      <c r="B169" s="26" t="s">
        <v>288</v>
      </c>
      <c r="C169" s="3" t="s">
        <v>39</v>
      </c>
      <c r="D169" s="1" t="s">
        <v>2</v>
      </c>
      <c r="E169" s="1" t="s">
        <v>72</v>
      </c>
      <c r="F169" s="3" t="s">
        <v>52</v>
      </c>
      <c r="G169" s="2">
        <v>10000</v>
      </c>
      <c r="H169" s="2">
        <v>0</v>
      </c>
      <c r="I169" s="2">
        <v>0</v>
      </c>
      <c r="J169" s="2">
        <v>0</v>
      </c>
      <c r="K169" s="2">
        <v>84</v>
      </c>
      <c r="L169" s="2">
        <f t="shared" si="22"/>
        <v>9916</v>
      </c>
    </row>
    <row r="170" spans="1:12" ht="24.95" customHeight="1" x14ac:dyDescent="0.25">
      <c r="A170" s="6"/>
      <c r="B170" s="10" t="s">
        <v>71</v>
      </c>
      <c r="C170" s="11"/>
      <c r="D170" s="10"/>
      <c r="E170" s="10" t="s">
        <v>57</v>
      </c>
      <c r="F170" s="11"/>
      <c r="G170" s="12">
        <f t="shared" ref="G170:K170" si="25">SUM(G169)</f>
        <v>10000</v>
      </c>
      <c r="H170" s="12">
        <f t="shared" si="25"/>
        <v>0</v>
      </c>
      <c r="I170" s="12">
        <f t="shared" si="25"/>
        <v>0</v>
      </c>
      <c r="J170" s="12">
        <f t="shared" si="25"/>
        <v>0</v>
      </c>
      <c r="K170" s="12">
        <f t="shared" si="25"/>
        <v>84</v>
      </c>
      <c r="L170" s="12">
        <f>SUM(L169)</f>
        <v>9916</v>
      </c>
    </row>
    <row r="171" spans="1:12" ht="24.95" customHeight="1" x14ac:dyDescent="0.25">
      <c r="A171" s="3">
        <f>A169+1</f>
        <v>138</v>
      </c>
      <c r="B171" s="26" t="s">
        <v>289</v>
      </c>
      <c r="C171" s="3" t="s">
        <v>39</v>
      </c>
      <c r="D171" s="1" t="s">
        <v>9</v>
      </c>
      <c r="E171" s="1" t="s">
        <v>110</v>
      </c>
      <c r="F171" s="3" t="s">
        <v>52</v>
      </c>
      <c r="G171" s="2">
        <v>35000</v>
      </c>
      <c r="H171" s="2">
        <v>0</v>
      </c>
      <c r="I171" s="2">
        <v>0</v>
      </c>
      <c r="J171" s="2">
        <v>47.25</v>
      </c>
      <c r="K171" s="2">
        <v>0</v>
      </c>
      <c r="L171" s="2">
        <f t="shared" ref="L171:L173" si="26">SUM(G171-H171-I171-J171-K171)</f>
        <v>34952.75</v>
      </c>
    </row>
    <row r="172" spans="1:12" ht="24.95" customHeight="1" x14ac:dyDescent="0.25">
      <c r="A172" s="27">
        <f>A171+1</f>
        <v>139</v>
      </c>
      <c r="B172" s="26" t="s">
        <v>290</v>
      </c>
      <c r="C172" s="3" t="s">
        <v>39</v>
      </c>
      <c r="D172" s="1" t="s">
        <v>3</v>
      </c>
      <c r="E172" s="1" t="s">
        <v>110</v>
      </c>
      <c r="F172" s="3" t="s">
        <v>52</v>
      </c>
      <c r="G172" s="2">
        <v>15000</v>
      </c>
      <c r="H172" s="2">
        <v>0</v>
      </c>
      <c r="I172" s="2">
        <v>0</v>
      </c>
      <c r="J172" s="2">
        <v>0</v>
      </c>
      <c r="K172" s="2">
        <v>0</v>
      </c>
      <c r="L172" s="2">
        <f t="shared" si="26"/>
        <v>15000</v>
      </c>
    </row>
    <row r="173" spans="1:12" ht="24.95" customHeight="1" x14ac:dyDescent="0.25">
      <c r="A173" s="27">
        <f t="shared" ref="A173:A177" si="27">A172+1</f>
        <v>140</v>
      </c>
      <c r="B173" s="26" t="s">
        <v>291</v>
      </c>
      <c r="C173" s="3" t="s">
        <v>39</v>
      </c>
      <c r="D173" s="1" t="s">
        <v>2</v>
      </c>
      <c r="E173" s="1" t="s">
        <v>110</v>
      </c>
      <c r="F173" s="3" t="s">
        <v>52</v>
      </c>
      <c r="G173" s="2">
        <v>12000</v>
      </c>
      <c r="H173" s="2">
        <v>0</v>
      </c>
      <c r="I173" s="2">
        <v>0</v>
      </c>
      <c r="J173" s="2">
        <v>0</v>
      </c>
      <c r="K173" s="2">
        <v>0</v>
      </c>
      <c r="L173" s="2">
        <f t="shared" si="26"/>
        <v>12000</v>
      </c>
    </row>
    <row r="174" spans="1:12" ht="24.95" customHeight="1" x14ac:dyDescent="0.25">
      <c r="A174" s="27">
        <f t="shared" si="27"/>
        <v>141</v>
      </c>
      <c r="B174" s="26" t="s">
        <v>292</v>
      </c>
      <c r="C174" s="3" t="s">
        <v>39</v>
      </c>
      <c r="D174" s="1" t="s">
        <v>2</v>
      </c>
      <c r="E174" s="1" t="s">
        <v>110</v>
      </c>
      <c r="F174" s="3" t="s">
        <v>52</v>
      </c>
      <c r="G174" s="2">
        <v>10000</v>
      </c>
      <c r="H174" s="2">
        <v>0</v>
      </c>
      <c r="I174" s="2">
        <v>0</v>
      </c>
      <c r="J174" s="2">
        <v>0</v>
      </c>
      <c r="K174" s="2">
        <v>0</v>
      </c>
      <c r="L174" s="2">
        <f>SUM(G174-H174-I174-J174-K174)</f>
        <v>10000</v>
      </c>
    </row>
    <row r="175" spans="1:12" ht="24.95" customHeight="1" x14ac:dyDescent="0.25">
      <c r="A175" s="27">
        <f t="shared" si="27"/>
        <v>142</v>
      </c>
      <c r="B175" s="26" t="s">
        <v>293</v>
      </c>
      <c r="C175" s="3" t="s">
        <v>39</v>
      </c>
      <c r="D175" s="1" t="s">
        <v>3</v>
      </c>
      <c r="E175" s="1" t="s">
        <v>110</v>
      </c>
      <c r="F175" s="3" t="s">
        <v>52</v>
      </c>
      <c r="G175" s="2">
        <v>10000</v>
      </c>
      <c r="H175" s="2">
        <v>0</v>
      </c>
      <c r="I175" s="2">
        <v>0</v>
      </c>
      <c r="J175" s="2">
        <v>0</v>
      </c>
      <c r="K175" s="2">
        <v>0</v>
      </c>
      <c r="L175" s="2">
        <f>SUM(G175-H175-I175-J175-K175)</f>
        <v>10000</v>
      </c>
    </row>
    <row r="176" spans="1:12" ht="24.95" customHeight="1" x14ac:dyDescent="0.25">
      <c r="A176" s="27">
        <f t="shared" si="27"/>
        <v>143</v>
      </c>
      <c r="B176" s="26" t="s">
        <v>294</v>
      </c>
      <c r="C176" s="3" t="s">
        <v>39</v>
      </c>
      <c r="D176" s="1" t="s">
        <v>2</v>
      </c>
      <c r="E176" s="1" t="s">
        <v>110</v>
      </c>
      <c r="F176" s="3" t="s">
        <v>52</v>
      </c>
      <c r="G176" s="2">
        <v>10000</v>
      </c>
      <c r="H176" s="2">
        <v>0</v>
      </c>
      <c r="I176" s="2">
        <v>0</v>
      </c>
      <c r="J176" s="2">
        <v>0</v>
      </c>
      <c r="K176" s="2">
        <v>0</v>
      </c>
      <c r="L176" s="2">
        <f>SUM(G176-H176-I176-J176-K176)</f>
        <v>10000</v>
      </c>
    </row>
    <row r="177" spans="1:12" ht="24.95" customHeight="1" x14ac:dyDescent="0.25">
      <c r="A177" s="27">
        <f t="shared" si="27"/>
        <v>144</v>
      </c>
      <c r="B177" s="26" t="s">
        <v>295</v>
      </c>
      <c r="C177" s="3" t="s">
        <v>39</v>
      </c>
      <c r="D177" s="1" t="s">
        <v>2</v>
      </c>
      <c r="E177" s="1" t="s">
        <v>110</v>
      </c>
      <c r="F177" s="3" t="s">
        <v>52</v>
      </c>
      <c r="G177" s="2">
        <v>10000</v>
      </c>
      <c r="H177" s="2">
        <v>0</v>
      </c>
      <c r="I177" s="2">
        <v>0</v>
      </c>
      <c r="J177" s="2">
        <v>0</v>
      </c>
      <c r="K177" s="2">
        <v>0</v>
      </c>
      <c r="L177" s="2">
        <f>SUM(G177-H177-I177-J177-K177)</f>
        <v>10000</v>
      </c>
    </row>
    <row r="178" spans="1:12" s="25" customFormat="1" ht="24.95" customHeight="1" x14ac:dyDescent="0.25">
      <c r="A178" s="27">
        <v>145</v>
      </c>
      <c r="B178" s="40" t="s">
        <v>296</v>
      </c>
      <c r="C178" s="14" t="s">
        <v>39</v>
      </c>
      <c r="D178" s="1" t="s">
        <v>2</v>
      </c>
      <c r="E178" s="1" t="s">
        <v>110</v>
      </c>
      <c r="F178" s="3" t="s">
        <v>52</v>
      </c>
      <c r="G178" s="2">
        <v>10000</v>
      </c>
      <c r="H178" s="2">
        <v>0</v>
      </c>
      <c r="I178" s="2">
        <v>0</v>
      </c>
      <c r="J178" s="2">
        <v>0</v>
      </c>
      <c r="K178" s="2">
        <v>0</v>
      </c>
      <c r="L178" s="2">
        <f>SUM(G178-H178-I178-J178-K178)</f>
        <v>10000</v>
      </c>
    </row>
    <row r="179" spans="1:12" ht="24.95" customHeight="1" x14ac:dyDescent="0.25">
      <c r="A179" s="6"/>
      <c r="B179" s="10" t="s">
        <v>73</v>
      </c>
      <c r="C179" s="11"/>
      <c r="D179" s="10"/>
      <c r="E179" s="10" t="s">
        <v>158</v>
      </c>
      <c r="F179" s="11"/>
      <c r="G179" s="12">
        <f t="shared" ref="G179:L179" si="28">SUM(G171:G178)</f>
        <v>112000</v>
      </c>
      <c r="H179" s="12">
        <f t="shared" si="28"/>
        <v>0</v>
      </c>
      <c r="I179" s="12">
        <f t="shared" si="28"/>
        <v>0</v>
      </c>
      <c r="J179" s="12">
        <f t="shared" si="28"/>
        <v>47.25</v>
      </c>
      <c r="K179" s="12">
        <f t="shared" si="28"/>
        <v>0</v>
      </c>
      <c r="L179" s="12">
        <f t="shared" si="28"/>
        <v>111952.75</v>
      </c>
    </row>
    <row r="180" spans="1:12" ht="24.95" customHeight="1" x14ac:dyDescent="0.25">
      <c r="A180" s="3">
        <v>146</v>
      </c>
      <c r="B180" s="26" t="s">
        <v>297</v>
      </c>
      <c r="C180" s="3" t="s">
        <v>39</v>
      </c>
      <c r="D180" s="26" t="s">
        <v>143</v>
      </c>
      <c r="E180" s="1" t="s">
        <v>109</v>
      </c>
      <c r="F180" s="3" t="s">
        <v>52</v>
      </c>
      <c r="G180" s="2">
        <v>30000</v>
      </c>
      <c r="H180" s="2">
        <v>0</v>
      </c>
      <c r="I180" s="2">
        <v>0</v>
      </c>
      <c r="J180" s="2">
        <v>0</v>
      </c>
      <c r="K180" s="2">
        <v>0</v>
      </c>
      <c r="L180" s="2">
        <f>SUM(G180-H180-I180-J180-K180)</f>
        <v>30000</v>
      </c>
    </row>
    <row r="181" spans="1:12" ht="24.95" customHeight="1" x14ac:dyDescent="0.25">
      <c r="A181" s="3">
        <f>A180+1</f>
        <v>147</v>
      </c>
      <c r="B181" s="26" t="s">
        <v>298</v>
      </c>
      <c r="C181" s="3" t="s">
        <v>39</v>
      </c>
      <c r="D181" s="1" t="s">
        <v>3</v>
      </c>
      <c r="E181" s="1" t="s">
        <v>109</v>
      </c>
      <c r="F181" s="3" t="s">
        <v>52</v>
      </c>
      <c r="G181" s="2">
        <v>25000</v>
      </c>
      <c r="H181" s="2">
        <v>0</v>
      </c>
      <c r="I181" s="2">
        <v>0</v>
      </c>
      <c r="J181" s="2">
        <v>0</v>
      </c>
      <c r="K181" s="2">
        <v>0</v>
      </c>
      <c r="L181" s="2">
        <f t="shared" ref="L181:L184" si="29">SUM(G181-H181-I181-J181-K181)</f>
        <v>25000</v>
      </c>
    </row>
    <row r="182" spans="1:12" ht="24.95" customHeight="1" x14ac:dyDescent="0.25">
      <c r="A182" s="27">
        <f t="shared" ref="A182:A184" si="30">A181+1</f>
        <v>148</v>
      </c>
      <c r="B182" s="26" t="s">
        <v>299</v>
      </c>
      <c r="C182" s="3" t="s">
        <v>39</v>
      </c>
      <c r="D182" s="1" t="s">
        <v>2</v>
      </c>
      <c r="E182" s="1" t="s">
        <v>109</v>
      </c>
      <c r="F182" s="3" t="s">
        <v>52</v>
      </c>
      <c r="G182" s="2">
        <v>12000</v>
      </c>
      <c r="H182" s="2">
        <v>0</v>
      </c>
      <c r="I182" s="2">
        <v>0</v>
      </c>
      <c r="J182" s="2">
        <v>0</v>
      </c>
      <c r="K182" s="2">
        <v>0</v>
      </c>
      <c r="L182" s="2">
        <f t="shared" si="29"/>
        <v>12000</v>
      </c>
    </row>
    <row r="183" spans="1:12" ht="24.95" customHeight="1" x14ac:dyDescent="0.25">
      <c r="A183" s="27">
        <f t="shared" si="30"/>
        <v>149</v>
      </c>
      <c r="B183" s="26" t="s">
        <v>300</v>
      </c>
      <c r="C183" s="3" t="s">
        <v>39</v>
      </c>
      <c r="D183" s="1" t="s">
        <v>2</v>
      </c>
      <c r="E183" s="1" t="s">
        <v>109</v>
      </c>
      <c r="F183" s="3" t="s">
        <v>52</v>
      </c>
      <c r="G183" s="2">
        <v>10000</v>
      </c>
      <c r="H183" s="2">
        <v>0</v>
      </c>
      <c r="I183" s="2">
        <v>0</v>
      </c>
      <c r="J183" s="2">
        <v>0</v>
      </c>
      <c r="K183" s="2">
        <v>336</v>
      </c>
      <c r="L183" s="2">
        <f t="shared" si="29"/>
        <v>9664</v>
      </c>
    </row>
    <row r="184" spans="1:12" ht="24.95" customHeight="1" x14ac:dyDescent="0.25">
      <c r="A184" s="27">
        <f t="shared" si="30"/>
        <v>150</v>
      </c>
      <c r="B184" s="26" t="s">
        <v>301</v>
      </c>
      <c r="C184" s="3" t="s">
        <v>39</v>
      </c>
      <c r="D184" s="1" t="s">
        <v>2</v>
      </c>
      <c r="E184" s="1" t="s">
        <v>109</v>
      </c>
      <c r="F184" s="3" t="s">
        <v>52</v>
      </c>
      <c r="G184" s="2">
        <v>10000</v>
      </c>
      <c r="H184" s="2">
        <v>0</v>
      </c>
      <c r="I184" s="2">
        <v>0</v>
      </c>
      <c r="J184" s="2">
        <v>0</v>
      </c>
      <c r="K184" s="2">
        <v>0</v>
      </c>
      <c r="L184" s="2">
        <f t="shared" si="29"/>
        <v>10000</v>
      </c>
    </row>
    <row r="185" spans="1:12" ht="24.95" customHeight="1" x14ac:dyDescent="0.25">
      <c r="A185" s="6"/>
      <c r="B185" s="10" t="s">
        <v>74</v>
      </c>
      <c r="C185" s="11"/>
      <c r="D185" s="10"/>
      <c r="E185" s="10" t="s">
        <v>58</v>
      </c>
      <c r="F185" s="11"/>
      <c r="G185" s="12">
        <f t="shared" ref="G185:K185" si="31">SUM(G180:G184)</f>
        <v>87000</v>
      </c>
      <c r="H185" s="12">
        <f t="shared" si="31"/>
        <v>0</v>
      </c>
      <c r="I185" s="12">
        <f t="shared" si="31"/>
        <v>0</v>
      </c>
      <c r="J185" s="12">
        <f t="shared" si="31"/>
        <v>0</v>
      </c>
      <c r="K185" s="12">
        <f t="shared" si="31"/>
        <v>336</v>
      </c>
      <c r="L185" s="12">
        <f>SUM(L180:L184)</f>
        <v>86664</v>
      </c>
    </row>
    <row r="186" spans="1:12" ht="24.95" customHeight="1" x14ac:dyDescent="0.25">
      <c r="A186" s="3">
        <v>151</v>
      </c>
      <c r="B186" s="26" t="s">
        <v>302</v>
      </c>
      <c r="C186" s="3" t="s">
        <v>39</v>
      </c>
      <c r="D186" s="1" t="s">
        <v>2</v>
      </c>
      <c r="E186" s="1" t="s">
        <v>108</v>
      </c>
      <c r="F186" s="3" t="s">
        <v>52</v>
      </c>
      <c r="G186" s="2">
        <v>17000</v>
      </c>
      <c r="H186" s="2">
        <v>0</v>
      </c>
      <c r="I186" s="2">
        <v>0</v>
      </c>
      <c r="J186" s="2">
        <v>0</v>
      </c>
      <c r="K186" s="2">
        <v>0</v>
      </c>
      <c r="L186" s="2">
        <v>17000</v>
      </c>
    </row>
    <row r="187" spans="1:12" ht="24.95" customHeight="1" x14ac:dyDescent="0.25">
      <c r="A187" s="6"/>
      <c r="B187" s="10" t="s">
        <v>75</v>
      </c>
      <c r="C187" s="11"/>
      <c r="D187" s="10"/>
      <c r="E187" s="10" t="s">
        <v>57</v>
      </c>
      <c r="F187" s="11"/>
      <c r="G187" s="12">
        <f t="shared" ref="G187:L187" si="32">SUM(G186:G186)</f>
        <v>17000</v>
      </c>
      <c r="H187" s="12">
        <f t="shared" si="32"/>
        <v>0</v>
      </c>
      <c r="I187" s="12">
        <f t="shared" si="32"/>
        <v>0</v>
      </c>
      <c r="J187" s="12">
        <f t="shared" si="32"/>
        <v>0</v>
      </c>
      <c r="K187" s="12">
        <f t="shared" si="32"/>
        <v>0</v>
      </c>
      <c r="L187" s="12">
        <f t="shared" si="32"/>
        <v>17000</v>
      </c>
    </row>
    <row r="188" spans="1:12" ht="24.95" customHeight="1" x14ac:dyDescent="0.25">
      <c r="A188" s="3">
        <v>152</v>
      </c>
      <c r="B188" s="26" t="s">
        <v>303</v>
      </c>
      <c r="C188" s="3" t="s">
        <v>39</v>
      </c>
      <c r="D188" s="1" t="s">
        <v>2</v>
      </c>
      <c r="E188" s="1" t="s">
        <v>124</v>
      </c>
      <c r="F188" s="3" t="s">
        <v>52</v>
      </c>
      <c r="G188" s="2">
        <v>10000</v>
      </c>
      <c r="H188" s="2">
        <v>0</v>
      </c>
      <c r="I188" s="2">
        <v>0</v>
      </c>
      <c r="J188" s="2">
        <v>0</v>
      </c>
      <c r="K188" s="2">
        <v>0</v>
      </c>
      <c r="L188" s="2">
        <v>10000</v>
      </c>
    </row>
    <row r="189" spans="1:12" ht="24.95" customHeight="1" x14ac:dyDescent="0.25">
      <c r="A189" s="6"/>
      <c r="B189" s="10" t="s">
        <v>76</v>
      </c>
      <c r="C189" s="11"/>
      <c r="D189" s="10"/>
      <c r="E189" s="10" t="s">
        <v>57</v>
      </c>
      <c r="F189" s="11"/>
      <c r="G189" s="12">
        <f t="shared" ref="G189:L189" si="33">SUM(G188:G188)</f>
        <v>10000</v>
      </c>
      <c r="H189" s="12">
        <f t="shared" si="33"/>
        <v>0</v>
      </c>
      <c r="I189" s="12">
        <f t="shared" si="33"/>
        <v>0</v>
      </c>
      <c r="J189" s="12">
        <f t="shared" si="33"/>
        <v>0</v>
      </c>
      <c r="K189" s="12">
        <f t="shared" si="33"/>
        <v>0</v>
      </c>
      <c r="L189" s="12">
        <f t="shared" si="33"/>
        <v>10000</v>
      </c>
    </row>
    <row r="190" spans="1:12" ht="24.95" customHeight="1" x14ac:dyDescent="0.25">
      <c r="A190" s="3">
        <v>153</v>
      </c>
      <c r="B190" s="26" t="s">
        <v>304</v>
      </c>
      <c r="C190" s="3" t="s">
        <v>39</v>
      </c>
      <c r="D190" s="1" t="s">
        <v>2</v>
      </c>
      <c r="E190" s="1" t="s">
        <v>107</v>
      </c>
      <c r="F190" s="3" t="s">
        <v>52</v>
      </c>
      <c r="G190" s="2">
        <v>10000</v>
      </c>
      <c r="H190" s="2">
        <v>0</v>
      </c>
      <c r="I190" s="2">
        <v>0</v>
      </c>
      <c r="J190" s="2">
        <v>0</v>
      </c>
      <c r="K190" s="2">
        <v>0</v>
      </c>
      <c r="L190" s="2">
        <v>10000</v>
      </c>
    </row>
    <row r="191" spans="1:12" ht="24.95" customHeight="1" x14ac:dyDescent="0.25">
      <c r="A191" s="6"/>
      <c r="B191" s="10" t="s">
        <v>77</v>
      </c>
      <c r="C191" s="11"/>
      <c r="D191" s="10"/>
      <c r="E191" s="10" t="s">
        <v>57</v>
      </c>
      <c r="F191" s="11"/>
      <c r="G191" s="12">
        <f t="shared" ref="G191:L191" si="34">SUM(G190)</f>
        <v>10000</v>
      </c>
      <c r="H191" s="12">
        <f t="shared" si="34"/>
        <v>0</v>
      </c>
      <c r="I191" s="12">
        <f t="shared" si="34"/>
        <v>0</v>
      </c>
      <c r="J191" s="12">
        <f t="shared" si="34"/>
        <v>0</v>
      </c>
      <c r="K191" s="12">
        <f t="shared" si="34"/>
        <v>0</v>
      </c>
      <c r="L191" s="12">
        <f t="shared" si="34"/>
        <v>10000</v>
      </c>
    </row>
    <row r="192" spans="1:12" ht="24.95" customHeight="1" x14ac:dyDescent="0.25">
      <c r="A192" s="3">
        <v>154</v>
      </c>
      <c r="B192" s="26" t="s">
        <v>305</v>
      </c>
      <c r="C192" s="3" t="s">
        <v>39</v>
      </c>
      <c r="D192" s="1" t="s">
        <v>3</v>
      </c>
      <c r="E192" s="1" t="s">
        <v>106</v>
      </c>
      <c r="F192" s="3" t="s">
        <v>52</v>
      </c>
      <c r="G192" s="2">
        <v>10000</v>
      </c>
      <c r="H192" s="2">
        <v>0</v>
      </c>
      <c r="I192" s="2">
        <v>0</v>
      </c>
      <c r="J192" s="2">
        <v>0</v>
      </c>
      <c r="K192" s="2">
        <v>0</v>
      </c>
      <c r="L192" s="2">
        <v>10000</v>
      </c>
    </row>
    <row r="193" spans="1:12" ht="24.95" customHeight="1" x14ac:dyDescent="0.25">
      <c r="A193" s="3">
        <v>155</v>
      </c>
      <c r="B193" s="26" t="s">
        <v>306</v>
      </c>
      <c r="C193" s="3" t="s">
        <v>39</v>
      </c>
      <c r="D193" s="1" t="s">
        <v>22</v>
      </c>
      <c r="E193" s="1" t="s">
        <v>106</v>
      </c>
      <c r="F193" s="3" t="s">
        <v>52</v>
      </c>
      <c r="G193" s="2">
        <v>10000</v>
      </c>
      <c r="H193" s="2">
        <v>0</v>
      </c>
      <c r="I193" s="2">
        <v>0</v>
      </c>
      <c r="J193" s="2">
        <v>0</v>
      </c>
      <c r="K193" s="2">
        <v>0</v>
      </c>
      <c r="L193" s="2">
        <v>10000</v>
      </c>
    </row>
    <row r="194" spans="1:12" ht="24.95" customHeight="1" x14ac:dyDescent="0.25">
      <c r="A194" s="3">
        <v>156</v>
      </c>
      <c r="B194" s="26" t="s">
        <v>307</v>
      </c>
      <c r="C194" s="3" t="s">
        <v>39</v>
      </c>
      <c r="D194" s="1" t="s">
        <v>3</v>
      </c>
      <c r="E194" s="1" t="s">
        <v>106</v>
      </c>
      <c r="F194" s="3" t="s">
        <v>52</v>
      </c>
      <c r="G194" s="2">
        <v>10000</v>
      </c>
      <c r="H194" s="2">
        <v>0</v>
      </c>
      <c r="I194" s="2">
        <v>0</v>
      </c>
      <c r="J194" s="2">
        <v>0</v>
      </c>
      <c r="K194" s="2">
        <v>0</v>
      </c>
      <c r="L194" s="2">
        <v>10000</v>
      </c>
    </row>
    <row r="195" spans="1:12" ht="24.95" customHeight="1" x14ac:dyDescent="0.25">
      <c r="A195" s="6"/>
      <c r="B195" s="10" t="s">
        <v>78</v>
      </c>
      <c r="C195" s="11"/>
      <c r="D195" s="10"/>
      <c r="E195" s="10" t="s">
        <v>55</v>
      </c>
      <c r="F195" s="11"/>
      <c r="G195" s="12">
        <f t="shared" ref="G195:K195" si="35">SUM(G192:G194)</f>
        <v>30000</v>
      </c>
      <c r="H195" s="12">
        <f t="shared" si="35"/>
        <v>0</v>
      </c>
      <c r="I195" s="12">
        <f t="shared" si="35"/>
        <v>0</v>
      </c>
      <c r="J195" s="12">
        <f t="shared" si="35"/>
        <v>0</v>
      </c>
      <c r="K195" s="12">
        <f t="shared" si="35"/>
        <v>0</v>
      </c>
      <c r="L195" s="12">
        <f>SUM(L192:L194)</f>
        <v>30000</v>
      </c>
    </row>
    <row r="196" spans="1:12" ht="24.95" customHeight="1" x14ac:dyDescent="0.25">
      <c r="A196" s="3">
        <v>157</v>
      </c>
      <c r="B196" s="26" t="s">
        <v>308</v>
      </c>
      <c r="C196" s="3" t="s">
        <v>39</v>
      </c>
      <c r="D196" s="1" t="s">
        <v>23</v>
      </c>
      <c r="E196" s="1" t="s">
        <v>105</v>
      </c>
      <c r="F196" s="3" t="s">
        <v>52</v>
      </c>
      <c r="G196" s="2">
        <v>30000</v>
      </c>
      <c r="H196" s="2">
        <v>0</v>
      </c>
      <c r="I196" s="2">
        <v>0</v>
      </c>
      <c r="J196" s="2">
        <v>0</v>
      </c>
      <c r="K196" s="2">
        <v>0</v>
      </c>
      <c r="L196" s="2">
        <v>30000</v>
      </c>
    </row>
    <row r="197" spans="1:12" ht="24.95" customHeight="1" x14ac:dyDescent="0.25">
      <c r="A197" s="3">
        <f>A196+1</f>
        <v>158</v>
      </c>
      <c r="B197" s="26" t="s">
        <v>309</v>
      </c>
      <c r="C197" s="3" t="s">
        <v>39</v>
      </c>
      <c r="D197" s="1" t="s">
        <v>24</v>
      </c>
      <c r="E197" s="1" t="s">
        <v>105</v>
      </c>
      <c r="F197" s="3" t="s">
        <v>52</v>
      </c>
      <c r="G197" s="2">
        <v>10000</v>
      </c>
      <c r="H197" s="2">
        <v>0</v>
      </c>
      <c r="I197" s="2">
        <v>0</v>
      </c>
      <c r="J197" s="2">
        <v>0</v>
      </c>
      <c r="K197" s="2">
        <v>0</v>
      </c>
      <c r="L197" s="2">
        <v>10000</v>
      </c>
    </row>
    <row r="198" spans="1:12" s="25" customFormat="1" ht="24.95" customHeight="1" x14ac:dyDescent="0.25">
      <c r="A198" s="27">
        <f t="shared" ref="A198:A202" si="36">A197+1</f>
        <v>159</v>
      </c>
      <c r="B198" s="26" t="s">
        <v>333</v>
      </c>
      <c r="C198" s="27" t="s">
        <v>39</v>
      </c>
      <c r="D198" s="26" t="s">
        <v>2</v>
      </c>
      <c r="E198" s="26" t="s">
        <v>105</v>
      </c>
      <c r="F198" s="27" t="s">
        <v>52</v>
      </c>
      <c r="G198" s="2">
        <v>10000</v>
      </c>
      <c r="H198" s="2">
        <v>0</v>
      </c>
      <c r="I198" s="2">
        <v>0</v>
      </c>
      <c r="J198" s="2">
        <v>0</v>
      </c>
      <c r="K198" s="2">
        <v>0</v>
      </c>
      <c r="L198" s="2">
        <v>10000</v>
      </c>
    </row>
    <row r="199" spans="1:12" ht="24.95" customHeight="1" x14ac:dyDescent="0.25">
      <c r="A199" s="27">
        <f t="shared" si="36"/>
        <v>160</v>
      </c>
      <c r="B199" s="26" t="s">
        <v>310</v>
      </c>
      <c r="C199" s="3" t="s">
        <v>39</v>
      </c>
      <c r="D199" s="1" t="s">
        <v>24</v>
      </c>
      <c r="E199" s="1" t="s">
        <v>105</v>
      </c>
      <c r="F199" s="3" t="s">
        <v>52</v>
      </c>
      <c r="G199" s="2">
        <v>10000</v>
      </c>
      <c r="H199" s="2">
        <v>0</v>
      </c>
      <c r="I199" s="2">
        <v>0</v>
      </c>
      <c r="J199" s="2">
        <v>0</v>
      </c>
      <c r="K199" s="2">
        <v>0</v>
      </c>
      <c r="L199" s="2">
        <v>10000</v>
      </c>
    </row>
    <row r="200" spans="1:12" ht="24.95" customHeight="1" x14ac:dyDescent="0.25">
      <c r="A200" s="27">
        <f t="shared" si="36"/>
        <v>161</v>
      </c>
      <c r="B200" s="26" t="s">
        <v>311</v>
      </c>
      <c r="C200" s="3" t="s">
        <v>39</v>
      </c>
      <c r="D200" s="1" t="s">
        <v>24</v>
      </c>
      <c r="E200" s="1" t="s">
        <v>105</v>
      </c>
      <c r="F200" s="3" t="s">
        <v>52</v>
      </c>
      <c r="G200" s="2">
        <v>10000</v>
      </c>
      <c r="H200" s="2">
        <v>0</v>
      </c>
      <c r="I200" s="2">
        <v>0</v>
      </c>
      <c r="J200" s="2">
        <v>0</v>
      </c>
      <c r="K200" s="2">
        <v>0</v>
      </c>
      <c r="L200" s="2">
        <v>10000</v>
      </c>
    </row>
    <row r="201" spans="1:12" s="25" customFormat="1" ht="24.95" customHeight="1" x14ac:dyDescent="0.25">
      <c r="A201" s="27">
        <f t="shared" si="36"/>
        <v>162</v>
      </c>
      <c r="B201" s="26" t="s">
        <v>334</v>
      </c>
      <c r="C201" s="27" t="s">
        <v>39</v>
      </c>
      <c r="D201" s="26" t="s">
        <v>2</v>
      </c>
      <c r="E201" s="26" t="s">
        <v>144</v>
      </c>
      <c r="F201" s="27" t="s">
        <v>52</v>
      </c>
      <c r="G201" s="2">
        <v>10000</v>
      </c>
      <c r="H201" s="2">
        <v>0</v>
      </c>
      <c r="I201" s="2">
        <v>0</v>
      </c>
      <c r="J201" s="2">
        <v>0</v>
      </c>
      <c r="K201" s="2">
        <v>0</v>
      </c>
      <c r="L201" s="2">
        <v>10000</v>
      </c>
    </row>
    <row r="202" spans="1:12" ht="24.95" customHeight="1" x14ac:dyDescent="0.25">
      <c r="A202" s="27">
        <f t="shared" si="36"/>
        <v>163</v>
      </c>
      <c r="B202" s="26" t="s">
        <v>312</v>
      </c>
      <c r="C202" s="3" t="s">
        <v>39</v>
      </c>
      <c r="D202" s="1" t="s">
        <v>23</v>
      </c>
      <c r="E202" s="1" t="s">
        <v>105</v>
      </c>
      <c r="F202" s="3" t="s">
        <v>52</v>
      </c>
      <c r="G202" s="2">
        <v>10000</v>
      </c>
      <c r="H202" s="2">
        <v>0</v>
      </c>
      <c r="I202" s="2">
        <v>0</v>
      </c>
      <c r="J202" s="2">
        <v>0</v>
      </c>
      <c r="K202" s="2">
        <v>0</v>
      </c>
      <c r="L202" s="2">
        <v>10000</v>
      </c>
    </row>
    <row r="203" spans="1:12" ht="24.95" customHeight="1" x14ac:dyDescent="0.25">
      <c r="A203" s="6"/>
      <c r="B203" s="10" t="s">
        <v>79</v>
      </c>
      <c r="C203" s="11"/>
      <c r="D203" s="10"/>
      <c r="E203" s="10" t="s">
        <v>59</v>
      </c>
      <c r="F203" s="11"/>
      <c r="G203" s="12">
        <f t="shared" ref="G203:K203" si="37">SUM(G196:G202)</f>
        <v>90000</v>
      </c>
      <c r="H203" s="12">
        <f t="shared" si="37"/>
        <v>0</v>
      </c>
      <c r="I203" s="12">
        <f t="shared" si="37"/>
        <v>0</v>
      </c>
      <c r="J203" s="12">
        <f t="shared" si="37"/>
        <v>0</v>
      </c>
      <c r="K203" s="12">
        <f t="shared" si="37"/>
        <v>0</v>
      </c>
      <c r="L203" s="12">
        <f>SUM(L196:L202)</f>
        <v>90000</v>
      </c>
    </row>
    <row r="204" spans="1:12" ht="24.95" customHeight="1" x14ac:dyDescent="0.25">
      <c r="A204" s="3">
        <v>164</v>
      </c>
      <c r="B204" s="26" t="s">
        <v>313</v>
      </c>
      <c r="C204" s="3" t="s">
        <v>39</v>
      </c>
      <c r="D204" s="1" t="s">
        <v>2</v>
      </c>
      <c r="E204" s="26" t="s">
        <v>151</v>
      </c>
      <c r="F204" s="3" t="s">
        <v>52</v>
      </c>
      <c r="G204" s="2">
        <v>10000</v>
      </c>
      <c r="H204" s="2">
        <v>0</v>
      </c>
      <c r="I204" s="2">
        <v>0</v>
      </c>
      <c r="J204" s="2">
        <v>0</v>
      </c>
      <c r="K204" s="2">
        <v>0</v>
      </c>
      <c r="L204" s="2">
        <v>10000</v>
      </c>
    </row>
    <row r="205" spans="1:12" s="25" customFormat="1" ht="24.95" customHeight="1" x14ac:dyDescent="0.25">
      <c r="A205" s="6"/>
      <c r="B205" s="10" t="s">
        <v>152</v>
      </c>
      <c r="C205" s="28"/>
      <c r="D205" s="10"/>
      <c r="E205" s="10" t="s">
        <v>57</v>
      </c>
      <c r="F205" s="28"/>
      <c r="G205" s="12">
        <f>SUM(G204)</f>
        <v>10000</v>
      </c>
      <c r="H205" s="12">
        <f t="shared" ref="H205:L205" si="38">SUM(H204)</f>
        <v>0</v>
      </c>
      <c r="I205" s="12">
        <f t="shared" si="38"/>
        <v>0</v>
      </c>
      <c r="J205" s="12">
        <f t="shared" si="38"/>
        <v>0</v>
      </c>
      <c r="K205" s="12">
        <f t="shared" si="38"/>
        <v>0</v>
      </c>
      <c r="L205" s="12">
        <f t="shared" si="38"/>
        <v>10000</v>
      </c>
    </row>
    <row r="206" spans="1:12" s="25" customFormat="1" ht="24.95" customHeight="1" x14ac:dyDescent="0.25">
      <c r="A206" s="27">
        <v>165</v>
      </c>
      <c r="B206" s="26" t="s">
        <v>314</v>
      </c>
      <c r="C206" s="27" t="s">
        <v>39</v>
      </c>
      <c r="D206" s="26" t="s">
        <v>2</v>
      </c>
      <c r="E206" s="26" t="s">
        <v>42</v>
      </c>
      <c r="F206" s="27" t="s">
        <v>52</v>
      </c>
      <c r="G206" s="2">
        <v>10000</v>
      </c>
      <c r="H206" s="2">
        <v>0</v>
      </c>
      <c r="I206" s="2">
        <v>0</v>
      </c>
      <c r="J206" s="2">
        <v>0</v>
      </c>
      <c r="K206" s="2">
        <v>0</v>
      </c>
      <c r="L206" s="2">
        <v>10000</v>
      </c>
    </row>
    <row r="207" spans="1:12" ht="24.95" customHeight="1" x14ac:dyDescent="0.25">
      <c r="A207" s="27">
        <v>166</v>
      </c>
      <c r="B207" s="26" t="s">
        <v>315</v>
      </c>
      <c r="C207" s="3" t="s">
        <v>39</v>
      </c>
      <c r="D207" s="1" t="s">
        <v>2</v>
      </c>
      <c r="E207" s="1" t="s">
        <v>42</v>
      </c>
      <c r="F207" s="3" t="s">
        <v>52</v>
      </c>
      <c r="G207" s="2">
        <v>10000</v>
      </c>
      <c r="H207" s="2">
        <v>0</v>
      </c>
      <c r="I207" s="2">
        <v>0</v>
      </c>
      <c r="J207" s="2">
        <v>0</v>
      </c>
      <c r="K207" s="2">
        <v>0</v>
      </c>
      <c r="L207" s="2">
        <v>10000</v>
      </c>
    </row>
    <row r="208" spans="1:12" s="25" customFormat="1" ht="24.95" customHeight="1" x14ac:dyDescent="0.25">
      <c r="A208" s="27">
        <v>167</v>
      </c>
      <c r="B208" s="26" t="s">
        <v>316</v>
      </c>
      <c r="C208" s="27" t="s">
        <v>39</v>
      </c>
      <c r="D208" s="26" t="s">
        <v>2</v>
      </c>
      <c r="E208" s="26" t="s">
        <v>42</v>
      </c>
      <c r="F208" s="27" t="s">
        <v>52</v>
      </c>
      <c r="G208" s="2">
        <v>10000</v>
      </c>
      <c r="H208" s="2">
        <v>0</v>
      </c>
      <c r="I208" s="2">
        <v>0</v>
      </c>
      <c r="J208" s="2">
        <v>0</v>
      </c>
      <c r="K208" s="2">
        <v>0</v>
      </c>
      <c r="L208" s="2">
        <v>10000</v>
      </c>
    </row>
    <row r="209" spans="1:12" ht="24.95" customHeight="1" x14ac:dyDescent="0.25">
      <c r="A209" s="27">
        <v>168</v>
      </c>
      <c r="B209" s="26" t="s">
        <v>317</v>
      </c>
      <c r="C209" s="3" t="s">
        <v>39</v>
      </c>
      <c r="D209" s="1" t="s">
        <v>2</v>
      </c>
      <c r="E209" s="1" t="s">
        <v>42</v>
      </c>
      <c r="F209" s="3" t="s">
        <v>52</v>
      </c>
      <c r="G209" s="2">
        <v>10000</v>
      </c>
      <c r="H209" s="2">
        <v>0</v>
      </c>
      <c r="I209" s="2">
        <v>0</v>
      </c>
      <c r="J209" s="2">
        <v>0</v>
      </c>
      <c r="K209" s="2">
        <v>0</v>
      </c>
      <c r="L209" s="2">
        <v>10000</v>
      </c>
    </row>
    <row r="210" spans="1:12" ht="24.95" customHeight="1" x14ac:dyDescent="0.25">
      <c r="A210" s="6"/>
      <c r="B210" s="10" t="s">
        <v>80</v>
      </c>
      <c r="C210" s="11"/>
      <c r="D210" s="10"/>
      <c r="E210" s="10" t="s">
        <v>150</v>
      </c>
      <c r="F210" s="11"/>
      <c r="G210" s="12">
        <f>SUM(G206:G209)</f>
        <v>40000</v>
      </c>
      <c r="H210" s="12">
        <f t="shared" ref="H210:L210" si="39">SUM(H206:H209)</f>
        <v>0</v>
      </c>
      <c r="I210" s="12">
        <f t="shared" si="39"/>
        <v>0</v>
      </c>
      <c r="J210" s="12">
        <f t="shared" si="39"/>
        <v>0</v>
      </c>
      <c r="K210" s="12">
        <f t="shared" si="39"/>
        <v>0</v>
      </c>
      <c r="L210" s="12">
        <f t="shared" si="39"/>
        <v>40000</v>
      </c>
    </row>
    <row r="211" spans="1:12" ht="24.95" customHeight="1" x14ac:dyDescent="0.25">
      <c r="A211" s="3">
        <v>169</v>
      </c>
      <c r="B211" s="26" t="s">
        <v>318</v>
      </c>
      <c r="C211" s="3" t="s">
        <v>39</v>
      </c>
      <c r="D211" s="1" t="s">
        <v>24</v>
      </c>
      <c r="E211" s="1" t="s">
        <v>104</v>
      </c>
      <c r="F211" s="3" t="s">
        <v>52</v>
      </c>
      <c r="G211" s="2">
        <v>10000</v>
      </c>
      <c r="H211" s="2">
        <v>0</v>
      </c>
      <c r="I211" s="2">
        <v>0</v>
      </c>
      <c r="J211" s="2">
        <v>0</v>
      </c>
      <c r="K211" s="2">
        <v>0</v>
      </c>
      <c r="L211" s="2">
        <v>10000</v>
      </c>
    </row>
    <row r="212" spans="1:12" ht="24.95" customHeight="1" x14ac:dyDescent="0.25">
      <c r="A212" s="6"/>
      <c r="B212" s="10" t="s">
        <v>81</v>
      </c>
      <c r="C212" s="11"/>
      <c r="D212" s="10"/>
      <c r="E212" s="10" t="s">
        <v>57</v>
      </c>
      <c r="F212" s="11"/>
      <c r="G212" s="12">
        <f t="shared" ref="G212:L212" si="40">SUM(G211)</f>
        <v>10000</v>
      </c>
      <c r="H212" s="12">
        <f t="shared" si="40"/>
        <v>0</v>
      </c>
      <c r="I212" s="12">
        <f t="shared" si="40"/>
        <v>0</v>
      </c>
      <c r="J212" s="12">
        <f t="shared" si="40"/>
        <v>0</v>
      </c>
      <c r="K212" s="12">
        <f t="shared" si="40"/>
        <v>0</v>
      </c>
      <c r="L212" s="12">
        <f t="shared" si="40"/>
        <v>10000</v>
      </c>
    </row>
    <row r="213" spans="1:12" ht="24.95" customHeight="1" x14ac:dyDescent="0.25">
      <c r="A213" s="3">
        <v>170</v>
      </c>
      <c r="B213" s="26" t="s">
        <v>377</v>
      </c>
      <c r="C213" s="3" t="s">
        <v>39</v>
      </c>
      <c r="D213" s="26" t="s">
        <v>153</v>
      </c>
      <c r="E213" s="26" t="s">
        <v>154</v>
      </c>
      <c r="F213" s="3" t="s">
        <v>52</v>
      </c>
      <c r="G213" s="2">
        <v>13200</v>
      </c>
      <c r="H213" s="2">
        <v>0</v>
      </c>
      <c r="I213" s="2">
        <v>0</v>
      </c>
      <c r="J213" s="2">
        <v>0</v>
      </c>
      <c r="K213" s="2">
        <v>0</v>
      </c>
      <c r="L213" s="2">
        <f t="shared" ref="L213" si="41">SUM(G213-H213-I213-J213-K213)</f>
        <v>13200</v>
      </c>
    </row>
    <row r="214" spans="1:12" s="25" customFormat="1" ht="24.95" customHeight="1" x14ac:dyDescent="0.25">
      <c r="A214" s="6"/>
      <c r="B214" s="10" t="s">
        <v>159</v>
      </c>
      <c r="C214" s="28"/>
      <c r="D214" s="10"/>
      <c r="E214" s="10" t="s">
        <v>57</v>
      </c>
      <c r="F214" s="28"/>
      <c r="G214" s="12">
        <f>SUM(G213:G213)</f>
        <v>13200</v>
      </c>
      <c r="H214" s="12">
        <f t="shared" ref="H214:L214" si="42">SUM(H213:H213)</f>
        <v>0</v>
      </c>
      <c r="I214" s="12">
        <f t="shared" si="42"/>
        <v>0</v>
      </c>
      <c r="J214" s="12">
        <f t="shared" si="42"/>
        <v>0</v>
      </c>
      <c r="K214" s="12">
        <f t="shared" si="42"/>
        <v>0</v>
      </c>
      <c r="L214" s="12">
        <f t="shared" si="42"/>
        <v>13200</v>
      </c>
    </row>
    <row r="215" spans="1:12" s="25" customFormat="1" ht="24.95" customHeight="1" x14ac:dyDescent="0.25">
      <c r="A215" s="27">
        <v>171</v>
      </c>
      <c r="B215" s="26" t="s">
        <v>319</v>
      </c>
      <c r="C215" s="27" t="s">
        <v>39</v>
      </c>
      <c r="D215" s="26" t="s">
        <v>5</v>
      </c>
      <c r="E215" s="26" t="s">
        <v>84</v>
      </c>
      <c r="F215" s="27" t="s">
        <v>52</v>
      </c>
      <c r="G215" s="2">
        <v>25000</v>
      </c>
      <c r="H215" s="2">
        <v>0</v>
      </c>
      <c r="I215" s="2">
        <v>0</v>
      </c>
      <c r="J215" s="2">
        <v>0</v>
      </c>
      <c r="K215" s="2">
        <v>0</v>
      </c>
      <c r="L215" s="2">
        <v>25000</v>
      </c>
    </row>
    <row r="216" spans="1:12" ht="24.95" customHeight="1" x14ac:dyDescent="0.25">
      <c r="A216" s="6"/>
      <c r="B216" s="10" t="s">
        <v>82</v>
      </c>
      <c r="C216" s="11"/>
      <c r="D216" s="10"/>
      <c r="E216" s="10" t="s">
        <v>57</v>
      </c>
      <c r="F216" s="11"/>
      <c r="G216" s="12">
        <f>SUM(G215)</f>
        <v>25000</v>
      </c>
      <c r="H216" s="12">
        <f t="shared" ref="H216:L216" si="43">SUM(H215)</f>
        <v>0</v>
      </c>
      <c r="I216" s="12">
        <f t="shared" si="43"/>
        <v>0</v>
      </c>
      <c r="J216" s="12">
        <f t="shared" si="43"/>
        <v>0</v>
      </c>
      <c r="K216" s="12">
        <f t="shared" si="43"/>
        <v>0</v>
      </c>
      <c r="L216" s="12">
        <f t="shared" si="43"/>
        <v>25000</v>
      </c>
    </row>
    <row r="217" spans="1:12" ht="24.95" customHeight="1" x14ac:dyDescent="0.25">
      <c r="A217" s="3">
        <v>172</v>
      </c>
      <c r="B217" s="26" t="s">
        <v>320</v>
      </c>
      <c r="C217" s="3" t="s">
        <v>39</v>
      </c>
      <c r="D217" s="1" t="s">
        <v>25</v>
      </c>
      <c r="E217" s="1" t="s">
        <v>85</v>
      </c>
      <c r="F217" s="3" t="s">
        <v>52</v>
      </c>
      <c r="G217" s="2">
        <v>35000</v>
      </c>
      <c r="H217" s="2">
        <v>0</v>
      </c>
      <c r="I217" s="2">
        <v>0</v>
      </c>
      <c r="J217" s="2">
        <v>47.25</v>
      </c>
      <c r="K217" s="2">
        <v>504</v>
      </c>
      <c r="L217" s="2">
        <f>SUM(G217-H217-I217-J217-K217)</f>
        <v>34448.75</v>
      </c>
    </row>
    <row r="218" spans="1:12" ht="24.95" customHeight="1" x14ac:dyDescent="0.25">
      <c r="A218" s="6"/>
      <c r="B218" s="10" t="s">
        <v>83</v>
      </c>
      <c r="C218" s="11"/>
      <c r="D218" s="10"/>
      <c r="E218" s="10" t="s">
        <v>57</v>
      </c>
      <c r="F218" s="11"/>
      <c r="G218" s="12">
        <f>SUM(G217)</f>
        <v>35000</v>
      </c>
      <c r="H218" s="12">
        <f t="shared" ref="H218:J218" si="44">SUM(H217)</f>
        <v>0</v>
      </c>
      <c r="I218" s="12">
        <f t="shared" si="44"/>
        <v>0</v>
      </c>
      <c r="J218" s="12">
        <f t="shared" si="44"/>
        <v>47.25</v>
      </c>
      <c r="K218" s="12">
        <f>SUM(K217)</f>
        <v>504</v>
      </c>
      <c r="L218" s="12">
        <f>SUM(L217)</f>
        <v>34448.75</v>
      </c>
    </row>
    <row r="219" spans="1:12" s="25" customFormat="1" ht="24.95" customHeight="1" x14ac:dyDescent="0.25">
      <c r="A219" s="21">
        <v>173</v>
      </c>
      <c r="B219" s="26" t="s">
        <v>321</v>
      </c>
      <c r="C219" s="29" t="s">
        <v>39</v>
      </c>
      <c r="D219" s="15" t="s">
        <v>2</v>
      </c>
      <c r="E219" s="15" t="s">
        <v>130</v>
      </c>
      <c r="F219" s="29" t="s">
        <v>52</v>
      </c>
      <c r="G219" s="17">
        <v>10000</v>
      </c>
      <c r="H219" s="17">
        <v>0</v>
      </c>
      <c r="I219" s="17">
        <v>0</v>
      </c>
      <c r="J219" s="17">
        <v>0</v>
      </c>
      <c r="K219" s="17">
        <v>0</v>
      </c>
      <c r="L219" s="17">
        <v>10000</v>
      </c>
    </row>
    <row r="220" spans="1:12" s="25" customFormat="1" ht="24.95" customHeight="1" x14ac:dyDescent="0.25">
      <c r="A220" s="6"/>
      <c r="B220" s="10" t="s">
        <v>129</v>
      </c>
      <c r="C220" s="28"/>
      <c r="D220" s="10"/>
      <c r="E220" s="10" t="s">
        <v>57</v>
      </c>
      <c r="F220" s="28"/>
      <c r="G220" s="12">
        <f t="shared" ref="G220:L220" si="45">SUM(G219)</f>
        <v>10000</v>
      </c>
      <c r="H220" s="12">
        <f t="shared" si="45"/>
        <v>0</v>
      </c>
      <c r="I220" s="12">
        <f t="shared" si="45"/>
        <v>0</v>
      </c>
      <c r="J220" s="12">
        <f t="shared" si="45"/>
        <v>0</v>
      </c>
      <c r="K220" s="12">
        <f t="shared" si="45"/>
        <v>0</v>
      </c>
      <c r="L220" s="12">
        <f t="shared" si="45"/>
        <v>10000</v>
      </c>
    </row>
    <row r="221" spans="1:12" ht="24.95" customHeight="1" x14ac:dyDescent="0.25">
      <c r="A221" s="3">
        <v>174</v>
      </c>
      <c r="B221" s="26" t="s">
        <v>322</v>
      </c>
      <c r="C221" s="3" t="s">
        <v>39</v>
      </c>
      <c r="D221" s="1" t="s">
        <v>3</v>
      </c>
      <c r="E221" s="1" t="s">
        <v>136</v>
      </c>
      <c r="F221" s="3" t="s">
        <v>52</v>
      </c>
      <c r="G221" s="2">
        <v>10000</v>
      </c>
      <c r="H221" s="2">
        <v>0</v>
      </c>
      <c r="I221" s="2">
        <v>0</v>
      </c>
      <c r="J221" s="2">
        <v>0</v>
      </c>
      <c r="K221" s="2">
        <v>0</v>
      </c>
      <c r="L221" s="2">
        <v>10000</v>
      </c>
    </row>
    <row r="222" spans="1:12" ht="24.95" customHeight="1" x14ac:dyDescent="0.25">
      <c r="A222" s="6"/>
      <c r="B222" s="10" t="s">
        <v>88</v>
      </c>
      <c r="C222" s="11"/>
      <c r="D222" s="10"/>
      <c r="E222" s="10" t="s">
        <v>57</v>
      </c>
      <c r="F222" s="11"/>
      <c r="G222" s="12">
        <f t="shared" ref="G222:L222" si="46">SUM(G221)</f>
        <v>10000</v>
      </c>
      <c r="H222" s="12">
        <f t="shared" si="46"/>
        <v>0</v>
      </c>
      <c r="I222" s="12">
        <f t="shared" si="46"/>
        <v>0</v>
      </c>
      <c r="J222" s="12">
        <f t="shared" si="46"/>
        <v>0</v>
      </c>
      <c r="K222" s="12">
        <f t="shared" si="46"/>
        <v>0</v>
      </c>
      <c r="L222" s="12">
        <f t="shared" si="46"/>
        <v>10000</v>
      </c>
    </row>
    <row r="223" spans="1:12" ht="24.95" customHeight="1" x14ac:dyDescent="0.25">
      <c r="A223" s="3">
        <v>175</v>
      </c>
      <c r="B223" s="26" t="s">
        <v>323</v>
      </c>
      <c r="C223" s="3" t="s">
        <v>39</v>
      </c>
      <c r="D223" s="1" t="s">
        <v>26</v>
      </c>
      <c r="E223" s="1" t="s">
        <v>86</v>
      </c>
      <c r="F223" s="3" t="s">
        <v>52</v>
      </c>
      <c r="G223" s="2">
        <v>20000</v>
      </c>
      <c r="H223" s="2">
        <v>0</v>
      </c>
      <c r="I223" s="2">
        <v>0</v>
      </c>
      <c r="J223" s="2">
        <v>0</v>
      </c>
      <c r="K223" s="2">
        <v>0</v>
      </c>
      <c r="L223" s="2">
        <v>20000</v>
      </c>
    </row>
    <row r="224" spans="1:12" ht="24.95" customHeight="1" x14ac:dyDescent="0.25">
      <c r="A224" s="6"/>
      <c r="B224" s="10" t="s">
        <v>89</v>
      </c>
      <c r="C224" s="11"/>
      <c r="D224" s="10"/>
      <c r="E224" s="10" t="s">
        <v>57</v>
      </c>
      <c r="F224" s="11"/>
      <c r="G224" s="12">
        <f t="shared" ref="G224:L224" si="47">SUM(G223)</f>
        <v>20000</v>
      </c>
      <c r="H224" s="12">
        <f t="shared" si="47"/>
        <v>0</v>
      </c>
      <c r="I224" s="12">
        <f t="shared" si="47"/>
        <v>0</v>
      </c>
      <c r="J224" s="12">
        <f t="shared" si="47"/>
        <v>0</v>
      </c>
      <c r="K224" s="12">
        <f t="shared" si="47"/>
        <v>0</v>
      </c>
      <c r="L224" s="12">
        <f t="shared" si="47"/>
        <v>20000</v>
      </c>
    </row>
    <row r="225" spans="1:12" ht="24.95" customHeight="1" x14ac:dyDescent="0.25">
      <c r="A225" s="3">
        <v>176</v>
      </c>
      <c r="B225" s="26" t="s">
        <v>335</v>
      </c>
      <c r="C225" s="3" t="s">
        <v>39</v>
      </c>
      <c r="D225" s="26" t="s">
        <v>2</v>
      </c>
      <c r="E225" s="26" t="s">
        <v>160</v>
      </c>
      <c r="F225" s="3" t="s">
        <v>52</v>
      </c>
      <c r="G225" s="2">
        <v>10000</v>
      </c>
      <c r="H225" s="2">
        <v>0</v>
      </c>
      <c r="I225" s="2">
        <v>0</v>
      </c>
      <c r="J225" s="2">
        <v>0</v>
      </c>
      <c r="K225" s="2">
        <v>0</v>
      </c>
      <c r="L225" s="2">
        <f t="shared" ref="L225:L244" si="48">SUM(G225-H225-I225-J225-K225)</f>
        <v>10000</v>
      </c>
    </row>
    <row r="226" spans="1:12" s="25" customFormat="1" ht="24.95" customHeight="1" x14ac:dyDescent="0.25">
      <c r="A226" s="27">
        <v>177</v>
      </c>
      <c r="B226" s="26" t="s">
        <v>336</v>
      </c>
      <c r="C226" s="27" t="s">
        <v>39</v>
      </c>
      <c r="D226" s="26" t="s">
        <v>2</v>
      </c>
      <c r="E226" s="26" t="s">
        <v>160</v>
      </c>
      <c r="F226" s="27" t="s">
        <v>52</v>
      </c>
      <c r="G226" s="2">
        <v>10000</v>
      </c>
      <c r="H226" s="2">
        <v>0</v>
      </c>
      <c r="I226" s="2">
        <v>0</v>
      </c>
      <c r="J226" s="2">
        <v>0</v>
      </c>
      <c r="K226" s="2">
        <v>0</v>
      </c>
      <c r="L226" s="2">
        <f t="shared" ref="L226:L227" si="49">SUM(G226-H226-I226-J226-K226)</f>
        <v>10000</v>
      </c>
    </row>
    <row r="227" spans="1:12" s="25" customFormat="1" ht="24.95" customHeight="1" x14ac:dyDescent="0.25">
      <c r="A227" s="27">
        <v>178</v>
      </c>
      <c r="B227" s="26" t="s">
        <v>337</v>
      </c>
      <c r="C227" s="27" t="s">
        <v>39</v>
      </c>
      <c r="D227" s="26" t="s">
        <v>2</v>
      </c>
      <c r="E227" s="26" t="s">
        <v>160</v>
      </c>
      <c r="F227" s="27" t="s">
        <v>52</v>
      </c>
      <c r="G227" s="2">
        <v>10000</v>
      </c>
      <c r="H227" s="2">
        <v>0</v>
      </c>
      <c r="I227" s="2">
        <v>0</v>
      </c>
      <c r="J227" s="2">
        <v>0</v>
      </c>
      <c r="K227" s="2">
        <v>0</v>
      </c>
      <c r="L227" s="2">
        <f t="shared" si="49"/>
        <v>10000</v>
      </c>
    </row>
    <row r="228" spans="1:12" s="25" customFormat="1" ht="24.95" customHeight="1" x14ac:dyDescent="0.25">
      <c r="A228" s="6"/>
      <c r="B228" s="10" t="s">
        <v>161</v>
      </c>
      <c r="C228" s="28"/>
      <c r="D228" s="10"/>
      <c r="E228" s="10" t="s">
        <v>56</v>
      </c>
      <c r="F228" s="28"/>
      <c r="G228" s="12">
        <f t="shared" ref="G228:L228" si="50">SUM(G225:G227)</f>
        <v>30000</v>
      </c>
      <c r="H228" s="12">
        <f t="shared" si="50"/>
        <v>0</v>
      </c>
      <c r="I228" s="12">
        <f t="shared" si="50"/>
        <v>0</v>
      </c>
      <c r="J228" s="12">
        <f t="shared" si="50"/>
        <v>0</v>
      </c>
      <c r="K228" s="12">
        <f t="shared" si="50"/>
        <v>0</v>
      </c>
      <c r="L228" s="12">
        <f t="shared" si="50"/>
        <v>30000</v>
      </c>
    </row>
    <row r="229" spans="1:12" s="25" customFormat="1" ht="24.95" customHeight="1" x14ac:dyDescent="0.25">
      <c r="A229" s="27">
        <v>179</v>
      </c>
      <c r="B229" s="26" t="s">
        <v>378</v>
      </c>
      <c r="C229" s="27" t="s">
        <v>39</v>
      </c>
      <c r="D229" s="26" t="s">
        <v>54</v>
      </c>
      <c r="E229" s="26" t="s">
        <v>87</v>
      </c>
      <c r="F229" s="27" t="s">
        <v>52</v>
      </c>
      <c r="G229" s="2">
        <v>140000</v>
      </c>
      <c r="H229" s="2">
        <v>0</v>
      </c>
      <c r="I229" s="2">
        <v>0</v>
      </c>
      <c r="J229" s="2">
        <v>23582.94</v>
      </c>
      <c r="K229" s="2">
        <v>2016</v>
      </c>
      <c r="L229" s="2">
        <f t="shared" ref="L229" si="51">SUM(G229-H229-I229-J229-K229)</f>
        <v>114401.06</v>
      </c>
    </row>
    <row r="230" spans="1:12" ht="24.95" customHeight="1" x14ac:dyDescent="0.25">
      <c r="A230" s="27">
        <v>180</v>
      </c>
      <c r="B230" s="26" t="s">
        <v>338</v>
      </c>
      <c r="C230" s="3" t="s">
        <v>39</v>
      </c>
      <c r="D230" s="1" t="s">
        <v>27</v>
      </c>
      <c r="E230" s="1" t="s">
        <v>87</v>
      </c>
      <c r="F230" s="3" t="s">
        <v>52</v>
      </c>
      <c r="G230" s="2">
        <v>80000</v>
      </c>
      <c r="H230" s="2">
        <v>0</v>
      </c>
      <c r="I230" s="2">
        <v>0</v>
      </c>
      <c r="J230" s="2">
        <v>8582.94</v>
      </c>
      <c r="K230" s="2">
        <v>0</v>
      </c>
      <c r="L230" s="2">
        <f t="shared" si="48"/>
        <v>71417.06</v>
      </c>
    </row>
    <row r="231" spans="1:12" s="25" customFormat="1" ht="24.95" customHeight="1" x14ac:dyDescent="0.25">
      <c r="A231" s="27">
        <f>A230+1</f>
        <v>181</v>
      </c>
      <c r="B231" s="26" t="s">
        <v>339</v>
      </c>
      <c r="C231" s="27" t="s">
        <v>39</v>
      </c>
      <c r="D231" s="30" t="s">
        <v>145</v>
      </c>
      <c r="E231" s="26" t="s">
        <v>87</v>
      </c>
      <c r="F231" s="27" t="s">
        <v>52</v>
      </c>
      <c r="G231" s="2">
        <v>60000</v>
      </c>
      <c r="H231" s="2">
        <v>0</v>
      </c>
      <c r="I231" s="2">
        <v>0</v>
      </c>
      <c r="J231" s="2">
        <v>4195.8500000000004</v>
      </c>
      <c r="K231" s="2">
        <v>0</v>
      </c>
      <c r="L231" s="2">
        <f t="shared" si="48"/>
        <v>55804.15</v>
      </c>
    </row>
    <row r="232" spans="1:12" ht="24.95" customHeight="1" x14ac:dyDescent="0.25">
      <c r="A232" s="27">
        <f t="shared" ref="A232:A237" si="52">A231+1</f>
        <v>182</v>
      </c>
      <c r="B232" s="26" t="s">
        <v>340</v>
      </c>
      <c r="C232" s="3" t="s">
        <v>39</v>
      </c>
      <c r="D232" s="1" t="s">
        <v>28</v>
      </c>
      <c r="E232" s="1" t="s">
        <v>87</v>
      </c>
      <c r="F232" s="3" t="s">
        <v>52</v>
      </c>
      <c r="G232" s="2">
        <v>30000</v>
      </c>
      <c r="H232" s="2">
        <v>0</v>
      </c>
      <c r="I232" s="2">
        <v>0</v>
      </c>
      <c r="J232" s="2">
        <v>0</v>
      </c>
      <c r="K232" s="2">
        <v>1512</v>
      </c>
      <c r="L232" s="2">
        <f t="shared" ref="L232:L237" si="53">SUM(G232-H232-I232-J232-K232)</f>
        <v>28488</v>
      </c>
    </row>
    <row r="233" spans="1:12" ht="24.95" customHeight="1" x14ac:dyDescent="0.25">
      <c r="A233" s="27">
        <f t="shared" si="52"/>
        <v>183</v>
      </c>
      <c r="B233" s="26" t="s">
        <v>341</v>
      </c>
      <c r="C233" s="3" t="s">
        <v>39</v>
      </c>
      <c r="D233" s="1" t="s">
        <v>29</v>
      </c>
      <c r="E233" s="1" t="s">
        <v>87</v>
      </c>
      <c r="F233" s="3" t="s">
        <v>52</v>
      </c>
      <c r="G233" s="2">
        <v>25000</v>
      </c>
      <c r="H233" s="2">
        <v>0</v>
      </c>
      <c r="I233" s="2">
        <v>0</v>
      </c>
      <c r="J233" s="2">
        <v>0</v>
      </c>
      <c r="K233" s="2">
        <v>1680</v>
      </c>
      <c r="L233" s="2">
        <f t="shared" si="53"/>
        <v>23320</v>
      </c>
    </row>
    <row r="234" spans="1:12" ht="24.95" customHeight="1" x14ac:dyDescent="0.25">
      <c r="A234" s="27">
        <f t="shared" si="52"/>
        <v>184</v>
      </c>
      <c r="B234" s="26" t="s">
        <v>342</v>
      </c>
      <c r="C234" s="3" t="s">
        <v>39</v>
      </c>
      <c r="D234" s="1" t="s">
        <v>5</v>
      </c>
      <c r="E234" s="1" t="s">
        <v>87</v>
      </c>
      <c r="F234" s="3" t="s">
        <v>52</v>
      </c>
      <c r="G234" s="2">
        <v>22000</v>
      </c>
      <c r="H234" s="2">
        <v>0</v>
      </c>
      <c r="I234" s="2">
        <v>0</v>
      </c>
      <c r="J234" s="2">
        <v>0</v>
      </c>
      <c r="K234" s="2">
        <v>0</v>
      </c>
      <c r="L234" s="2">
        <f t="shared" si="53"/>
        <v>22000</v>
      </c>
    </row>
    <row r="235" spans="1:12" ht="24.95" customHeight="1" x14ac:dyDescent="0.25">
      <c r="A235" s="27">
        <f t="shared" si="52"/>
        <v>185</v>
      </c>
      <c r="B235" s="26" t="s">
        <v>379</v>
      </c>
      <c r="C235" s="3" t="s">
        <v>39</v>
      </c>
      <c r="D235" s="1" t="s">
        <v>29</v>
      </c>
      <c r="E235" s="1" t="s">
        <v>87</v>
      </c>
      <c r="F235" s="3" t="s">
        <v>52</v>
      </c>
      <c r="G235" s="2">
        <v>20000</v>
      </c>
      <c r="H235" s="2">
        <v>0</v>
      </c>
      <c r="I235" s="2">
        <v>0</v>
      </c>
      <c r="J235" s="2">
        <v>0</v>
      </c>
      <c r="K235" s="2">
        <v>0</v>
      </c>
      <c r="L235" s="2">
        <f t="shared" si="53"/>
        <v>20000</v>
      </c>
    </row>
    <row r="236" spans="1:12" ht="24.95" customHeight="1" x14ac:dyDescent="0.25">
      <c r="A236" s="27">
        <f t="shared" si="52"/>
        <v>186</v>
      </c>
      <c r="B236" s="26" t="s">
        <v>343</v>
      </c>
      <c r="C236" s="3" t="s">
        <v>39</v>
      </c>
      <c r="D236" s="1" t="s">
        <v>5</v>
      </c>
      <c r="E236" s="1" t="s">
        <v>87</v>
      </c>
      <c r="F236" s="3" t="s">
        <v>52</v>
      </c>
      <c r="G236" s="2">
        <v>15000</v>
      </c>
      <c r="H236" s="2">
        <v>0</v>
      </c>
      <c r="I236" s="2">
        <v>0</v>
      </c>
      <c r="J236" s="2">
        <v>0</v>
      </c>
      <c r="K236" s="2">
        <v>0</v>
      </c>
      <c r="L236" s="2">
        <f t="shared" si="53"/>
        <v>15000</v>
      </c>
    </row>
    <row r="237" spans="1:12" ht="24.95" customHeight="1" x14ac:dyDescent="0.25">
      <c r="A237" s="27">
        <f t="shared" si="52"/>
        <v>187</v>
      </c>
      <c r="B237" s="26" t="s">
        <v>344</v>
      </c>
      <c r="C237" s="3" t="s">
        <v>39</v>
      </c>
      <c r="D237" s="1" t="s">
        <v>30</v>
      </c>
      <c r="E237" s="1" t="s">
        <v>87</v>
      </c>
      <c r="F237" s="3" t="s">
        <v>52</v>
      </c>
      <c r="G237" s="2">
        <v>10000</v>
      </c>
      <c r="H237" s="2">
        <v>0</v>
      </c>
      <c r="I237" s="2">
        <v>0</v>
      </c>
      <c r="J237" s="2">
        <v>0</v>
      </c>
      <c r="K237" s="2">
        <v>0</v>
      </c>
      <c r="L237" s="2">
        <f t="shared" si="53"/>
        <v>10000</v>
      </c>
    </row>
    <row r="238" spans="1:12" ht="24.95" customHeight="1" x14ac:dyDescent="0.25">
      <c r="A238" s="6"/>
      <c r="B238" s="10" t="s">
        <v>91</v>
      </c>
      <c r="C238" s="11"/>
      <c r="D238" s="10"/>
      <c r="E238" s="10" t="s">
        <v>92</v>
      </c>
      <c r="F238" s="11"/>
      <c r="G238" s="12">
        <f>SUM(G229:G237)</f>
        <v>402000</v>
      </c>
      <c r="H238" s="12">
        <f t="shared" ref="H238:I238" si="54">SUM(H229:H237)</f>
        <v>0</v>
      </c>
      <c r="I238" s="12">
        <f t="shared" si="54"/>
        <v>0</v>
      </c>
      <c r="J238" s="12">
        <f>SUM(J229:J237)</f>
        <v>36361.729999999996</v>
      </c>
      <c r="K238" s="12">
        <f>SUM(K229:K237)</f>
        <v>5208</v>
      </c>
      <c r="L238" s="12">
        <f>SUM(L229:L237)</f>
        <v>360430.27</v>
      </c>
    </row>
    <row r="239" spans="1:12" ht="24.95" customHeight="1" x14ac:dyDescent="0.25">
      <c r="A239" s="3">
        <v>188</v>
      </c>
      <c r="B239" s="26" t="s">
        <v>345</v>
      </c>
      <c r="C239" s="3" t="s">
        <v>39</v>
      </c>
      <c r="D239" s="1" t="s">
        <v>90</v>
      </c>
      <c r="E239" s="26" t="s">
        <v>162</v>
      </c>
      <c r="F239" s="3" t="s">
        <v>52</v>
      </c>
      <c r="G239" s="2">
        <v>50000</v>
      </c>
      <c r="H239" s="2">
        <v>0</v>
      </c>
      <c r="I239" s="2">
        <v>0</v>
      </c>
      <c r="J239" s="2">
        <v>2297.25</v>
      </c>
      <c r="K239" s="2">
        <v>0</v>
      </c>
      <c r="L239" s="2">
        <f t="shared" si="48"/>
        <v>47702.75</v>
      </c>
    </row>
    <row r="240" spans="1:12" ht="24.95" customHeight="1" x14ac:dyDescent="0.25">
      <c r="A240" s="3">
        <v>189</v>
      </c>
      <c r="B240" s="26" t="s">
        <v>346</v>
      </c>
      <c r="C240" s="3" t="s">
        <v>39</v>
      </c>
      <c r="D240" s="1" t="s">
        <v>31</v>
      </c>
      <c r="E240" s="26" t="s">
        <v>162</v>
      </c>
      <c r="F240" s="3" t="s">
        <v>52</v>
      </c>
      <c r="G240" s="2">
        <v>20000</v>
      </c>
      <c r="H240" s="2">
        <v>0</v>
      </c>
      <c r="I240" s="2">
        <v>0</v>
      </c>
      <c r="J240" s="2">
        <v>0</v>
      </c>
      <c r="K240" s="2">
        <v>0</v>
      </c>
      <c r="L240" s="2">
        <f t="shared" si="48"/>
        <v>20000</v>
      </c>
    </row>
    <row r="241" spans="1:12" s="25" customFormat="1" ht="24.95" customHeight="1" x14ac:dyDescent="0.25">
      <c r="A241" s="6"/>
      <c r="B241" s="32" t="s">
        <v>163</v>
      </c>
      <c r="C241" s="28"/>
      <c r="D241" s="10"/>
      <c r="E241" s="10" t="s">
        <v>56</v>
      </c>
      <c r="F241" s="28"/>
      <c r="G241" s="12">
        <f>SUM(G239:G240)</f>
        <v>70000</v>
      </c>
      <c r="H241" s="12">
        <f t="shared" ref="H241:K241" si="55">SUM(H239:H240)</f>
        <v>0</v>
      </c>
      <c r="I241" s="12">
        <f t="shared" si="55"/>
        <v>0</v>
      </c>
      <c r="J241" s="12">
        <f t="shared" si="55"/>
        <v>2297.25</v>
      </c>
      <c r="K241" s="12">
        <f t="shared" si="55"/>
        <v>0</v>
      </c>
      <c r="L241" s="12">
        <f>SUM(L239:L240)</f>
        <v>67702.75</v>
      </c>
    </row>
    <row r="242" spans="1:12" s="25" customFormat="1" ht="24.95" customHeight="1" x14ac:dyDescent="0.25">
      <c r="A242" s="27">
        <v>190</v>
      </c>
      <c r="B242" s="26" t="s">
        <v>347</v>
      </c>
      <c r="C242" s="27" t="s">
        <v>39</v>
      </c>
      <c r="D242" s="26" t="s">
        <v>90</v>
      </c>
      <c r="E242" s="26" t="s">
        <v>43</v>
      </c>
      <c r="F242" s="27" t="s">
        <v>52</v>
      </c>
      <c r="G242" s="2">
        <v>120000</v>
      </c>
      <c r="H242" s="2">
        <v>0</v>
      </c>
      <c r="I242" s="2">
        <v>0</v>
      </c>
      <c r="J242" s="2">
        <v>18582.939999999999</v>
      </c>
      <c r="K242" s="2">
        <v>0</v>
      </c>
      <c r="L242" s="2">
        <f t="shared" ref="L242:L243" si="56">SUM(G242-H242-I242-J242-K242)</f>
        <v>101417.06</v>
      </c>
    </row>
    <row r="243" spans="1:12" s="25" customFormat="1" ht="24.95" customHeight="1" x14ac:dyDescent="0.25">
      <c r="A243" s="27">
        <v>191</v>
      </c>
      <c r="B243" s="26" t="s">
        <v>348</v>
      </c>
      <c r="C243" s="27" t="s">
        <v>39</v>
      </c>
      <c r="D243" s="26" t="s">
        <v>31</v>
      </c>
      <c r="E243" s="26" t="s">
        <v>43</v>
      </c>
      <c r="F243" s="27" t="s">
        <v>52</v>
      </c>
      <c r="G243" s="2">
        <v>50000</v>
      </c>
      <c r="H243" s="2">
        <v>0</v>
      </c>
      <c r="I243" s="2">
        <v>0</v>
      </c>
      <c r="J243" s="2">
        <v>2297.25</v>
      </c>
      <c r="K243" s="2">
        <v>504</v>
      </c>
      <c r="L243" s="2">
        <f t="shared" si="56"/>
        <v>47198.75</v>
      </c>
    </row>
    <row r="244" spans="1:12" ht="24.95" customHeight="1" x14ac:dyDescent="0.25">
      <c r="A244" s="3">
        <v>192</v>
      </c>
      <c r="B244" s="26" t="s">
        <v>349</v>
      </c>
      <c r="C244" s="3" t="s">
        <v>39</v>
      </c>
      <c r="D244" s="1" t="s">
        <v>2</v>
      </c>
      <c r="E244" s="1" t="s">
        <v>43</v>
      </c>
      <c r="F244" s="3" t="s">
        <v>52</v>
      </c>
      <c r="G244" s="2">
        <v>10000</v>
      </c>
      <c r="H244" s="2">
        <v>0</v>
      </c>
      <c r="I244" s="2">
        <v>0</v>
      </c>
      <c r="J244" s="2">
        <v>0</v>
      </c>
      <c r="K244" s="2">
        <v>0</v>
      </c>
      <c r="L244" s="2">
        <f t="shared" si="48"/>
        <v>10000</v>
      </c>
    </row>
    <row r="245" spans="1:12" ht="24.95" customHeight="1" x14ac:dyDescent="0.25">
      <c r="A245" s="6"/>
      <c r="B245" s="10" t="s">
        <v>128</v>
      </c>
      <c r="C245" s="11"/>
      <c r="D245" s="10"/>
      <c r="E245" s="10" t="s">
        <v>55</v>
      </c>
      <c r="F245" s="11"/>
      <c r="G245" s="12">
        <f>SUM(G242:G244)</f>
        <v>180000</v>
      </c>
      <c r="H245" s="12">
        <f t="shared" ref="H245:K245" si="57">SUM(H239:H244)</f>
        <v>0</v>
      </c>
      <c r="I245" s="12">
        <f t="shared" si="57"/>
        <v>0</v>
      </c>
      <c r="J245" s="12">
        <f>SUM(J242:J244)</f>
        <v>20880.189999999999</v>
      </c>
      <c r="K245" s="12">
        <f t="shared" si="57"/>
        <v>504</v>
      </c>
      <c r="L245" s="12">
        <f>SUM(L242:L244)</f>
        <v>158615.81</v>
      </c>
    </row>
    <row r="246" spans="1:12" ht="24.95" customHeight="1" x14ac:dyDescent="0.25">
      <c r="A246" s="21">
        <v>193</v>
      </c>
      <c r="B246" s="26" t="s">
        <v>350</v>
      </c>
      <c r="C246" s="16" t="s">
        <v>39</v>
      </c>
      <c r="D246" s="15" t="s">
        <v>33</v>
      </c>
      <c r="E246" s="1" t="s">
        <v>125</v>
      </c>
      <c r="F246" s="16" t="s">
        <v>52</v>
      </c>
      <c r="G246" s="17">
        <v>50000</v>
      </c>
      <c r="H246" s="17">
        <v>0</v>
      </c>
      <c r="I246" s="17">
        <v>0</v>
      </c>
      <c r="J246" s="17">
        <v>2297.25</v>
      </c>
      <c r="K246" s="17">
        <v>0</v>
      </c>
      <c r="L246" s="17">
        <v>47702.75</v>
      </c>
    </row>
    <row r="247" spans="1:12" ht="24.95" customHeight="1" x14ac:dyDescent="0.25">
      <c r="A247" s="6"/>
      <c r="B247" s="10" t="s">
        <v>126</v>
      </c>
      <c r="C247" s="11"/>
      <c r="D247" s="10"/>
      <c r="E247" s="10" t="s">
        <v>57</v>
      </c>
      <c r="F247" s="11"/>
      <c r="G247" s="12">
        <f t="shared" ref="G247:L247" si="58">SUM(G246)</f>
        <v>50000</v>
      </c>
      <c r="H247" s="12">
        <f t="shared" si="58"/>
        <v>0</v>
      </c>
      <c r="I247" s="12">
        <f t="shared" si="58"/>
        <v>0</v>
      </c>
      <c r="J247" s="12">
        <f t="shared" si="58"/>
        <v>2297.25</v>
      </c>
      <c r="K247" s="12">
        <f t="shared" si="58"/>
        <v>0</v>
      </c>
      <c r="L247" s="12">
        <f t="shared" si="58"/>
        <v>47702.75</v>
      </c>
    </row>
    <row r="248" spans="1:12" ht="24.95" customHeight="1" x14ac:dyDescent="0.25">
      <c r="A248" s="3">
        <v>194</v>
      </c>
      <c r="B248" s="26" t="s">
        <v>351</v>
      </c>
      <c r="C248" s="3" t="s">
        <v>39</v>
      </c>
      <c r="D248" s="1" t="s">
        <v>31</v>
      </c>
      <c r="E248" s="1" t="s">
        <v>103</v>
      </c>
      <c r="F248" s="3" t="s">
        <v>52</v>
      </c>
      <c r="G248" s="2">
        <v>40000</v>
      </c>
      <c r="H248" s="2">
        <v>0</v>
      </c>
      <c r="I248" s="2">
        <v>0</v>
      </c>
      <c r="J248" s="2">
        <v>797.25</v>
      </c>
      <c r="K248" s="2">
        <v>0</v>
      </c>
      <c r="L248" s="2">
        <v>39202.75</v>
      </c>
    </row>
    <row r="249" spans="1:12" ht="24.95" customHeight="1" x14ac:dyDescent="0.25">
      <c r="A249" s="3">
        <v>195</v>
      </c>
      <c r="B249" s="26" t="s">
        <v>352</v>
      </c>
      <c r="C249" s="3" t="s">
        <v>39</v>
      </c>
      <c r="D249" s="1" t="s">
        <v>2</v>
      </c>
      <c r="E249" s="1" t="s">
        <v>103</v>
      </c>
      <c r="F249" s="3" t="s">
        <v>52</v>
      </c>
      <c r="G249" s="2">
        <v>1</v>
      </c>
      <c r="H249" s="2">
        <v>0</v>
      </c>
      <c r="I249" s="2">
        <v>0</v>
      </c>
      <c r="J249" s="2">
        <v>0</v>
      </c>
      <c r="K249" s="2">
        <v>0</v>
      </c>
      <c r="L249" s="2">
        <v>1</v>
      </c>
    </row>
    <row r="250" spans="1:12" ht="24.95" customHeight="1" x14ac:dyDescent="0.25">
      <c r="A250" s="6"/>
      <c r="B250" s="10" t="s">
        <v>93</v>
      </c>
      <c r="C250" s="11"/>
      <c r="D250" s="10"/>
      <c r="E250" s="10" t="s">
        <v>56</v>
      </c>
      <c r="F250" s="11"/>
      <c r="G250" s="12">
        <f t="shared" ref="G250:K250" si="59">SUM(G248:G249)</f>
        <v>40001</v>
      </c>
      <c r="H250" s="12">
        <f t="shared" si="59"/>
        <v>0</v>
      </c>
      <c r="I250" s="12">
        <f t="shared" si="59"/>
        <v>0</v>
      </c>
      <c r="J250" s="12">
        <f t="shared" si="59"/>
        <v>797.25</v>
      </c>
      <c r="K250" s="12">
        <f t="shared" si="59"/>
        <v>0</v>
      </c>
      <c r="L250" s="12">
        <f>SUM(L248:L249)</f>
        <v>39203.75</v>
      </c>
    </row>
    <row r="251" spans="1:12" ht="24.95" customHeight="1" x14ac:dyDescent="0.25">
      <c r="A251" s="3">
        <v>196</v>
      </c>
      <c r="B251" s="26" t="s">
        <v>353</v>
      </c>
      <c r="C251" s="3" t="s">
        <v>39</v>
      </c>
      <c r="D251" s="1" t="s">
        <v>31</v>
      </c>
      <c r="E251" s="1" t="s">
        <v>102</v>
      </c>
      <c r="F251" s="3" t="s">
        <v>52</v>
      </c>
      <c r="G251" s="2">
        <v>40000</v>
      </c>
      <c r="H251" s="2">
        <v>0</v>
      </c>
      <c r="I251" s="2">
        <v>0</v>
      </c>
      <c r="J251" s="2">
        <v>797.25</v>
      </c>
      <c r="K251" s="2">
        <v>0</v>
      </c>
      <c r="L251" s="2">
        <v>39202.75</v>
      </c>
    </row>
    <row r="252" spans="1:12" ht="24.95" customHeight="1" x14ac:dyDescent="0.25">
      <c r="A252" s="3">
        <v>197</v>
      </c>
      <c r="B252" s="26" t="s">
        <v>354</v>
      </c>
      <c r="C252" s="3" t="s">
        <v>39</v>
      </c>
      <c r="D252" s="1" t="s">
        <v>32</v>
      </c>
      <c r="E252" s="1" t="s">
        <v>102</v>
      </c>
      <c r="F252" s="3" t="s">
        <v>52</v>
      </c>
      <c r="G252" s="2">
        <v>20000</v>
      </c>
      <c r="H252" s="2">
        <v>0</v>
      </c>
      <c r="I252" s="2">
        <v>0</v>
      </c>
      <c r="J252" s="2">
        <v>0</v>
      </c>
      <c r="K252" s="2">
        <v>0</v>
      </c>
      <c r="L252" s="2">
        <v>20000</v>
      </c>
    </row>
    <row r="253" spans="1:12" ht="24.95" customHeight="1" x14ac:dyDescent="0.25">
      <c r="A253" s="3">
        <v>198</v>
      </c>
      <c r="B253" s="26" t="s">
        <v>355</v>
      </c>
      <c r="C253" s="3" t="s">
        <v>39</v>
      </c>
      <c r="D253" s="1" t="s">
        <v>2</v>
      </c>
      <c r="E253" s="1" t="s">
        <v>102</v>
      </c>
      <c r="F253" s="3" t="s">
        <v>52</v>
      </c>
      <c r="G253" s="2">
        <v>10000</v>
      </c>
      <c r="H253" s="2">
        <v>0</v>
      </c>
      <c r="I253" s="2">
        <v>0</v>
      </c>
      <c r="J253" s="2">
        <v>0</v>
      </c>
      <c r="K253" s="2">
        <v>0</v>
      </c>
      <c r="L253" s="2">
        <v>10000</v>
      </c>
    </row>
    <row r="254" spans="1:12" ht="24.95" customHeight="1" x14ac:dyDescent="0.25">
      <c r="A254" s="6"/>
      <c r="B254" s="10" t="s">
        <v>94</v>
      </c>
      <c r="C254" s="11"/>
      <c r="D254" s="10"/>
      <c r="E254" s="10" t="s">
        <v>55</v>
      </c>
      <c r="F254" s="11"/>
      <c r="G254" s="12">
        <f t="shared" ref="G254:K254" si="60">SUM(G251:G253)</f>
        <v>70000</v>
      </c>
      <c r="H254" s="12">
        <f t="shared" si="60"/>
        <v>0</v>
      </c>
      <c r="I254" s="12">
        <f t="shared" si="60"/>
        <v>0</v>
      </c>
      <c r="J254" s="12">
        <f t="shared" si="60"/>
        <v>797.25</v>
      </c>
      <c r="K254" s="12">
        <f t="shared" si="60"/>
        <v>0</v>
      </c>
      <c r="L254" s="12">
        <f>SUM(L251:L253)</f>
        <v>69202.75</v>
      </c>
    </row>
    <row r="255" spans="1:12" ht="24.95" customHeight="1" x14ac:dyDescent="0.25">
      <c r="A255" s="3">
        <v>199</v>
      </c>
      <c r="B255" s="26" t="s">
        <v>356</v>
      </c>
      <c r="C255" s="3" t="s">
        <v>39</v>
      </c>
      <c r="D255" s="1" t="s">
        <v>33</v>
      </c>
      <c r="E255" s="26" t="s">
        <v>137</v>
      </c>
      <c r="F255" s="3" t="s">
        <v>52</v>
      </c>
      <c r="G255" s="2">
        <v>50000</v>
      </c>
      <c r="H255" s="2">
        <v>0</v>
      </c>
      <c r="I255" s="2">
        <v>0</v>
      </c>
      <c r="J255" s="2">
        <v>2297.25</v>
      </c>
      <c r="K255" s="2">
        <v>0</v>
      </c>
      <c r="L255" s="2">
        <v>47702.75</v>
      </c>
    </row>
    <row r="256" spans="1:12" ht="24.95" customHeight="1" x14ac:dyDescent="0.25">
      <c r="A256" s="6"/>
      <c r="B256" s="33" t="s">
        <v>164</v>
      </c>
      <c r="C256" s="11"/>
      <c r="D256" s="10"/>
      <c r="E256" s="10" t="s">
        <v>57</v>
      </c>
      <c r="F256" s="11"/>
      <c r="G256" s="12">
        <f t="shared" ref="G256:L256" si="61">SUM(G255)</f>
        <v>50000</v>
      </c>
      <c r="H256" s="12">
        <f t="shared" si="61"/>
        <v>0</v>
      </c>
      <c r="I256" s="12">
        <f t="shared" si="61"/>
        <v>0</v>
      </c>
      <c r="J256" s="12">
        <f t="shared" si="61"/>
        <v>2297.25</v>
      </c>
      <c r="K256" s="12">
        <f t="shared" si="61"/>
        <v>0</v>
      </c>
      <c r="L256" s="12">
        <f t="shared" si="61"/>
        <v>47702.75</v>
      </c>
    </row>
    <row r="257" spans="1:12" ht="24.95" customHeight="1" x14ac:dyDescent="0.25">
      <c r="A257" s="3">
        <v>200</v>
      </c>
      <c r="B257" s="26" t="s">
        <v>357</v>
      </c>
      <c r="C257" s="3" t="s">
        <v>39</v>
      </c>
      <c r="D257" s="1" t="s">
        <v>31</v>
      </c>
      <c r="E257" s="1" t="s">
        <v>132</v>
      </c>
      <c r="F257" s="3" t="s">
        <v>52</v>
      </c>
      <c r="G257" s="2">
        <v>40000</v>
      </c>
      <c r="H257" s="2">
        <v>0</v>
      </c>
      <c r="I257" s="2">
        <v>0</v>
      </c>
      <c r="J257" s="2">
        <v>797.25</v>
      </c>
      <c r="K257" s="2">
        <v>0</v>
      </c>
      <c r="L257" s="2">
        <v>39202.75</v>
      </c>
    </row>
    <row r="258" spans="1:12" ht="24.95" customHeight="1" x14ac:dyDescent="0.25">
      <c r="A258" s="6"/>
      <c r="B258" s="10" t="s">
        <v>95</v>
      </c>
      <c r="C258" s="11"/>
      <c r="D258" s="10"/>
      <c r="E258" s="10" t="s">
        <v>57</v>
      </c>
      <c r="F258" s="11"/>
      <c r="G258" s="12">
        <f t="shared" ref="G258:L258" si="62">SUM(G257)</f>
        <v>40000</v>
      </c>
      <c r="H258" s="12">
        <f t="shared" si="62"/>
        <v>0</v>
      </c>
      <c r="I258" s="12">
        <f t="shared" si="62"/>
        <v>0</v>
      </c>
      <c r="J258" s="12">
        <f t="shared" si="62"/>
        <v>797.25</v>
      </c>
      <c r="K258" s="12">
        <f t="shared" si="62"/>
        <v>0</v>
      </c>
      <c r="L258" s="12">
        <f t="shared" si="62"/>
        <v>39202.75</v>
      </c>
    </row>
    <row r="259" spans="1:12" ht="24.95" customHeight="1" x14ac:dyDescent="0.25">
      <c r="A259" s="3">
        <v>201</v>
      </c>
      <c r="B259" s="26" t="s">
        <v>358</v>
      </c>
      <c r="C259" s="3" t="s">
        <v>39</v>
      </c>
      <c r="D259" s="1" t="s">
        <v>31</v>
      </c>
      <c r="E259" s="1" t="s">
        <v>133</v>
      </c>
      <c r="F259" s="3" t="s">
        <v>52</v>
      </c>
      <c r="G259" s="2">
        <v>40000</v>
      </c>
      <c r="H259" s="2">
        <v>0</v>
      </c>
      <c r="I259" s="2">
        <v>0</v>
      </c>
      <c r="J259" s="2">
        <v>797.25</v>
      </c>
      <c r="K259" s="2">
        <v>0</v>
      </c>
      <c r="L259" s="2">
        <v>39202.75</v>
      </c>
    </row>
    <row r="260" spans="1:12" ht="24.95" customHeight="1" x14ac:dyDescent="0.25">
      <c r="A260" s="6"/>
      <c r="B260" s="10" t="s">
        <v>96</v>
      </c>
      <c r="C260" s="11"/>
      <c r="D260" s="10"/>
      <c r="E260" s="10" t="s">
        <v>57</v>
      </c>
      <c r="F260" s="11"/>
      <c r="G260" s="12">
        <f>SUM(G259)</f>
        <v>40000</v>
      </c>
      <c r="H260" s="12">
        <f t="shared" ref="H260:L260" si="63">SUM(H259)</f>
        <v>0</v>
      </c>
      <c r="I260" s="12">
        <f t="shared" si="63"/>
        <v>0</v>
      </c>
      <c r="J260" s="12">
        <f t="shared" si="63"/>
        <v>797.25</v>
      </c>
      <c r="K260" s="12">
        <f t="shared" si="63"/>
        <v>0</v>
      </c>
      <c r="L260" s="12">
        <f t="shared" si="63"/>
        <v>39202.75</v>
      </c>
    </row>
    <row r="261" spans="1:12" ht="24.95" customHeight="1" x14ac:dyDescent="0.25">
      <c r="A261" s="3">
        <v>202</v>
      </c>
      <c r="B261" s="26" t="s">
        <v>359</v>
      </c>
      <c r="C261" s="3" t="s">
        <v>39</v>
      </c>
      <c r="D261" s="1" t="s">
        <v>33</v>
      </c>
      <c r="E261" s="1" t="s">
        <v>134</v>
      </c>
      <c r="F261" s="3" t="s">
        <v>52</v>
      </c>
      <c r="G261" s="2">
        <v>50000</v>
      </c>
      <c r="H261" s="2">
        <v>0</v>
      </c>
      <c r="I261" s="2">
        <v>0</v>
      </c>
      <c r="J261" s="2">
        <v>2297.25</v>
      </c>
      <c r="K261" s="2">
        <v>0</v>
      </c>
      <c r="L261" s="2">
        <f>SUM(G261-H261-I261-J261-K261)</f>
        <v>47702.75</v>
      </c>
    </row>
    <row r="262" spans="1:12" ht="24.95" customHeight="1" x14ac:dyDescent="0.25">
      <c r="A262" s="3">
        <v>203</v>
      </c>
      <c r="B262" s="26" t="s">
        <v>360</v>
      </c>
      <c r="C262" s="3" t="s">
        <v>39</v>
      </c>
      <c r="D262" s="1" t="s">
        <v>34</v>
      </c>
      <c r="E262" s="1" t="s">
        <v>134</v>
      </c>
      <c r="F262" s="3" t="s">
        <v>52</v>
      </c>
      <c r="G262" s="2">
        <v>20000</v>
      </c>
      <c r="H262" s="2">
        <v>0</v>
      </c>
      <c r="I262" s="2">
        <v>0</v>
      </c>
      <c r="J262" s="2">
        <v>0</v>
      </c>
      <c r="K262" s="2">
        <v>336</v>
      </c>
      <c r="L262" s="2">
        <f>SUM(G262-H262-I262-J262-K262)</f>
        <v>19664</v>
      </c>
    </row>
    <row r="263" spans="1:12" ht="24.95" customHeight="1" x14ac:dyDescent="0.25">
      <c r="A263" s="6"/>
      <c r="B263" s="10" t="s">
        <v>97</v>
      </c>
      <c r="C263" s="11"/>
      <c r="D263" s="10"/>
      <c r="E263" s="10" t="s">
        <v>56</v>
      </c>
      <c r="F263" s="11"/>
      <c r="G263" s="12">
        <f t="shared" ref="G263:K263" si="64">SUM(G261:G262)</f>
        <v>70000</v>
      </c>
      <c r="H263" s="12">
        <f t="shared" si="64"/>
        <v>0</v>
      </c>
      <c r="I263" s="12">
        <f t="shared" si="64"/>
        <v>0</v>
      </c>
      <c r="J263" s="12">
        <f t="shared" si="64"/>
        <v>2297.25</v>
      </c>
      <c r="K263" s="12">
        <f t="shared" si="64"/>
        <v>336</v>
      </c>
      <c r="L263" s="12">
        <f>SUM(L261:L262)</f>
        <v>67366.75</v>
      </c>
    </row>
    <row r="264" spans="1:12" ht="24.95" customHeight="1" x14ac:dyDescent="0.25">
      <c r="A264" s="3">
        <v>204</v>
      </c>
      <c r="B264" s="26" t="s">
        <v>361</v>
      </c>
      <c r="C264" s="3" t="s">
        <v>39</v>
      </c>
      <c r="D264" s="26" t="s">
        <v>2</v>
      </c>
      <c r="E264" s="26" t="s">
        <v>166</v>
      </c>
      <c r="F264" s="3" t="s">
        <v>52</v>
      </c>
      <c r="G264" s="2">
        <v>10000</v>
      </c>
      <c r="H264" s="2">
        <v>0</v>
      </c>
      <c r="I264" s="2">
        <v>0</v>
      </c>
      <c r="J264" s="2">
        <v>0</v>
      </c>
      <c r="K264" s="2">
        <v>0</v>
      </c>
      <c r="L264" s="2">
        <f>SUM(G264-H264-I264-J264-K264)</f>
        <v>10000</v>
      </c>
    </row>
    <row r="265" spans="1:12" s="25" customFormat="1" ht="24.95" customHeight="1" x14ac:dyDescent="0.25">
      <c r="A265" s="6"/>
      <c r="B265" s="10" t="s">
        <v>165</v>
      </c>
      <c r="C265" s="28"/>
      <c r="D265" s="10"/>
      <c r="E265" s="10" t="s">
        <v>57</v>
      </c>
      <c r="F265" s="28"/>
      <c r="G265" s="12">
        <f>SUM(G264)</f>
        <v>10000</v>
      </c>
      <c r="H265" s="12">
        <f t="shared" ref="H265:L265" si="65">SUM(H264)</f>
        <v>0</v>
      </c>
      <c r="I265" s="12">
        <f t="shared" si="65"/>
        <v>0</v>
      </c>
      <c r="J265" s="12">
        <f t="shared" si="65"/>
        <v>0</v>
      </c>
      <c r="K265" s="12">
        <f t="shared" si="65"/>
        <v>0</v>
      </c>
      <c r="L265" s="12">
        <f t="shared" si="65"/>
        <v>10000</v>
      </c>
    </row>
    <row r="266" spans="1:12" s="25" customFormat="1" ht="24.95" customHeight="1" x14ac:dyDescent="0.25">
      <c r="A266" s="27">
        <v>205</v>
      </c>
      <c r="B266" s="26" t="s">
        <v>362</v>
      </c>
      <c r="C266" s="27" t="s">
        <v>39</v>
      </c>
      <c r="D266" s="26" t="s">
        <v>33</v>
      </c>
      <c r="E266" s="26" t="s">
        <v>135</v>
      </c>
      <c r="F266" s="27" t="s">
        <v>52</v>
      </c>
      <c r="G266" s="2">
        <v>50000</v>
      </c>
      <c r="H266" s="2">
        <v>0</v>
      </c>
      <c r="I266" s="2">
        <v>0</v>
      </c>
      <c r="J266" s="2">
        <v>2297.25</v>
      </c>
      <c r="K266" s="2">
        <v>0</v>
      </c>
      <c r="L266" s="2">
        <v>47702.75</v>
      </c>
    </row>
    <row r="267" spans="1:12" ht="24.95" customHeight="1" x14ac:dyDescent="0.25">
      <c r="A267" s="6"/>
      <c r="B267" s="10" t="s">
        <v>127</v>
      </c>
      <c r="C267" s="11"/>
      <c r="D267" s="10"/>
      <c r="E267" s="10" t="s">
        <v>57</v>
      </c>
      <c r="F267" s="11"/>
      <c r="G267" s="12">
        <f>SUM(G266)</f>
        <v>50000</v>
      </c>
      <c r="H267" s="12">
        <f t="shared" ref="H267:L267" si="66">SUM(H266)</f>
        <v>0</v>
      </c>
      <c r="I267" s="12">
        <f t="shared" si="66"/>
        <v>0</v>
      </c>
      <c r="J267" s="12">
        <f t="shared" si="66"/>
        <v>2297.25</v>
      </c>
      <c r="K267" s="12">
        <f t="shared" si="66"/>
        <v>0</v>
      </c>
      <c r="L267" s="12">
        <f t="shared" si="66"/>
        <v>47702.75</v>
      </c>
    </row>
    <row r="268" spans="1:12" ht="24.95" customHeight="1" x14ac:dyDescent="0.25">
      <c r="A268" s="3">
        <v>206</v>
      </c>
      <c r="B268" s="26" t="s">
        <v>363</v>
      </c>
      <c r="C268" s="3" t="s">
        <v>39</v>
      </c>
      <c r="D268" s="1" t="s">
        <v>35</v>
      </c>
      <c r="E268" s="1" t="s">
        <v>98</v>
      </c>
      <c r="F268" s="3" t="s">
        <v>52</v>
      </c>
      <c r="G268" s="2">
        <v>50000</v>
      </c>
      <c r="H268" s="2">
        <v>0</v>
      </c>
      <c r="I268" s="2">
        <v>0</v>
      </c>
      <c r="J268" s="2">
        <v>1854</v>
      </c>
      <c r="K268" s="2">
        <v>252</v>
      </c>
      <c r="L268" s="2">
        <f>SUM(G268-H268-I268-J268-K268)</f>
        <v>47894</v>
      </c>
    </row>
    <row r="269" spans="1:12" ht="24.95" customHeight="1" x14ac:dyDescent="0.25">
      <c r="A269" s="3">
        <v>207</v>
      </c>
      <c r="B269" s="26" t="s">
        <v>364</v>
      </c>
      <c r="C269" s="3" t="s">
        <v>39</v>
      </c>
      <c r="D269" s="1" t="s">
        <v>36</v>
      </c>
      <c r="E269" s="1" t="s">
        <v>98</v>
      </c>
      <c r="F269" s="3" t="s">
        <v>52</v>
      </c>
      <c r="G269" s="2">
        <v>25000</v>
      </c>
      <c r="H269" s="2">
        <v>0</v>
      </c>
      <c r="I269" s="2">
        <v>0</v>
      </c>
      <c r="J269" s="2">
        <v>0</v>
      </c>
      <c r="K269" s="2">
        <v>1008</v>
      </c>
      <c r="L269" s="2">
        <f t="shared" ref="L269:L271" si="67">SUM(G269-H269-I269-J269-K269)</f>
        <v>23992</v>
      </c>
    </row>
    <row r="270" spans="1:12" ht="24.95" customHeight="1" x14ac:dyDescent="0.25">
      <c r="A270" s="3">
        <v>208</v>
      </c>
      <c r="B270" s="26" t="s">
        <v>365</v>
      </c>
      <c r="C270" s="3" t="s">
        <v>39</v>
      </c>
      <c r="D270" s="1" t="s">
        <v>37</v>
      </c>
      <c r="E270" s="1" t="s">
        <v>98</v>
      </c>
      <c r="F270" s="3" t="s">
        <v>52</v>
      </c>
      <c r="G270" s="2">
        <v>25000</v>
      </c>
      <c r="H270" s="2">
        <v>0</v>
      </c>
      <c r="I270" s="2">
        <v>0</v>
      </c>
      <c r="J270" s="2">
        <v>0</v>
      </c>
      <c r="K270" s="2">
        <v>0</v>
      </c>
      <c r="L270" s="2">
        <f t="shared" si="67"/>
        <v>25000</v>
      </c>
    </row>
    <row r="271" spans="1:12" ht="24.95" customHeight="1" x14ac:dyDescent="0.25">
      <c r="A271" s="3">
        <v>209</v>
      </c>
      <c r="B271" s="26" t="s">
        <v>366</v>
      </c>
      <c r="C271" s="3" t="s">
        <v>39</v>
      </c>
      <c r="D271" s="1" t="s">
        <v>36</v>
      </c>
      <c r="E271" s="1" t="s">
        <v>98</v>
      </c>
      <c r="F271" s="3" t="s">
        <v>52</v>
      </c>
      <c r="G271" s="2">
        <v>20000</v>
      </c>
      <c r="H271" s="2">
        <v>0</v>
      </c>
      <c r="I271" s="2">
        <v>0</v>
      </c>
      <c r="J271" s="2">
        <v>0</v>
      </c>
      <c r="K271" s="2">
        <v>0</v>
      </c>
      <c r="L271" s="2">
        <f t="shared" si="67"/>
        <v>20000</v>
      </c>
    </row>
    <row r="272" spans="1:12" ht="24.95" customHeight="1" x14ac:dyDescent="0.25">
      <c r="A272" s="27">
        <v>210</v>
      </c>
      <c r="B272" s="26" t="s">
        <v>367</v>
      </c>
      <c r="C272" s="27" t="s">
        <v>123</v>
      </c>
      <c r="D272" s="26" t="s">
        <v>2</v>
      </c>
      <c r="E272" s="26" t="s">
        <v>98</v>
      </c>
      <c r="F272" s="27" t="s">
        <v>52</v>
      </c>
      <c r="G272" s="2">
        <v>10000</v>
      </c>
      <c r="H272" s="2">
        <v>0</v>
      </c>
      <c r="I272" s="2">
        <v>0</v>
      </c>
      <c r="J272" s="2">
        <v>0</v>
      </c>
      <c r="K272" s="2">
        <v>0</v>
      </c>
      <c r="L272" s="2">
        <f t="shared" ref="L272" si="68">SUM(G272-H272-I272-J272-K272)</f>
        <v>10000</v>
      </c>
    </row>
    <row r="273" spans="1:12" ht="24.95" customHeight="1" x14ac:dyDescent="0.25">
      <c r="A273" s="6"/>
      <c r="B273" s="10" t="s">
        <v>99</v>
      </c>
      <c r="C273" s="11"/>
      <c r="D273" s="10"/>
      <c r="E273" s="10" t="s">
        <v>58</v>
      </c>
      <c r="F273" s="11"/>
      <c r="G273" s="12">
        <f>SUM(G268:G272)</f>
        <v>130000</v>
      </c>
      <c r="H273" s="12">
        <f t="shared" ref="H273:I273" si="69">SUM(H268:H272)</f>
        <v>0</v>
      </c>
      <c r="I273" s="12">
        <f t="shared" si="69"/>
        <v>0</v>
      </c>
      <c r="J273" s="12">
        <f>SUM(J268:J272)</f>
        <v>1854</v>
      </c>
      <c r="K273" s="12">
        <f>SUM(K268:K272)</f>
        <v>1260</v>
      </c>
      <c r="L273" s="12">
        <f>SUM(L268:L272)</f>
        <v>126886</v>
      </c>
    </row>
    <row r="274" spans="1:12" ht="24.95" customHeight="1" x14ac:dyDescent="0.25">
      <c r="A274" s="3">
        <v>211</v>
      </c>
      <c r="B274" s="26" t="s">
        <v>368</v>
      </c>
      <c r="C274" s="3" t="s">
        <v>39</v>
      </c>
      <c r="D274" s="1" t="s">
        <v>38</v>
      </c>
      <c r="E274" s="1" t="s">
        <v>101</v>
      </c>
      <c r="F274" s="3" t="s">
        <v>52</v>
      </c>
      <c r="G274" s="2">
        <v>140000</v>
      </c>
      <c r="H274" s="2">
        <v>0</v>
      </c>
      <c r="I274" s="2">
        <v>0</v>
      </c>
      <c r="J274" s="2">
        <v>23582.94</v>
      </c>
      <c r="K274" s="2">
        <v>0</v>
      </c>
      <c r="L274" s="2">
        <v>116417.06</v>
      </c>
    </row>
    <row r="275" spans="1:12" ht="24.95" customHeight="1" x14ac:dyDescent="0.25">
      <c r="A275" s="6"/>
      <c r="B275" s="10" t="s">
        <v>100</v>
      </c>
      <c r="C275" s="11"/>
      <c r="D275" s="10"/>
      <c r="E275" s="10" t="s">
        <v>57</v>
      </c>
      <c r="F275" s="11"/>
      <c r="G275" s="12">
        <f>SUM(G274)</f>
        <v>140000</v>
      </c>
      <c r="H275" s="12">
        <f t="shared" ref="H275:K275" si="70">SUM(H274)</f>
        <v>0</v>
      </c>
      <c r="I275" s="12">
        <f t="shared" si="70"/>
        <v>0</v>
      </c>
      <c r="J275" s="12">
        <f>SUM(J274)</f>
        <v>23582.94</v>
      </c>
      <c r="K275" s="12">
        <f t="shared" si="70"/>
        <v>0</v>
      </c>
      <c r="L275" s="12">
        <f>SUM(L274)</f>
        <v>116417.06</v>
      </c>
    </row>
    <row r="276" spans="1:12" ht="28.5" customHeight="1" x14ac:dyDescent="0.25">
      <c r="A276" s="22"/>
      <c r="B276" s="13" t="s">
        <v>53</v>
      </c>
      <c r="C276" s="7"/>
      <c r="D276" s="7"/>
      <c r="E276" s="7"/>
      <c r="F276" s="7"/>
      <c r="G276" s="8">
        <f>SUM(G25,G38,G41,G43,G45,G47,G49,G92,G162,G168,G170,G179,G185,G187,G189,G191,G195,G203,G205,G210,G212,G214,G216,G218,G220,G222,G224,G228,G238,G241,G245,G247,G250,G254,G256,G258,G260,G263,G265,G267,G273,G275)</f>
        <v>4274001</v>
      </c>
      <c r="H276" s="8">
        <f t="shared" ref="H276:L276" si="71">SUM(H25,H38,H41,H43,H45,H47,H49,H92,H162,H168,H170,H179,H185,H187,H189,H191,H195,H203,H205,H210,H212,H214,H216,H218,H220,H222,H224,H228,H238,H241,H245,H247,H250,H254,H256,H258,H260,H263,H265,H267,H273,H275)</f>
        <v>0</v>
      </c>
      <c r="I276" s="8">
        <f t="shared" si="71"/>
        <v>0</v>
      </c>
      <c r="J276" s="8">
        <f t="shared" si="71"/>
        <v>121949.9</v>
      </c>
      <c r="K276" s="8">
        <f t="shared" si="71"/>
        <v>20580</v>
      </c>
      <c r="L276" s="8">
        <f t="shared" si="71"/>
        <v>4131471.1</v>
      </c>
    </row>
    <row r="281" spans="1:12" x14ac:dyDescent="0.25">
      <c r="L281" s="24"/>
    </row>
  </sheetData>
  <sortState ref="B92:L163">
    <sortCondition descending="1" ref="G92:G163"/>
  </sortState>
  <mergeCells count="10">
    <mergeCell ref="H21:I21"/>
    <mergeCell ref="J21:J22"/>
    <mergeCell ref="A19:K19"/>
    <mergeCell ref="A20:K20"/>
    <mergeCell ref="A21:A22"/>
    <mergeCell ref="B21:B22"/>
    <mergeCell ref="C21:C22"/>
    <mergeCell ref="D21:D22"/>
    <mergeCell ref="E21:E22"/>
    <mergeCell ref="F21:F22"/>
  </mergeCells>
  <printOptions horizontalCentered="1"/>
  <pageMargins left="0.39370078740157483" right="0.39370078740157483" top="0" bottom="0.15748031496062992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workbookViewId="0">
      <selection sqref="A1:B212"/>
    </sheetView>
  </sheetViews>
  <sheetFormatPr baseColWidth="10" defaultRowHeight="15" x14ac:dyDescent="0.25"/>
  <cols>
    <col min="1" max="1" width="7.42578125" customWidth="1"/>
    <col min="2" max="2" width="38.85546875" bestFit="1" customWidth="1"/>
  </cols>
  <sheetData>
    <row r="1" spans="1:2" x14ac:dyDescent="0.25">
      <c r="A1" s="36" t="s">
        <v>369</v>
      </c>
      <c r="B1" s="37" t="s">
        <v>370</v>
      </c>
    </row>
    <row r="2" spans="1:2" x14ac:dyDescent="0.25">
      <c r="A2" s="34">
        <v>1</v>
      </c>
      <c r="B2" s="35" t="s">
        <v>167</v>
      </c>
    </row>
    <row r="3" spans="1:2" x14ac:dyDescent="0.25">
      <c r="A3" s="34">
        <v>2</v>
      </c>
      <c r="B3" s="35" t="s">
        <v>168</v>
      </c>
    </row>
    <row r="4" spans="1:2" x14ac:dyDescent="0.25">
      <c r="A4" s="34">
        <v>3</v>
      </c>
      <c r="B4" s="35" t="s">
        <v>169</v>
      </c>
    </row>
    <row r="5" spans="1:2" x14ac:dyDescent="0.25">
      <c r="A5" s="34">
        <v>4</v>
      </c>
      <c r="B5" s="35" t="s">
        <v>170</v>
      </c>
    </row>
    <row r="6" spans="1:2" x14ac:dyDescent="0.25">
      <c r="A6" s="34">
        <v>5</v>
      </c>
      <c r="B6" s="35" t="s">
        <v>324</v>
      </c>
    </row>
    <row r="7" spans="1:2" x14ac:dyDescent="0.25">
      <c r="A7" s="34">
        <v>6</v>
      </c>
      <c r="B7" s="35" t="s">
        <v>171</v>
      </c>
    </row>
    <row r="8" spans="1:2" x14ac:dyDescent="0.25">
      <c r="A8" s="34">
        <v>7</v>
      </c>
      <c r="B8" s="35" t="s">
        <v>325</v>
      </c>
    </row>
    <row r="9" spans="1:2" x14ac:dyDescent="0.25">
      <c r="A9" s="34">
        <v>8</v>
      </c>
      <c r="B9" s="35" t="s">
        <v>326</v>
      </c>
    </row>
    <row r="10" spans="1:2" x14ac:dyDescent="0.25">
      <c r="A10" s="34">
        <v>9</v>
      </c>
      <c r="B10" s="35" t="s">
        <v>172</v>
      </c>
    </row>
    <row r="11" spans="1:2" x14ac:dyDescent="0.25">
      <c r="A11" s="34">
        <v>10</v>
      </c>
      <c r="B11" s="35" t="s">
        <v>327</v>
      </c>
    </row>
    <row r="12" spans="1:2" x14ac:dyDescent="0.25">
      <c r="A12" s="34">
        <v>11</v>
      </c>
      <c r="B12" s="35" t="s">
        <v>173</v>
      </c>
    </row>
    <row r="13" spans="1:2" x14ac:dyDescent="0.25">
      <c r="A13" s="34">
        <v>12</v>
      </c>
      <c r="B13" s="35" t="s">
        <v>174</v>
      </c>
    </row>
    <row r="14" spans="1:2" x14ac:dyDescent="0.25">
      <c r="A14" s="34">
        <v>13</v>
      </c>
      <c r="B14" s="35" t="s">
        <v>175</v>
      </c>
    </row>
    <row r="15" spans="1:2" x14ac:dyDescent="0.25">
      <c r="A15" s="34">
        <v>14</v>
      </c>
      <c r="B15" s="35" t="s">
        <v>176</v>
      </c>
    </row>
    <row r="16" spans="1:2" x14ac:dyDescent="0.25">
      <c r="A16" s="34">
        <v>15</v>
      </c>
      <c r="B16" s="35" t="s">
        <v>177</v>
      </c>
    </row>
    <row r="17" spans="1:2" x14ac:dyDescent="0.25">
      <c r="A17" s="34">
        <v>16</v>
      </c>
      <c r="B17" s="35" t="s">
        <v>178</v>
      </c>
    </row>
    <row r="18" spans="1:2" x14ac:dyDescent="0.25">
      <c r="A18" s="34">
        <v>17</v>
      </c>
      <c r="B18" s="35" t="s">
        <v>328</v>
      </c>
    </row>
    <row r="19" spans="1:2" x14ac:dyDescent="0.25">
      <c r="A19" s="34">
        <v>18</v>
      </c>
      <c r="B19" s="35" t="s">
        <v>179</v>
      </c>
    </row>
    <row r="20" spans="1:2" x14ac:dyDescent="0.25">
      <c r="A20" s="34">
        <v>19</v>
      </c>
      <c r="B20" s="35" t="s">
        <v>180</v>
      </c>
    </row>
    <row r="21" spans="1:2" x14ac:dyDescent="0.25">
      <c r="A21" s="34">
        <v>20</v>
      </c>
      <c r="B21" s="35" t="s">
        <v>181</v>
      </c>
    </row>
    <row r="22" spans="1:2" x14ac:dyDescent="0.25">
      <c r="A22" s="34">
        <v>21</v>
      </c>
      <c r="B22" s="35" t="s">
        <v>182</v>
      </c>
    </row>
    <row r="23" spans="1:2" x14ac:dyDescent="0.25">
      <c r="A23" s="34">
        <v>22</v>
      </c>
      <c r="B23" s="35" t="s">
        <v>183</v>
      </c>
    </row>
    <row r="24" spans="1:2" x14ac:dyDescent="0.25">
      <c r="A24" s="34">
        <v>23</v>
      </c>
      <c r="B24" s="35" t="s">
        <v>184</v>
      </c>
    </row>
    <row r="25" spans="1:2" x14ac:dyDescent="0.25">
      <c r="A25" s="34">
        <v>24</v>
      </c>
      <c r="B25" s="35" t="s">
        <v>185</v>
      </c>
    </row>
    <row r="26" spans="1:2" x14ac:dyDescent="0.25">
      <c r="A26" s="34">
        <v>25</v>
      </c>
      <c r="B26" s="35" t="s">
        <v>186</v>
      </c>
    </row>
    <row r="27" spans="1:2" x14ac:dyDescent="0.25">
      <c r="A27" s="34">
        <v>26</v>
      </c>
      <c r="B27" s="35" t="s">
        <v>187</v>
      </c>
    </row>
    <row r="28" spans="1:2" x14ac:dyDescent="0.25">
      <c r="A28" s="34">
        <v>27</v>
      </c>
      <c r="B28" s="35" t="s">
        <v>188</v>
      </c>
    </row>
    <row r="29" spans="1:2" x14ac:dyDescent="0.25">
      <c r="A29" s="34">
        <v>28</v>
      </c>
      <c r="B29" s="35" t="s">
        <v>329</v>
      </c>
    </row>
    <row r="30" spans="1:2" x14ac:dyDescent="0.25">
      <c r="A30" s="34">
        <v>29</v>
      </c>
      <c r="B30" s="35" t="s">
        <v>189</v>
      </c>
    </row>
    <row r="31" spans="1:2" x14ac:dyDescent="0.25">
      <c r="A31" s="34">
        <v>30</v>
      </c>
      <c r="B31" s="35" t="s">
        <v>190</v>
      </c>
    </row>
    <row r="32" spans="1:2" x14ac:dyDescent="0.25">
      <c r="A32" s="34">
        <v>31</v>
      </c>
      <c r="B32" s="35" t="s">
        <v>191</v>
      </c>
    </row>
    <row r="33" spans="1:2" x14ac:dyDescent="0.25">
      <c r="A33" s="34">
        <v>32</v>
      </c>
      <c r="B33" s="35" t="s">
        <v>192</v>
      </c>
    </row>
    <row r="34" spans="1:2" x14ac:dyDescent="0.25">
      <c r="A34" s="34">
        <v>33</v>
      </c>
      <c r="B34" s="35" t="s">
        <v>193</v>
      </c>
    </row>
    <row r="35" spans="1:2" x14ac:dyDescent="0.25">
      <c r="A35" s="34">
        <v>34</v>
      </c>
      <c r="B35" s="35" t="s">
        <v>194</v>
      </c>
    </row>
    <row r="36" spans="1:2" x14ac:dyDescent="0.25">
      <c r="A36" s="34">
        <v>35</v>
      </c>
      <c r="B36" s="35" t="s">
        <v>195</v>
      </c>
    </row>
    <row r="37" spans="1:2" x14ac:dyDescent="0.25">
      <c r="A37" s="34">
        <v>36</v>
      </c>
      <c r="B37" s="35" t="s">
        <v>196</v>
      </c>
    </row>
    <row r="38" spans="1:2" x14ac:dyDescent="0.25">
      <c r="A38" s="34">
        <v>37</v>
      </c>
      <c r="B38" s="35" t="s">
        <v>197</v>
      </c>
    </row>
    <row r="39" spans="1:2" x14ac:dyDescent="0.25">
      <c r="A39" s="34">
        <v>38</v>
      </c>
      <c r="B39" s="35" t="s">
        <v>198</v>
      </c>
    </row>
    <row r="40" spans="1:2" x14ac:dyDescent="0.25">
      <c r="A40" s="34">
        <v>39</v>
      </c>
      <c r="B40" s="35" t="s">
        <v>199</v>
      </c>
    </row>
    <row r="41" spans="1:2" x14ac:dyDescent="0.25">
      <c r="A41" s="34">
        <v>40</v>
      </c>
      <c r="B41" s="35" t="s">
        <v>200</v>
      </c>
    </row>
    <row r="42" spans="1:2" x14ac:dyDescent="0.25">
      <c r="A42" s="34">
        <v>41</v>
      </c>
      <c r="B42" s="35" t="s">
        <v>201</v>
      </c>
    </row>
    <row r="43" spans="1:2" x14ac:dyDescent="0.25">
      <c r="A43" s="34">
        <v>42</v>
      </c>
      <c r="B43" s="35" t="s">
        <v>202</v>
      </c>
    </row>
    <row r="44" spans="1:2" x14ac:dyDescent="0.25">
      <c r="A44" s="34">
        <v>43</v>
      </c>
      <c r="B44" s="35" t="s">
        <v>203</v>
      </c>
    </row>
    <row r="45" spans="1:2" x14ac:dyDescent="0.25">
      <c r="A45" s="34">
        <v>44</v>
      </c>
      <c r="B45" s="35" t="s">
        <v>204</v>
      </c>
    </row>
    <row r="46" spans="1:2" x14ac:dyDescent="0.25">
      <c r="A46" s="34">
        <v>45</v>
      </c>
      <c r="B46" s="35" t="s">
        <v>205</v>
      </c>
    </row>
    <row r="47" spans="1:2" x14ac:dyDescent="0.25">
      <c r="A47" s="34">
        <v>46</v>
      </c>
      <c r="B47" s="35" t="s">
        <v>206</v>
      </c>
    </row>
    <row r="48" spans="1:2" x14ac:dyDescent="0.25">
      <c r="A48" s="34">
        <v>47</v>
      </c>
      <c r="B48" s="35" t="s">
        <v>207</v>
      </c>
    </row>
    <row r="49" spans="1:2" x14ac:dyDescent="0.25">
      <c r="A49" s="34">
        <v>48</v>
      </c>
      <c r="B49" s="35" t="s">
        <v>208</v>
      </c>
    </row>
    <row r="50" spans="1:2" x14ac:dyDescent="0.25">
      <c r="A50" s="34">
        <v>49</v>
      </c>
      <c r="B50" s="35" t="s">
        <v>209</v>
      </c>
    </row>
    <row r="51" spans="1:2" x14ac:dyDescent="0.25">
      <c r="A51" s="34">
        <v>50</v>
      </c>
      <c r="B51" s="35" t="s">
        <v>210</v>
      </c>
    </row>
    <row r="52" spans="1:2" x14ac:dyDescent="0.25">
      <c r="A52" s="34">
        <v>51</v>
      </c>
      <c r="B52" s="35" t="s">
        <v>211</v>
      </c>
    </row>
    <row r="53" spans="1:2" x14ac:dyDescent="0.25">
      <c r="A53" s="34">
        <v>52</v>
      </c>
      <c r="B53" s="35" t="s">
        <v>212</v>
      </c>
    </row>
    <row r="54" spans="1:2" x14ac:dyDescent="0.25">
      <c r="A54" s="34">
        <v>53</v>
      </c>
      <c r="B54" s="35" t="s">
        <v>213</v>
      </c>
    </row>
    <row r="55" spans="1:2" x14ac:dyDescent="0.25">
      <c r="A55" s="34">
        <v>54</v>
      </c>
      <c r="B55" s="35" t="s">
        <v>214</v>
      </c>
    </row>
    <row r="56" spans="1:2" x14ac:dyDescent="0.25">
      <c r="A56" s="34">
        <v>55</v>
      </c>
      <c r="B56" s="35" t="s">
        <v>215</v>
      </c>
    </row>
    <row r="57" spans="1:2" x14ac:dyDescent="0.25">
      <c r="A57" s="34">
        <v>56</v>
      </c>
      <c r="B57" s="35" t="s">
        <v>216</v>
      </c>
    </row>
    <row r="58" spans="1:2" x14ac:dyDescent="0.25">
      <c r="A58" s="34">
        <v>57</v>
      </c>
      <c r="B58" s="35" t="s">
        <v>217</v>
      </c>
    </row>
    <row r="59" spans="1:2" x14ac:dyDescent="0.25">
      <c r="A59" s="34">
        <v>58</v>
      </c>
      <c r="B59" s="35" t="s">
        <v>218</v>
      </c>
    </row>
    <row r="60" spans="1:2" x14ac:dyDescent="0.25">
      <c r="A60" s="34">
        <v>59</v>
      </c>
      <c r="B60" s="35" t="s">
        <v>219</v>
      </c>
    </row>
    <row r="61" spans="1:2" x14ac:dyDescent="0.25">
      <c r="A61" s="34">
        <v>60</v>
      </c>
      <c r="B61" s="35" t="s">
        <v>220</v>
      </c>
    </row>
    <row r="62" spans="1:2" x14ac:dyDescent="0.25">
      <c r="A62" s="34">
        <v>61</v>
      </c>
      <c r="B62" s="35" t="s">
        <v>221</v>
      </c>
    </row>
    <row r="63" spans="1:2" x14ac:dyDescent="0.25">
      <c r="A63" s="34">
        <v>62</v>
      </c>
      <c r="B63" s="35" t="s">
        <v>222</v>
      </c>
    </row>
    <row r="64" spans="1:2" x14ac:dyDescent="0.25">
      <c r="A64" s="34">
        <v>63</v>
      </c>
      <c r="B64" s="35" t="s">
        <v>223</v>
      </c>
    </row>
    <row r="65" spans="1:2" x14ac:dyDescent="0.25">
      <c r="A65" s="34">
        <v>64</v>
      </c>
      <c r="B65" s="35" t="s">
        <v>224</v>
      </c>
    </row>
    <row r="66" spans="1:2" x14ac:dyDescent="0.25">
      <c r="A66" s="34">
        <v>65</v>
      </c>
      <c r="B66" s="35" t="s">
        <v>225</v>
      </c>
    </row>
    <row r="67" spans="1:2" x14ac:dyDescent="0.25">
      <c r="A67" s="34">
        <v>66</v>
      </c>
      <c r="B67" s="35" t="s">
        <v>226</v>
      </c>
    </row>
    <row r="68" spans="1:2" x14ac:dyDescent="0.25">
      <c r="A68" s="34">
        <v>67</v>
      </c>
      <c r="B68" s="35" t="s">
        <v>227</v>
      </c>
    </row>
    <row r="69" spans="1:2" x14ac:dyDescent="0.25">
      <c r="A69" s="34">
        <v>68</v>
      </c>
      <c r="B69" s="35" t="s">
        <v>228</v>
      </c>
    </row>
    <row r="70" spans="1:2" x14ac:dyDescent="0.25">
      <c r="A70" s="34">
        <v>69</v>
      </c>
      <c r="B70" s="35" t="s">
        <v>229</v>
      </c>
    </row>
    <row r="71" spans="1:2" x14ac:dyDescent="0.25">
      <c r="A71" s="34">
        <v>70</v>
      </c>
      <c r="B71" s="35" t="s">
        <v>230</v>
      </c>
    </row>
    <row r="72" spans="1:2" x14ac:dyDescent="0.25">
      <c r="A72" s="34">
        <v>71</v>
      </c>
      <c r="B72" s="35" t="s">
        <v>231</v>
      </c>
    </row>
    <row r="73" spans="1:2" x14ac:dyDescent="0.25">
      <c r="A73" s="34">
        <v>72</v>
      </c>
      <c r="B73" s="35" t="s">
        <v>232</v>
      </c>
    </row>
    <row r="74" spans="1:2" x14ac:dyDescent="0.25">
      <c r="A74" s="34">
        <v>73</v>
      </c>
      <c r="B74" s="35" t="s">
        <v>233</v>
      </c>
    </row>
    <row r="75" spans="1:2" x14ac:dyDescent="0.25">
      <c r="A75" s="34">
        <v>74</v>
      </c>
      <c r="B75" s="35" t="s">
        <v>234</v>
      </c>
    </row>
    <row r="76" spans="1:2" x14ac:dyDescent="0.25">
      <c r="A76" s="34">
        <v>75</v>
      </c>
      <c r="B76" s="35" t="s">
        <v>235</v>
      </c>
    </row>
    <row r="77" spans="1:2" x14ac:dyDescent="0.25">
      <c r="A77" s="34">
        <v>76</v>
      </c>
      <c r="B77" s="35" t="s">
        <v>371</v>
      </c>
    </row>
    <row r="78" spans="1:2" x14ac:dyDescent="0.25">
      <c r="A78" s="34">
        <v>77</v>
      </c>
      <c r="B78" s="35" t="s">
        <v>372</v>
      </c>
    </row>
    <row r="79" spans="1:2" x14ac:dyDescent="0.25">
      <c r="A79" s="34">
        <v>78</v>
      </c>
      <c r="B79" s="35" t="s">
        <v>236</v>
      </c>
    </row>
    <row r="80" spans="1:2" x14ac:dyDescent="0.25">
      <c r="A80" s="34">
        <v>79</v>
      </c>
      <c r="B80" s="35" t="s">
        <v>330</v>
      </c>
    </row>
    <row r="81" spans="1:2" x14ac:dyDescent="0.25">
      <c r="A81" s="34">
        <v>80</v>
      </c>
      <c r="B81" s="35" t="s">
        <v>237</v>
      </c>
    </row>
    <row r="82" spans="1:2" x14ac:dyDescent="0.25">
      <c r="A82" s="34">
        <v>81</v>
      </c>
      <c r="B82" s="35" t="s">
        <v>238</v>
      </c>
    </row>
    <row r="83" spans="1:2" x14ac:dyDescent="0.25">
      <c r="A83" s="34">
        <v>82</v>
      </c>
      <c r="B83" s="35" t="s">
        <v>239</v>
      </c>
    </row>
    <row r="84" spans="1:2" x14ac:dyDescent="0.25">
      <c r="A84" s="34">
        <v>83</v>
      </c>
      <c r="B84" s="35" t="s">
        <v>240</v>
      </c>
    </row>
    <row r="85" spans="1:2" x14ac:dyDescent="0.25">
      <c r="A85" s="34">
        <v>84</v>
      </c>
      <c r="B85" s="35" t="s">
        <v>241</v>
      </c>
    </row>
    <row r="86" spans="1:2" x14ac:dyDescent="0.25">
      <c r="A86" s="34">
        <v>85</v>
      </c>
      <c r="B86" s="35" t="s">
        <v>242</v>
      </c>
    </row>
    <row r="87" spans="1:2" x14ac:dyDescent="0.25">
      <c r="A87" s="34">
        <v>86</v>
      </c>
      <c r="B87" s="35" t="s">
        <v>243</v>
      </c>
    </row>
    <row r="88" spans="1:2" x14ac:dyDescent="0.25">
      <c r="A88" s="34">
        <v>87</v>
      </c>
      <c r="B88" s="35" t="s">
        <v>244</v>
      </c>
    </row>
    <row r="89" spans="1:2" x14ac:dyDescent="0.25">
      <c r="A89" s="34">
        <v>88</v>
      </c>
      <c r="B89" s="35" t="s">
        <v>245</v>
      </c>
    </row>
    <row r="90" spans="1:2" x14ac:dyDescent="0.25">
      <c r="A90" s="34">
        <v>89</v>
      </c>
      <c r="B90" s="35" t="s">
        <v>246</v>
      </c>
    </row>
    <row r="91" spans="1:2" x14ac:dyDescent="0.25">
      <c r="A91" s="34">
        <v>90</v>
      </c>
      <c r="B91" s="35" t="s">
        <v>247</v>
      </c>
    </row>
    <row r="92" spans="1:2" x14ac:dyDescent="0.25">
      <c r="A92" s="34">
        <v>91</v>
      </c>
      <c r="B92" s="35" t="s">
        <v>248</v>
      </c>
    </row>
    <row r="93" spans="1:2" x14ac:dyDescent="0.25">
      <c r="A93" s="34">
        <v>92</v>
      </c>
      <c r="B93" s="35" t="s">
        <v>249</v>
      </c>
    </row>
    <row r="94" spans="1:2" x14ac:dyDescent="0.25">
      <c r="A94" s="34">
        <v>93</v>
      </c>
      <c r="B94" s="35" t="s">
        <v>250</v>
      </c>
    </row>
    <row r="95" spans="1:2" x14ac:dyDescent="0.25">
      <c r="A95" s="34">
        <v>94</v>
      </c>
      <c r="B95" s="35" t="s">
        <v>251</v>
      </c>
    </row>
    <row r="96" spans="1:2" x14ac:dyDescent="0.25">
      <c r="A96" s="34">
        <v>95</v>
      </c>
      <c r="B96" s="35" t="s">
        <v>252</v>
      </c>
    </row>
    <row r="97" spans="1:2" x14ac:dyDescent="0.25">
      <c r="A97" s="34">
        <v>96</v>
      </c>
      <c r="B97" s="35" t="s">
        <v>253</v>
      </c>
    </row>
    <row r="98" spans="1:2" x14ac:dyDescent="0.25">
      <c r="A98" s="34">
        <v>97</v>
      </c>
      <c r="B98" s="35" t="s">
        <v>254</v>
      </c>
    </row>
    <row r="99" spans="1:2" x14ac:dyDescent="0.25">
      <c r="A99" s="34">
        <v>98</v>
      </c>
      <c r="B99" s="35" t="s">
        <v>331</v>
      </c>
    </row>
    <row r="100" spans="1:2" x14ac:dyDescent="0.25">
      <c r="A100" s="34">
        <v>99</v>
      </c>
      <c r="B100" s="35" t="s">
        <v>255</v>
      </c>
    </row>
    <row r="101" spans="1:2" x14ac:dyDescent="0.25">
      <c r="A101" s="34">
        <v>100</v>
      </c>
      <c r="B101" s="35" t="s">
        <v>373</v>
      </c>
    </row>
    <row r="102" spans="1:2" x14ac:dyDescent="0.25">
      <c r="A102" s="34">
        <v>101</v>
      </c>
      <c r="B102" s="35" t="s">
        <v>256</v>
      </c>
    </row>
    <row r="103" spans="1:2" x14ac:dyDescent="0.25">
      <c r="A103" s="34">
        <v>102</v>
      </c>
      <c r="B103" s="35" t="s">
        <v>257</v>
      </c>
    </row>
    <row r="104" spans="1:2" x14ac:dyDescent="0.25">
      <c r="A104" s="34">
        <v>103</v>
      </c>
      <c r="B104" s="35" t="s">
        <v>258</v>
      </c>
    </row>
    <row r="105" spans="1:2" x14ac:dyDescent="0.25">
      <c r="A105" s="34">
        <v>104</v>
      </c>
      <c r="B105" s="35" t="s">
        <v>259</v>
      </c>
    </row>
    <row r="106" spans="1:2" x14ac:dyDescent="0.25">
      <c r="A106" s="34">
        <v>105</v>
      </c>
      <c r="B106" s="35" t="s">
        <v>260</v>
      </c>
    </row>
    <row r="107" spans="1:2" x14ac:dyDescent="0.25">
      <c r="A107" s="34">
        <v>106</v>
      </c>
      <c r="B107" s="35" t="s">
        <v>261</v>
      </c>
    </row>
    <row r="108" spans="1:2" x14ac:dyDescent="0.25">
      <c r="A108" s="34">
        <v>107</v>
      </c>
      <c r="B108" s="35" t="s">
        <v>332</v>
      </c>
    </row>
    <row r="109" spans="1:2" x14ac:dyDescent="0.25">
      <c r="A109" s="34">
        <v>108</v>
      </c>
      <c r="B109" s="35" t="s">
        <v>262</v>
      </c>
    </row>
    <row r="110" spans="1:2" x14ac:dyDescent="0.25">
      <c r="A110" s="34">
        <v>109</v>
      </c>
      <c r="B110" s="35" t="s">
        <v>374</v>
      </c>
    </row>
    <row r="111" spans="1:2" x14ac:dyDescent="0.25">
      <c r="A111" s="34">
        <v>110</v>
      </c>
      <c r="B111" s="35" t="s">
        <v>263</v>
      </c>
    </row>
    <row r="112" spans="1:2" x14ac:dyDescent="0.25">
      <c r="A112" s="34">
        <v>111</v>
      </c>
      <c r="B112" s="35" t="s">
        <v>264</v>
      </c>
    </row>
    <row r="113" spans="1:2" x14ac:dyDescent="0.25">
      <c r="A113" s="34">
        <v>112</v>
      </c>
      <c r="B113" s="35" t="s">
        <v>265</v>
      </c>
    </row>
    <row r="114" spans="1:2" x14ac:dyDescent="0.25">
      <c r="A114" s="34">
        <v>113</v>
      </c>
      <c r="B114" s="35" t="s">
        <v>266</v>
      </c>
    </row>
    <row r="115" spans="1:2" x14ac:dyDescent="0.25">
      <c r="A115" s="34">
        <v>114</v>
      </c>
      <c r="B115" s="35" t="s">
        <v>267</v>
      </c>
    </row>
    <row r="116" spans="1:2" x14ac:dyDescent="0.25">
      <c r="A116" s="34">
        <v>115</v>
      </c>
      <c r="B116" s="35" t="s">
        <v>268</v>
      </c>
    </row>
    <row r="117" spans="1:2" x14ac:dyDescent="0.25">
      <c r="A117" s="34">
        <v>116</v>
      </c>
      <c r="B117" s="35" t="s">
        <v>269</v>
      </c>
    </row>
    <row r="118" spans="1:2" x14ac:dyDescent="0.25">
      <c r="A118" s="34">
        <v>117</v>
      </c>
      <c r="B118" s="35" t="s">
        <v>270</v>
      </c>
    </row>
    <row r="119" spans="1:2" x14ac:dyDescent="0.25">
      <c r="A119" s="34">
        <v>118</v>
      </c>
      <c r="B119" s="35" t="s">
        <v>271</v>
      </c>
    </row>
    <row r="120" spans="1:2" x14ac:dyDescent="0.25">
      <c r="A120" s="34">
        <v>119</v>
      </c>
      <c r="B120" s="35" t="s">
        <v>272</v>
      </c>
    </row>
    <row r="121" spans="1:2" x14ac:dyDescent="0.25">
      <c r="A121" s="34">
        <v>120</v>
      </c>
      <c r="B121" s="35" t="s">
        <v>273</v>
      </c>
    </row>
    <row r="122" spans="1:2" x14ac:dyDescent="0.25">
      <c r="A122" s="34">
        <v>121</v>
      </c>
      <c r="B122" s="35" t="s">
        <v>274</v>
      </c>
    </row>
    <row r="123" spans="1:2" x14ac:dyDescent="0.25">
      <c r="A123" s="34">
        <v>122</v>
      </c>
      <c r="B123" s="35" t="s">
        <v>275</v>
      </c>
    </row>
    <row r="124" spans="1:2" x14ac:dyDescent="0.25">
      <c r="A124" s="34">
        <v>123</v>
      </c>
      <c r="B124" s="35" t="s">
        <v>276</v>
      </c>
    </row>
    <row r="125" spans="1:2" x14ac:dyDescent="0.25">
      <c r="A125" s="34">
        <v>124</v>
      </c>
      <c r="B125" s="35" t="s">
        <v>277</v>
      </c>
    </row>
    <row r="126" spans="1:2" x14ac:dyDescent="0.25">
      <c r="A126" s="34">
        <v>125</v>
      </c>
      <c r="B126" s="35" t="s">
        <v>278</v>
      </c>
    </row>
    <row r="127" spans="1:2" x14ac:dyDescent="0.25">
      <c r="A127" s="34">
        <v>126</v>
      </c>
      <c r="B127" s="35" t="s">
        <v>279</v>
      </c>
    </row>
    <row r="128" spans="1:2" x14ac:dyDescent="0.25">
      <c r="A128" s="34">
        <v>127</v>
      </c>
      <c r="B128" s="35" t="s">
        <v>280</v>
      </c>
    </row>
    <row r="129" spans="1:2" x14ac:dyDescent="0.25">
      <c r="A129" s="34">
        <v>128</v>
      </c>
      <c r="B129" s="35" t="s">
        <v>375</v>
      </c>
    </row>
    <row r="130" spans="1:2" x14ac:dyDescent="0.25">
      <c r="A130" s="34">
        <v>129</v>
      </c>
      <c r="B130" s="35" t="s">
        <v>281</v>
      </c>
    </row>
    <row r="131" spans="1:2" x14ac:dyDescent="0.25">
      <c r="A131" s="34">
        <v>130</v>
      </c>
      <c r="B131" s="35" t="s">
        <v>282</v>
      </c>
    </row>
    <row r="132" spans="1:2" x14ac:dyDescent="0.25">
      <c r="A132" s="34">
        <v>131</v>
      </c>
      <c r="B132" s="35" t="s">
        <v>283</v>
      </c>
    </row>
    <row r="133" spans="1:2" x14ac:dyDescent="0.25">
      <c r="A133" s="34">
        <v>132</v>
      </c>
      <c r="B133" s="35" t="s">
        <v>284</v>
      </c>
    </row>
    <row r="134" spans="1:2" x14ac:dyDescent="0.25">
      <c r="A134" s="34">
        <v>133</v>
      </c>
      <c r="B134" s="35" t="s">
        <v>285</v>
      </c>
    </row>
    <row r="135" spans="1:2" x14ac:dyDescent="0.25">
      <c r="A135" s="34">
        <v>134</v>
      </c>
      <c r="B135" s="35" t="s">
        <v>286</v>
      </c>
    </row>
    <row r="136" spans="1:2" x14ac:dyDescent="0.25">
      <c r="A136" s="34">
        <v>135</v>
      </c>
      <c r="B136" s="35" t="s">
        <v>287</v>
      </c>
    </row>
    <row r="137" spans="1:2" x14ac:dyDescent="0.25">
      <c r="A137" s="34">
        <v>136</v>
      </c>
      <c r="B137" s="35" t="s">
        <v>376</v>
      </c>
    </row>
    <row r="138" spans="1:2" x14ac:dyDescent="0.25">
      <c r="A138" s="34">
        <v>137</v>
      </c>
      <c r="B138" s="35" t="s">
        <v>288</v>
      </c>
    </row>
    <row r="139" spans="1:2" x14ac:dyDescent="0.25">
      <c r="A139" s="34">
        <v>138</v>
      </c>
      <c r="B139" s="35" t="s">
        <v>289</v>
      </c>
    </row>
    <row r="140" spans="1:2" x14ac:dyDescent="0.25">
      <c r="A140" s="34">
        <v>139</v>
      </c>
      <c r="B140" s="35" t="s">
        <v>290</v>
      </c>
    </row>
    <row r="141" spans="1:2" x14ac:dyDescent="0.25">
      <c r="A141" s="34">
        <v>140</v>
      </c>
      <c r="B141" s="35" t="s">
        <v>291</v>
      </c>
    </row>
    <row r="142" spans="1:2" x14ac:dyDescent="0.25">
      <c r="A142" s="34">
        <v>141</v>
      </c>
      <c r="B142" s="35" t="s">
        <v>292</v>
      </c>
    </row>
    <row r="143" spans="1:2" x14ac:dyDescent="0.25">
      <c r="A143" s="34">
        <v>142</v>
      </c>
      <c r="B143" s="35" t="s">
        <v>293</v>
      </c>
    </row>
    <row r="144" spans="1:2" x14ac:dyDescent="0.25">
      <c r="A144" s="34">
        <v>143</v>
      </c>
      <c r="B144" s="35" t="s">
        <v>294</v>
      </c>
    </row>
    <row r="145" spans="1:2" x14ac:dyDescent="0.25">
      <c r="A145" s="34">
        <v>144</v>
      </c>
      <c r="B145" s="35" t="s">
        <v>295</v>
      </c>
    </row>
    <row r="146" spans="1:2" x14ac:dyDescent="0.25">
      <c r="A146" s="34">
        <v>145</v>
      </c>
      <c r="B146" s="35" t="s">
        <v>296</v>
      </c>
    </row>
    <row r="147" spans="1:2" x14ac:dyDescent="0.25">
      <c r="A147" s="34">
        <v>146</v>
      </c>
      <c r="B147" s="35" t="s">
        <v>297</v>
      </c>
    </row>
    <row r="148" spans="1:2" x14ac:dyDescent="0.25">
      <c r="A148" s="34">
        <v>147</v>
      </c>
      <c r="B148" s="35" t="s">
        <v>298</v>
      </c>
    </row>
    <row r="149" spans="1:2" x14ac:dyDescent="0.25">
      <c r="A149" s="34">
        <v>148</v>
      </c>
      <c r="B149" s="35" t="s">
        <v>299</v>
      </c>
    </row>
    <row r="150" spans="1:2" x14ac:dyDescent="0.25">
      <c r="A150" s="34">
        <v>149</v>
      </c>
      <c r="B150" s="35" t="s">
        <v>300</v>
      </c>
    </row>
    <row r="151" spans="1:2" x14ac:dyDescent="0.25">
      <c r="A151" s="34">
        <v>150</v>
      </c>
      <c r="B151" s="35" t="s">
        <v>301</v>
      </c>
    </row>
    <row r="152" spans="1:2" x14ac:dyDescent="0.25">
      <c r="A152" s="34">
        <v>151</v>
      </c>
      <c r="B152" s="35" t="s">
        <v>302</v>
      </c>
    </row>
    <row r="153" spans="1:2" x14ac:dyDescent="0.25">
      <c r="A153" s="34">
        <v>152</v>
      </c>
      <c r="B153" s="35" t="s">
        <v>303</v>
      </c>
    </row>
    <row r="154" spans="1:2" x14ac:dyDescent="0.25">
      <c r="A154" s="34">
        <v>153</v>
      </c>
      <c r="B154" s="35" t="s">
        <v>304</v>
      </c>
    </row>
    <row r="155" spans="1:2" x14ac:dyDescent="0.25">
      <c r="A155" s="34">
        <v>154</v>
      </c>
      <c r="B155" s="35" t="s">
        <v>305</v>
      </c>
    </row>
    <row r="156" spans="1:2" x14ac:dyDescent="0.25">
      <c r="A156" s="34">
        <v>155</v>
      </c>
      <c r="B156" s="35" t="s">
        <v>306</v>
      </c>
    </row>
    <row r="157" spans="1:2" x14ac:dyDescent="0.25">
      <c r="A157" s="34">
        <v>156</v>
      </c>
      <c r="B157" s="35" t="s">
        <v>307</v>
      </c>
    </row>
    <row r="158" spans="1:2" x14ac:dyDescent="0.25">
      <c r="A158" s="34">
        <v>157</v>
      </c>
      <c r="B158" s="35" t="s">
        <v>308</v>
      </c>
    </row>
    <row r="159" spans="1:2" x14ac:dyDescent="0.25">
      <c r="A159" s="34">
        <v>158</v>
      </c>
      <c r="B159" s="35" t="s">
        <v>309</v>
      </c>
    </row>
    <row r="160" spans="1:2" x14ac:dyDescent="0.25">
      <c r="A160" s="34">
        <v>159</v>
      </c>
      <c r="B160" s="35" t="s">
        <v>333</v>
      </c>
    </row>
    <row r="161" spans="1:2" x14ac:dyDescent="0.25">
      <c r="A161" s="34">
        <v>160</v>
      </c>
      <c r="B161" s="35" t="s">
        <v>310</v>
      </c>
    </row>
    <row r="162" spans="1:2" x14ac:dyDescent="0.25">
      <c r="A162" s="34">
        <v>161</v>
      </c>
      <c r="B162" s="35" t="s">
        <v>311</v>
      </c>
    </row>
    <row r="163" spans="1:2" x14ac:dyDescent="0.25">
      <c r="A163" s="34">
        <v>162</v>
      </c>
      <c r="B163" s="35" t="s">
        <v>334</v>
      </c>
    </row>
    <row r="164" spans="1:2" x14ac:dyDescent="0.25">
      <c r="A164" s="34">
        <v>163</v>
      </c>
      <c r="B164" s="35" t="s">
        <v>312</v>
      </c>
    </row>
    <row r="165" spans="1:2" x14ac:dyDescent="0.25">
      <c r="A165" s="34">
        <v>164</v>
      </c>
      <c r="B165" s="35" t="s">
        <v>313</v>
      </c>
    </row>
    <row r="166" spans="1:2" x14ac:dyDescent="0.25">
      <c r="A166" s="34">
        <v>165</v>
      </c>
      <c r="B166" s="35" t="s">
        <v>314</v>
      </c>
    </row>
    <row r="167" spans="1:2" x14ac:dyDescent="0.25">
      <c r="A167" s="34">
        <v>166</v>
      </c>
      <c r="B167" s="35" t="s">
        <v>315</v>
      </c>
    </row>
    <row r="168" spans="1:2" x14ac:dyDescent="0.25">
      <c r="A168" s="34">
        <v>167</v>
      </c>
      <c r="B168" s="35" t="s">
        <v>316</v>
      </c>
    </row>
    <row r="169" spans="1:2" x14ac:dyDescent="0.25">
      <c r="A169" s="34">
        <v>168</v>
      </c>
      <c r="B169" s="35" t="s">
        <v>317</v>
      </c>
    </row>
    <row r="170" spans="1:2" x14ac:dyDescent="0.25">
      <c r="A170" s="34">
        <v>169</v>
      </c>
      <c r="B170" s="35" t="s">
        <v>318</v>
      </c>
    </row>
    <row r="171" spans="1:2" x14ac:dyDescent="0.25">
      <c r="A171" s="34">
        <v>170</v>
      </c>
      <c r="B171" s="35" t="s">
        <v>377</v>
      </c>
    </row>
    <row r="172" spans="1:2" x14ac:dyDescent="0.25">
      <c r="A172" s="34">
        <v>171</v>
      </c>
      <c r="B172" s="35" t="s">
        <v>319</v>
      </c>
    </row>
    <row r="173" spans="1:2" x14ac:dyDescent="0.25">
      <c r="A173" s="34">
        <v>172</v>
      </c>
      <c r="B173" s="35" t="s">
        <v>320</v>
      </c>
    </row>
    <row r="174" spans="1:2" x14ac:dyDescent="0.25">
      <c r="A174" s="34">
        <v>173</v>
      </c>
      <c r="B174" s="35" t="s">
        <v>321</v>
      </c>
    </row>
    <row r="175" spans="1:2" x14ac:dyDescent="0.25">
      <c r="A175" s="34">
        <v>174</v>
      </c>
      <c r="B175" s="35" t="s">
        <v>322</v>
      </c>
    </row>
    <row r="176" spans="1:2" x14ac:dyDescent="0.25">
      <c r="A176" s="34">
        <v>175</v>
      </c>
      <c r="B176" s="35" t="s">
        <v>323</v>
      </c>
    </row>
    <row r="177" spans="1:2" x14ac:dyDescent="0.25">
      <c r="A177" s="34">
        <v>176</v>
      </c>
      <c r="B177" s="35" t="s">
        <v>335</v>
      </c>
    </row>
    <row r="178" spans="1:2" x14ac:dyDescent="0.25">
      <c r="A178" s="34">
        <v>177</v>
      </c>
      <c r="B178" s="35" t="s">
        <v>336</v>
      </c>
    </row>
    <row r="179" spans="1:2" x14ac:dyDescent="0.25">
      <c r="A179" s="34">
        <v>178</v>
      </c>
      <c r="B179" s="35" t="s">
        <v>337</v>
      </c>
    </row>
    <row r="180" spans="1:2" x14ac:dyDescent="0.25">
      <c r="A180" s="34">
        <v>179</v>
      </c>
      <c r="B180" s="35" t="s">
        <v>378</v>
      </c>
    </row>
    <row r="181" spans="1:2" x14ac:dyDescent="0.25">
      <c r="A181" s="34">
        <v>180</v>
      </c>
      <c r="B181" s="35" t="s">
        <v>338</v>
      </c>
    </row>
    <row r="182" spans="1:2" x14ac:dyDescent="0.25">
      <c r="A182" s="34">
        <v>181</v>
      </c>
      <c r="B182" s="35" t="s">
        <v>339</v>
      </c>
    </row>
    <row r="183" spans="1:2" x14ac:dyDescent="0.25">
      <c r="A183" s="34">
        <v>182</v>
      </c>
      <c r="B183" s="35" t="s">
        <v>340</v>
      </c>
    </row>
    <row r="184" spans="1:2" x14ac:dyDescent="0.25">
      <c r="A184" s="34">
        <v>183</v>
      </c>
      <c r="B184" s="35" t="s">
        <v>341</v>
      </c>
    </row>
    <row r="185" spans="1:2" x14ac:dyDescent="0.25">
      <c r="A185" s="34">
        <v>184</v>
      </c>
      <c r="B185" s="35" t="s">
        <v>342</v>
      </c>
    </row>
    <row r="186" spans="1:2" x14ac:dyDescent="0.25">
      <c r="A186" s="34">
        <v>185</v>
      </c>
      <c r="B186" s="35" t="s">
        <v>379</v>
      </c>
    </row>
    <row r="187" spans="1:2" x14ac:dyDescent="0.25">
      <c r="A187" s="34">
        <v>186</v>
      </c>
      <c r="B187" s="35" t="s">
        <v>343</v>
      </c>
    </row>
    <row r="188" spans="1:2" x14ac:dyDescent="0.25">
      <c r="A188" s="34">
        <v>187</v>
      </c>
      <c r="B188" s="35" t="s">
        <v>344</v>
      </c>
    </row>
    <row r="189" spans="1:2" x14ac:dyDescent="0.25">
      <c r="A189" s="34">
        <v>188</v>
      </c>
      <c r="B189" s="35" t="s">
        <v>345</v>
      </c>
    </row>
    <row r="190" spans="1:2" x14ac:dyDescent="0.25">
      <c r="A190" s="34">
        <v>189</v>
      </c>
      <c r="B190" s="35" t="s">
        <v>346</v>
      </c>
    </row>
    <row r="191" spans="1:2" x14ac:dyDescent="0.25">
      <c r="A191" s="34">
        <v>190</v>
      </c>
      <c r="B191" s="35" t="s">
        <v>347</v>
      </c>
    </row>
    <row r="192" spans="1:2" x14ac:dyDescent="0.25">
      <c r="A192" s="34">
        <v>191</v>
      </c>
      <c r="B192" s="35" t="s">
        <v>348</v>
      </c>
    </row>
    <row r="193" spans="1:2" x14ac:dyDescent="0.25">
      <c r="A193" s="34">
        <v>192</v>
      </c>
      <c r="B193" s="35" t="s">
        <v>349</v>
      </c>
    </row>
    <row r="194" spans="1:2" x14ac:dyDescent="0.25">
      <c r="A194" s="34">
        <v>193</v>
      </c>
      <c r="B194" s="35" t="s">
        <v>350</v>
      </c>
    </row>
    <row r="195" spans="1:2" x14ac:dyDescent="0.25">
      <c r="A195" s="34">
        <v>194</v>
      </c>
      <c r="B195" s="35" t="s">
        <v>351</v>
      </c>
    </row>
    <row r="196" spans="1:2" x14ac:dyDescent="0.25">
      <c r="A196" s="34">
        <v>195</v>
      </c>
      <c r="B196" s="35" t="s">
        <v>352</v>
      </c>
    </row>
    <row r="197" spans="1:2" x14ac:dyDescent="0.25">
      <c r="A197" s="34">
        <v>196</v>
      </c>
      <c r="B197" s="35" t="s">
        <v>353</v>
      </c>
    </row>
    <row r="198" spans="1:2" x14ac:dyDescent="0.25">
      <c r="A198" s="34">
        <v>197</v>
      </c>
      <c r="B198" s="35" t="s">
        <v>354</v>
      </c>
    </row>
    <row r="199" spans="1:2" x14ac:dyDescent="0.25">
      <c r="A199" s="34">
        <v>198</v>
      </c>
      <c r="B199" s="35" t="s">
        <v>355</v>
      </c>
    </row>
    <row r="200" spans="1:2" x14ac:dyDescent="0.25">
      <c r="A200" s="34">
        <v>199</v>
      </c>
      <c r="B200" s="35" t="s">
        <v>356</v>
      </c>
    </row>
    <row r="201" spans="1:2" x14ac:dyDescent="0.25">
      <c r="A201" s="34">
        <v>200</v>
      </c>
      <c r="B201" s="35" t="s">
        <v>357</v>
      </c>
    </row>
    <row r="202" spans="1:2" x14ac:dyDescent="0.25">
      <c r="A202" s="34">
        <v>201</v>
      </c>
      <c r="B202" s="35" t="s">
        <v>358</v>
      </c>
    </row>
    <row r="203" spans="1:2" x14ac:dyDescent="0.25">
      <c r="A203" s="34">
        <v>202</v>
      </c>
      <c r="B203" s="35" t="s">
        <v>359</v>
      </c>
    </row>
    <row r="204" spans="1:2" x14ac:dyDescent="0.25">
      <c r="A204" s="34">
        <v>203</v>
      </c>
      <c r="B204" s="35" t="s">
        <v>360</v>
      </c>
    </row>
    <row r="205" spans="1:2" x14ac:dyDescent="0.25">
      <c r="A205" s="34">
        <v>204</v>
      </c>
      <c r="B205" s="35" t="s">
        <v>361</v>
      </c>
    </row>
    <row r="206" spans="1:2" x14ac:dyDescent="0.25">
      <c r="A206" s="34">
        <v>205</v>
      </c>
      <c r="B206" s="35" t="s">
        <v>362</v>
      </c>
    </row>
    <row r="207" spans="1:2" x14ac:dyDescent="0.25">
      <c r="A207" s="34">
        <v>206</v>
      </c>
      <c r="B207" s="35" t="s">
        <v>363</v>
      </c>
    </row>
    <row r="208" spans="1:2" x14ac:dyDescent="0.25">
      <c r="A208" s="34">
        <v>207</v>
      </c>
      <c r="B208" s="35" t="s">
        <v>364</v>
      </c>
    </row>
    <row r="209" spans="1:2" x14ac:dyDescent="0.25">
      <c r="A209" s="34">
        <v>208</v>
      </c>
      <c r="B209" s="35" t="s">
        <v>365</v>
      </c>
    </row>
    <row r="210" spans="1:2" x14ac:dyDescent="0.25">
      <c r="A210" s="34">
        <v>209</v>
      </c>
      <c r="B210" s="35" t="s">
        <v>366</v>
      </c>
    </row>
    <row r="211" spans="1:2" x14ac:dyDescent="0.25">
      <c r="A211" s="34">
        <v>210</v>
      </c>
      <c r="B211" s="35" t="s">
        <v>367</v>
      </c>
    </row>
    <row r="212" spans="1:2" x14ac:dyDescent="0.25">
      <c r="A212" s="38">
        <v>211</v>
      </c>
      <c r="B212" s="39" t="s">
        <v>368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NOMINA (04) O. P. MARZO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Jiménez Mateo</dc:creator>
  <cp:lastModifiedBy>Elvidami</cp:lastModifiedBy>
  <cp:lastPrinted>2022-03-25T19:26:07Z</cp:lastPrinted>
  <dcterms:created xsi:type="dcterms:W3CDTF">2021-09-29T18:57:00Z</dcterms:created>
  <dcterms:modified xsi:type="dcterms:W3CDTF">2022-03-31T19:18:37Z</dcterms:modified>
</cp:coreProperties>
</file>