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vidami\Desktop\nomina\CEA AGOSTO\nomina\"/>
    </mc:Choice>
  </mc:AlternateContent>
  <bookViews>
    <workbookView xWindow="0" yWindow="0" windowWidth="28800" windowHeight="12450"/>
  </bookViews>
  <sheets>
    <sheet name="Hoja1" sheetId="1" r:id="rId1"/>
    <sheet name="Hoja3" sheetId="3" r:id="rId2"/>
  </sheets>
  <definedNames>
    <definedName name="_xlnm.Print_Titles" localSheetId="0">Hoja1!$1:$18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H84" i="1"/>
  <c r="I84" i="1"/>
  <c r="J84" i="1"/>
  <c r="K84" i="1"/>
  <c r="L84" i="1"/>
  <c r="G84" i="1"/>
  <c r="J81" i="1"/>
  <c r="G81" i="1"/>
  <c r="H79" i="1"/>
  <c r="I79" i="1"/>
  <c r="J79" i="1"/>
  <c r="K79" i="1"/>
  <c r="L79" i="1"/>
  <c r="G79" i="1"/>
  <c r="H73" i="1"/>
  <c r="I73" i="1"/>
  <c r="J73" i="1"/>
  <c r="K73" i="1"/>
  <c r="L73" i="1"/>
  <c r="G73" i="1"/>
  <c r="H47" i="1"/>
  <c r="I47" i="1"/>
  <c r="J47" i="1"/>
  <c r="K47" i="1"/>
  <c r="L47" i="1"/>
  <c r="G47" i="1"/>
  <c r="H45" i="1"/>
  <c r="I45" i="1"/>
  <c r="J45" i="1"/>
  <c r="K45" i="1"/>
  <c r="L45" i="1"/>
  <c r="G45" i="1"/>
  <c r="H29" i="1"/>
  <c r="I29" i="1"/>
  <c r="J29" i="1"/>
  <c r="K29" i="1"/>
  <c r="L29" i="1"/>
  <c r="H81" i="1"/>
  <c r="I81" i="1"/>
  <c r="K81" i="1"/>
  <c r="L81" i="1"/>
  <c r="G86" i="1"/>
  <c r="H86" i="1"/>
  <c r="I86" i="1"/>
  <c r="J86" i="1"/>
  <c r="K86" i="1"/>
  <c r="L86" i="1"/>
  <c r="G124" i="1" l="1"/>
  <c r="G122" i="1"/>
  <c r="G119" i="1"/>
  <c r="L119" i="1"/>
  <c r="G114" i="1"/>
  <c r="L112" i="1"/>
  <c r="J112" i="1"/>
  <c r="G112" i="1"/>
  <c r="G109" i="1"/>
  <c r="G106" i="1"/>
  <c r="G104" i="1"/>
  <c r="H122" i="1"/>
  <c r="I122" i="1"/>
  <c r="J122" i="1"/>
  <c r="K122" i="1"/>
  <c r="L122" i="1"/>
  <c r="L124" i="1"/>
  <c r="J124" i="1"/>
  <c r="H119" i="1"/>
  <c r="I119" i="1"/>
  <c r="J119" i="1"/>
  <c r="K119" i="1"/>
  <c r="G116" i="1"/>
  <c r="H116" i="1"/>
  <c r="I116" i="1"/>
  <c r="J116" i="1"/>
  <c r="K116" i="1"/>
  <c r="L116" i="1"/>
  <c r="L109" i="1"/>
  <c r="J109" i="1"/>
  <c r="H124" i="1"/>
  <c r="H125" i="1" s="1"/>
  <c r="I124" i="1"/>
  <c r="I125" i="1" s="1"/>
  <c r="K124" i="1"/>
  <c r="H114" i="1"/>
  <c r="I114" i="1"/>
  <c r="J114" i="1"/>
  <c r="K114" i="1"/>
  <c r="L114" i="1"/>
  <c r="K112" i="1"/>
  <c r="I112" i="1"/>
  <c r="H112" i="1"/>
  <c r="H109" i="1"/>
  <c r="I109" i="1"/>
  <c r="K109" i="1"/>
  <c r="H106" i="1"/>
  <c r="I106" i="1"/>
  <c r="J106" i="1"/>
  <c r="K106" i="1"/>
  <c r="L106" i="1"/>
  <c r="H104" i="1"/>
  <c r="I104" i="1"/>
  <c r="J104" i="1"/>
  <c r="K104" i="1"/>
  <c r="L104" i="1"/>
  <c r="J125" i="1" l="1"/>
  <c r="K125" i="1"/>
  <c r="L125" i="1"/>
  <c r="G125" i="1"/>
</calcChain>
</file>

<file path=xl/sharedStrings.xml><?xml version="1.0" encoding="utf-8"?>
<sst xmlns="http://schemas.openxmlformats.org/spreadsheetml/2006/main" count="497" uniqueCount="178">
  <si>
    <t>CARGO</t>
  </si>
  <si>
    <t>ENCARGADO</t>
  </si>
  <si>
    <t>PARA SERVICIO</t>
  </si>
  <si>
    <t>SEGURIDAD</t>
  </si>
  <si>
    <t>CHOFER</t>
  </si>
  <si>
    <t>SECRETARIA EJECUTIVA</t>
  </si>
  <si>
    <t>ASISTENTE</t>
  </si>
  <si>
    <t>SUPERVISOR MILITAR</t>
  </si>
  <si>
    <t>ENCARGADA</t>
  </si>
  <si>
    <t>SUB-GERENTE</t>
  </si>
  <si>
    <t>ASESOR</t>
  </si>
  <si>
    <t>ENC. DE RECUPERACION</t>
  </si>
  <si>
    <t>SECRETARIO</t>
  </si>
  <si>
    <t>SUPERVISOR</t>
  </si>
  <si>
    <t>INSPECTOR</t>
  </si>
  <si>
    <t>GERENTE</t>
  </si>
  <si>
    <t>INGENIO PORVENIR</t>
  </si>
  <si>
    <t>SALARIO NETO</t>
  </si>
  <si>
    <t>DIRECCION EJECUTIVA</t>
  </si>
  <si>
    <t>GERENCIA RECURSOS HUMANOS</t>
  </si>
  <si>
    <t>GCIA. DE SEGURIDAD Y PROTECCION</t>
  </si>
  <si>
    <t>SEGURIDAD INGENIO ESMERALDA</t>
  </si>
  <si>
    <t>INTELIGENCIA,SEGURIDAD Y PROTECCION</t>
  </si>
  <si>
    <t>SUB-DIRECCION EJECUTIVA</t>
  </si>
  <si>
    <t>DIRECC. PRESERV. Y RECUPERACION</t>
  </si>
  <si>
    <t>GCIA. PRESERV. RECUP. P.PLATA (AMISTAD)</t>
  </si>
  <si>
    <t>GERENCIA PRESEV. Y RECUP. MONTE PLATA</t>
  </si>
  <si>
    <t>GERENCIA PRESERV. Y RECUP. HAINA</t>
  </si>
  <si>
    <t>GERENCIA PRESERV. Y RECUP. BARAHONA</t>
  </si>
  <si>
    <t>GERENCIA PRESERV. Y RECUP. CONSUELO</t>
  </si>
  <si>
    <t>GERENCIA PRESERV. Y RECUP. SANTA FE</t>
  </si>
  <si>
    <t>GERENCIA PRESER. Y REC. VILLA ALTAGRACIA</t>
  </si>
  <si>
    <t>GERENCIA PRESERV. Y RECUP. LAS AMERICAS</t>
  </si>
  <si>
    <t>SEXO</t>
  </si>
  <si>
    <t>ESTATUS</t>
  </si>
  <si>
    <t>FIJO</t>
  </si>
  <si>
    <t>M</t>
  </si>
  <si>
    <t>NUM.</t>
  </si>
  <si>
    <t>NOMBRES</t>
  </si>
  <si>
    <t>DEPTO.</t>
  </si>
  <si>
    <t>SALARIO BRUTO</t>
  </si>
  <si>
    <t>DESCUENTOS DE LEY A EMPLEADO</t>
  </si>
  <si>
    <t>S.F.S. (3.04%)</t>
  </si>
  <si>
    <t>A.F.P. (2.87%)</t>
  </si>
  <si>
    <t>I.S.R.</t>
  </si>
  <si>
    <t>OTRAS DEDUCCIONES</t>
  </si>
  <si>
    <t xml:space="preserve">      NOMINA (04) MILITARES ELECTRONICA OFICINA PRINCIPAL </t>
  </si>
  <si>
    <t>SUB-TOTAL SEGURIDAD ING. PORVENIR</t>
  </si>
  <si>
    <t>SUB-TOTAL DIRECC. EJECUTIVA</t>
  </si>
  <si>
    <t>SUB-TOTAL GCIA. DE RECURSOS HUMANOS</t>
  </si>
  <si>
    <t>01 EMPLEADOS</t>
  </si>
  <si>
    <t>SUB-TOTAL  GCIA. SEGURIDAD Y PROTECC.</t>
  </si>
  <si>
    <t>SUB-TOTAL SEGURIDAD ING. ESMERALDA</t>
  </si>
  <si>
    <t>SUB-TOTAL INTELIG. SEG. Y PROTECCION</t>
  </si>
  <si>
    <t>SUB-TOTAL SUB- DIRECC. EJECUTIVA</t>
  </si>
  <si>
    <t>02 EMPLEADOS</t>
  </si>
  <si>
    <t>SUB-TOTAL DIRECC. PRESERV. Y RECUP.</t>
  </si>
  <si>
    <t>SUB-TOTAL DIRECC. PRESERV. Y RECUP. P. PLATA (AMISTAD)</t>
  </si>
  <si>
    <t>SUB-TOTAL DIRECC. PRESERV. Y RECUP. M. PLATA</t>
  </si>
  <si>
    <t>SUB-TOTAL GCIA. PRESERV. Y RECUP. HAINA</t>
  </si>
  <si>
    <t>SUB-TOTAL GCIA. PRESERV. Y RECUP. BARAHONA</t>
  </si>
  <si>
    <t>SUB-TOTAL GCIA. PRESERV. Y RECUP. CONSUELO</t>
  </si>
  <si>
    <t>SUB-TOTAL GCIA. PRESERV. Y RECUP. SANTA FE</t>
  </si>
  <si>
    <t>SUB-TOTAL  GCIA.PRESEV. Y RECUP. V. ALTAGRACIA</t>
  </si>
  <si>
    <t>SUB-TOTAL GCIA. PRESERV. Y RECUP. LAS AMERICA</t>
  </si>
  <si>
    <t>05 EMPLEADOS</t>
  </si>
  <si>
    <t>TOTAL GRAL..</t>
  </si>
  <si>
    <t>F</t>
  </si>
  <si>
    <t>ELVIN G. GOMEZ RIVERA</t>
  </si>
  <si>
    <t>FRANCISCO MOTA NUÑEZ</t>
  </si>
  <si>
    <t>JOSE J. TAVAREZ RAMBALDE</t>
  </si>
  <si>
    <t>ALEJANDRO SABINO MANZANILLO</t>
  </si>
  <si>
    <t>JUNIOR ALB. REYES MENDEZ</t>
  </si>
  <si>
    <t>CANDIDO OGANDO AQUINO</t>
  </si>
  <si>
    <t>DAGOBERTO ZABALA ZABALA</t>
  </si>
  <si>
    <t>JEFFRI MALDONADO MAYI</t>
  </si>
  <si>
    <t>ENC. SEGURIDAD ING. ESMERALDA</t>
  </si>
  <si>
    <t>SEGURIDAD ING. ESMERALDA</t>
  </si>
  <si>
    <t>ELIAS LORENZO VALDEZ</t>
  </si>
  <si>
    <t>CLETO P. LIRANZO LORENZO</t>
  </si>
  <si>
    <t>VICTOR M. TORREZ GUZMAN</t>
  </si>
  <si>
    <t>ALDO M. UREÑA QUEZADA</t>
  </si>
  <si>
    <t>ELLIS J. BEATO ROMERO</t>
  </si>
  <si>
    <t>ANGEL M. NOVA NOVA</t>
  </si>
  <si>
    <t>WASCAR ALB. PRONDEY MONTERO</t>
  </si>
  <si>
    <t>ELIAS I. RUIZ CASTILLO</t>
  </si>
  <si>
    <t>TONY DE LA ROSA PEREZ</t>
  </si>
  <si>
    <t>WIVER CRIS DE LA CRUZ</t>
  </si>
  <si>
    <t>MANUEL ANT. ROCHE DE LOS SANTOS</t>
  </si>
  <si>
    <t>OSCAR C. ROQUE VASQUEZ</t>
  </si>
  <si>
    <t>CARLOS ML. CRUZ PAULINO</t>
  </si>
  <si>
    <t>FERNANDO ELOY PARRA CARASCO</t>
  </si>
  <si>
    <t>RUBEN D. TAPIA RODRIGUEZ</t>
  </si>
  <si>
    <t>JHOAN M. RODRIGUEZ ASENCIO</t>
  </si>
  <si>
    <t>ANTONIO ENCARNACION PEREZ</t>
  </si>
  <si>
    <t>JUAN CARLOS DIAZ FRANCISCO</t>
  </si>
  <si>
    <t>MIGUEL A. MATOS GUZMAN</t>
  </si>
  <si>
    <t>CRUZ ANDERSON DE JESUS FRIAS</t>
  </si>
  <si>
    <t>REYES JAQUEZ DE LANA</t>
  </si>
  <si>
    <t>WILBLAS PEREZ OVIEDO</t>
  </si>
  <si>
    <t>ELKIN S. VIDAL CERDA</t>
  </si>
  <si>
    <t>JOSE R. BRITO ORTEGA</t>
  </si>
  <si>
    <t>NELSON SUERO</t>
  </si>
  <si>
    <t>DOMINGO MUÑOZ DE LOS SANTOS</t>
  </si>
  <si>
    <t>CARLOS M. MONTERO MARCELO</t>
  </si>
  <si>
    <t>MANUEL TERRERO PANIAGUA</t>
  </si>
  <si>
    <t>JULIO C. FELIZ SANCHEZ</t>
  </si>
  <si>
    <t>MANUEL DE JS. RODRIGUEZ ORTIZ</t>
  </si>
  <si>
    <t>CARLOS M. VENTURA MIESES</t>
  </si>
  <si>
    <t>RAMON VICENTE GUIMENEZ</t>
  </si>
  <si>
    <t>BIENVENIDO LOPEZ</t>
  </si>
  <si>
    <t>ALBERT V. MIESES ROJAS</t>
  </si>
  <si>
    <t>ANTONIO CORONADO HERNANDEZ</t>
  </si>
  <si>
    <t>BIENVENIDO CATA DE OLEO MORETA</t>
  </si>
  <si>
    <t>RUBEN DARIO GOMEZ CRUZ</t>
  </si>
  <si>
    <t>MARCOS ANTONIO GONZALEZ</t>
  </si>
  <si>
    <t>NORYS MEDINA PEREZ</t>
  </si>
  <si>
    <t>JOSE MIGUEL ADON JAVIER</t>
  </si>
  <si>
    <t>VIRGILIO FAMILIA ROA</t>
  </si>
  <si>
    <t>MIGUEL PERDOMO LUGO</t>
  </si>
  <si>
    <t>MIGUEL ANGEL BASTARDO</t>
  </si>
  <si>
    <t>BALERIO RUFINO PEREZ CUEVA</t>
  </si>
  <si>
    <t>JOSE SANTOS ARIAS GARCIA</t>
  </si>
  <si>
    <t>FELIX MAÑON JUAN</t>
  </si>
  <si>
    <t>JUAN ESTEBAN MUÑOZ HEREDIA</t>
  </si>
  <si>
    <t>RAFAEL VARGAS</t>
  </si>
  <si>
    <t>RUDY RAFAEL URIBE EMILIANO</t>
  </si>
  <si>
    <t>WILSON ROSA CEBALLO</t>
  </si>
  <si>
    <t>HILARIO FELIX</t>
  </si>
  <si>
    <t>TOMAS MARTINEZ DE PAULA</t>
  </si>
  <si>
    <t>REYES SIVERIO SUAREZ DEL ORBE</t>
  </si>
  <si>
    <t>JOSE L. JIMENEZ FAMILIA</t>
  </si>
  <si>
    <t>OCTAVIO GOMEZ MESA</t>
  </si>
  <si>
    <t>DARIEL VALDEZ</t>
  </si>
  <si>
    <t>JUAN R. MENDEZ PIMENTEL</t>
  </si>
  <si>
    <t>CARLOS MILTON CARRERA HACHE</t>
  </si>
  <si>
    <t>ALEXANDER BREA GOMEZ</t>
  </si>
  <si>
    <t>ODALIS H. MENDEZ MEDINA</t>
  </si>
  <si>
    <t>ARISMERQUIS A. BRITO MORENO</t>
  </si>
  <si>
    <t>JUAN ISIDRO MOJICA SANCHEZ</t>
  </si>
  <si>
    <t>JUAQUIN A. DE OLEO SUSAÑA</t>
  </si>
  <si>
    <t>JHONATAN ROA LEREBOURS</t>
  </si>
  <si>
    <t>RICARDO PEREZ QUEVEDO</t>
  </si>
  <si>
    <t>ISRAEL MORILLO</t>
  </si>
  <si>
    <t>ANTONIO MEDINA MEDINA</t>
  </si>
  <si>
    <t>CLAUDIA V. DE LA ROSA GUZMAN</t>
  </si>
  <si>
    <t>JORGE RODRIGUEZ PEREZ</t>
  </si>
  <si>
    <t>NORIS ROSA RODRIGUEZ DE DEL ORB</t>
  </si>
  <si>
    <t>CARLOS MUÑOZ ECHAVARRIA</t>
  </si>
  <si>
    <t>BRUNO A. NUÑEZ CAPELLAN</t>
  </si>
  <si>
    <t>JOHAN M. GUZMAN PERALTA</t>
  </si>
  <si>
    <t>DANIEL ROMERO RIVERA</t>
  </si>
  <si>
    <t>MARTIN RAMIREZ ALVAREZ</t>
  </si>
  <si>
    <t>ROBERTO ANT. EUSEBIO DE LOS SANTO</t>
  </si>
  <si>
    <t>LINARE GARCIA DE LOS SANTOS</t>
  </si>
  <si>
    <t>QUELIN FELIZ MORENO</t>
  </si>
  <si>
    <t>17 EMPLEADOS</t>
  </si>
  <si>
    <t>CABO IGNACIO VARGAS</t>
  </si>
  <si>
    <t>WILLY JIMENEZ DE LA CRUZ</t>
  </si>
  <si>
    <t>JUSTO ALBERTO BATISTA SENA</t>
  </si>
  <si>
    <t>GERENCIA DE TRANSPORTE</t>
  </si>
  <si>
    <t>SUB-TOTAL GCIA. DE TRANSPORTE</t>
  </si>
  <si>
    <t>CHOFER DIRECTOR EJECCUTIVO</t>
  </si>
  <si>
    <t>GTE. DE APOYO Y SERVICIOS</t>
  </si>
  <si>
    <t>ENC. PERSONAL MILITAR</t>
  </si>
  <si>
    <t>SEGURIDAD OFIC. PRINCIPAL</t>
  </si>
  <si>
    <t>DIRECTOR PRESERV. Y RECUPERACION</t>
  </si>
  <si>
    <t>COORD. REGIONAL SUR</t>
  </si>
  <si>
    <t>COORD. DE OPERACIONES</t>
  </si>
  <si>
    <t>INSPECTOR EN LAS AMERICAS</t>
  </si>
  <si>
    <t>SUPERVISOR DE LAS AMERICAS</t>
  </si>
  <si>
    <t>ENCARGADO DE SEGURIDAD</t>
  </si>
  <si>
    <t>01 AL 31 DE AGOSTO 2023</t>
  </si>
  <si>
    <t>10 EMPLEADOS</t>
  </si>
  <si>
    <t>15 EMPLEADOS</t>
  </si>
  <si>
    <t>25 EMPLEADOS</t>
  </si>
  <si>
    <t>Lic. Guillermo Jimenez Mateo</t>
  </si>
  <si>
    <t>Encardado Dpto. Nominas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</si>
</sst>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30"/>
      <name val="Arial"/>
      <family val="2"/>
    </font>
    <font>
      <b/>
      <sz val="2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1" fillId="2" borderId="2" xfId="0" applyFont="1" applyFill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1" fillId="2" borderId="1" xfId="0" applyFont="1" applyFill="1" applyBorder="1"/>
    <xf numFmtId="0" fontId="1" fillId="2" borderId="6" xfId="0" applyFont="1" applyFill="1" applyBorder="1"/>
    <xf numFmtId="4" fontId="1" fillId="2" borderId="6" xfId="0" applyNumberFormat="1" applyFont="1" applyFill="1" applyBorder="1"/>
    <xf numFmtId="0" fontId="3" fillId="0" borderId="0" xfId="0" applyFont="1"/>
    <xf numFmtId="0" fontId="1" fillId="2" borderId="7" xfId="0" applyFont="1" applyFill="1" applyBorder="1"/>
    <xf numFmtId="0" fontId="0" fillId="0" borderId="4" xfId="0" applyBorder="1" applyAlignment="1">
      <alignment horizontal="center"/>
    </xf>
    <xf numFmtId="0" fontId="1" fillId="2" borderId="2" xfId="0" applyFont="1" applyFill="1" applyBorder="1"/>
    <xf numFmtId="0" fontId="4" fillId="0" borderId="1" xfId="0" applyFont="1" applyBorder="1"/>
    <xf numFmtId="4" fontId="1" fillId="2" borderId="7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7" xfId="0" applyFont="1" applyFill="1" applyBorder="1"/>
    <xf numFmtId="0" fontId="3" fillId="2" borderId="6" xfId="0" applyFont="1" applyFill="1" applyBorder="1"/>
    <xf numFmtId="0" fontId="2" fillId="2" borderId="2" xfId="0" applyFont="1" applyFill="1" applyBorder="1"/>
    <xf numFmtId="4" fontId="1" fillId="2" borderId="2" xfId="0" applyNumberFormat="1" applyFont="1" applyFill="1" applyBorder="1"/>
    <xf numFmtId="0" fontId="5" fillId="2" borderId="7" xfId="0" applyFont="1" applyFill="1" applyBorder="1"/>
    <xf numFmtId="0" fontId="2" fillId="2" borderId="7" xfId="0" applyFont="1" applyFill="1" applyBorder="1"/>
    <xf numFmtId="0" fontId="6" fillId="2" borderId="7" xfId="0" applyFont="1" applyFill="1" applyBorder="1"/>
    <xf numFmtId="0" fontId="2" fillId="2" borderId="6" xfId="0" applyFont="1" applyFill="1" applyBorder="1"/>
    <xf numFmtId="0" fontId="3" fillId="2" borderId="7" xfId="0" applyFont="1" applyFill="1" applyBorder="1" applyAlignment="1">
      <alignment horizontal="center"/>
    </xf>
    <xf numFmtId="4" fontId="1" fillId="2" borderId="1" xfId="0" applyNumberFormat="1" applyFont="1" applyFill="1" applyBorder="1"/>
    <xf numFmtId="0" fontId="7" fillId="0" borderId="1" xfId="0" applyFont="1" applyBorder="1"/>
    <xf numFmtId="0" fontId="8" fillId="0" borderId="1" xfId="0" applyFont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1514475</xdr:colOff>
      <xdr:row>3</xdr:row>
      <xdr:rowOff>19050</xdr:rowOff>
    </xdr:from>
    <xdr:to>
      <xdr:col>4</xdr:col>
      <xdr:colOff>2514599</xdr:colOff>
      <xdr:row>14</xdr:row>
      <xdr:rowOff>255861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8D3D731C-F825-4D81-A734-1BFF23BAD89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43500" y="590550"/>
          <a:ext cx="2800349" cy="233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5:L130"/>
  <sheetViews>
    <sheetView tabSelected="1" topLeftCell="A120" zoomScaleNormal="100" workbookViewId="0">
      <selection activeCell="D128" sqref="D128"/>
    </sheetView>
  </sheetViews>
  <sheetFormatPr baseColWidth="10" defaultRowHeight="15" x14ac:dyDescent="0.25"/>
  <cols>
    <col min="1" max="1" width="6.7109375" customWidth="1"/>
    <col min="2" max="2" width="38.7109375" bestFit="1" customWidth="1"/>
    <col min="3" max="3" width="9" customWidth="1"/>
    <col min="4" max="4" width="27" bestFit="1" customWidth="1"/>
    <col min="5" max="5" width="39.7109375" bestFit="1" customWidth="1"/>
    <col min="6" max="6" width="10.28515625" customWidth="1"/>
    <col min="7" max="7" width="15.28515625" bestFit="1" customWidth="1"/>
    <col min="12" max="12" width="15.42578125" bestFit="1" customWidth="1"/>
  </cols>
  <sheetData>
    <row r="15" spans="1:12" ht="38.25" customHeight="1" x14ac:dyDescent="0.5">
      <c r="A15" s="39" t="s">
        <v>46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</row>
    <row r="16" spans="1:12" ht="30" x14ac:dyDescent="0.4">
      <c r="A16" s="40" t="s">
        <v>172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</row>
    <row r="17" spans="1:12" x14ac:dyDescent="0.25">
      <c r="A17" s="32" t="s">
        <v>37</v>
      </c>
      <c r="B17" s="32" t="s">
        <v>38</v>
      </c>
      <c r="C17" s="32" t="s">
        <v>33</v>
      </c>
      <c r="D17" s="32" t="s">
        <v>0</v>
      </c>
      <c r="E17" s="32" t="s">
        <v>39</v>
      </c>
      <c r="F17" s="32" t="s">
        <v>34</v>
      </c>
      <c r="G17" s="34" t="s">
        <v>40</v>
      </c>
      <c r="H17" s="36" t="s">
        <v>41</v>
      </c>
      <c r="I17" s="37"/>
      <c r="J17" s="37"/>
      <c r="K17" s="38"/>
      <c r="L17" s="34" t="s">
        <v>17</v>
      </c>
    </row>
    <row r="18" spans="1:12" ht="30" x14ac:dyDescent="0.25">
      <c r="A18" s="32"/>
      <c r="B18" s="33"/>
      <c r="C18" s="32"/>
      <c r="D18" s="32"/>
      <c r="E18" s="32"/>
      <c r="F18" s="32"/>
      <c r="G18" s="35"/>
      <c r="H18" s="4" t="s">
        <v>42</v>
      </c>
      <c r="I18" s="4" t="s">
        <v>43</v>
      </c>
      <c r="J18" s="7" t="s">
        <v>44</v>
      </c>
      <c r="K18" s="8" t="s">
        <v>45</v>
      </c>
      <c r="L18" s="35"/>
    </row>
    <row r="19" spans="1:12" x14ac:dyDescent="0.25">
      <c r="A19" s="1">
        <v>1</v>
      </c>
      <c r="B19" s="1" t="s">
        <v>68</v>
      </c>
      <c r="C19" s="5" t="s">
        <v>36</v>
      </c>
      <c r="D19" s="1" t="s">
        <v>1</v>
      </c>
      <c r="E19" s="1" t="s">
        <v>16</v>
      </c>
      <c r="F19" s="6" t="s">
        <v>35</v>
      </c>
      <c r="G19" s="3">
        <v>25000</v>
      </c>
      <c r="H19" s="3">
        <v>0</v>
      </c>
      <c r="I19" s="3">
        <v>0</v>
      </c>
      <c r="J19" s="3">
        <v>0</v>
      </c>
      <c r="K19" s="3">
        <v>0</v>
      </c>
      <c r="L19" s="3">
        <v>25000</v>
      </c>
    </row>
    <row r="20" spans="1:12" x14ac:dyDescent="0.25">
      <c r="A20" s="1">
        <v>2</v>
      </c>
      <c r="B20" s="1" t="s">
        <v>69</v>
      </c>
      <c r="C20" s="5" t="s">
        <v>36</v>
      </c>
      <c r="D20" s="1" t="s">
        <v>2</v>
      </c>
      <c r="E20" s="1" t="s">
        <v>16</v>
      </c>
      <c r="F20" s="6" t="s">
        <v>35</v>
      </c>
      <c r="G20" s="3">
        <v>11000</v>
      </c>
      <c r="H20" s="3">
        <v>0</v>
      </c>
      <c r="I20" s="3">
        <v>0</v>
      </c>
      <c r="J20" s="3">
        <v>0</v>
      </c>
      <c r="K20" s="3">
        <v>0</v>
      </c>
      <c r="L20" s="3">
        <v>11000</v>
      </c>
    </row>
    <row r="21" spans="1:12" x14ac:dyDescent="0.25">
      <c r="A21" s="1">
        <v>3</v>
      </c>
      <c r="B21" s="1" t="s">
        <v>71</v>
      </c>
      <c r="C21" s="5" t="s">
        <v>36</v>
      </c>
      <c r="D21" s="1" t="s">
        <v>2</v>
      </c>
      <c r="E21" s="1" t="s">
        <v>16</v>
      </c>
      <c r="F21" s="6" t="s">
        <v>35</v>
      </c>
      <c r="G21" s="3">
        <v>11000</v>
      </c>
      <c r="H21" s="3">
        <v>0</v>
      </c>
      <c r="I21" s="3">
        <v>0</v>
      </c>
      <c r="J21" s="3">
        <v>0</v>
      </c>
      <c r="K21" s="3">
        <v>0</v>
      </c>
      <c r="L21" s="3">
        <v>11000</v>
      </c>
    </row>
    <row r="22" spans="1:12" x14ac:dyDescent="0.25">
      <c r="A22" s="1">
        <v>4</v>
      </c>
      <c r="B22" s="1" t="s">
        <v>138</v>
      </c>
      <c r="C22" s="5" t="s">
        <v>36</v>
      </c>
      <c r="D22" s="1" t="s">
        <v>2</v>
      </c>
      <c r="E22" s="1" t="s">
        <v>16</v>
      </c>
      <c r="F22" s="6" t="s">
        <v>35</v>
      </c>
      <c r="G22" s="3">
        <v>10000</v>
      </c>
      <c r="H22" s="3">
        <v>0</v>
      </c>
      <c r="I22" s="3">
        <v>0</v>
      </c>
      <c r="J22" s="3">
        <v>0</v>
      </c>
      <c r="K22" s="3">
        <v>0</v>
      </c>
      <c r="L22" s="3">
        <v>10000</v>
      </c>
    </row>
    <row r="23" spans="1:12" x14ac:dyDescent="0.25">
      <c r="A23" s="1">
        <v>5</v>
      </c>
      <c r="B23" s="1" t="s">
        <v>139</v>
      </c>
      <c r="C23" s="5" t="s">
        <v>36</v>
      </c>
      <c r="D23" s="1" t="s">
        <v>2</v>
      </c>
      <c r="E23" s="1" t="s">
        <v>16</v>
      </c>
      <c r="F23" s="6" t="s">
        <v>35</v>
      </c>
      <c r="G23" s="3">
        <v>10000</v>
      </c>
      <c r="H23" s="3">
        <v>0</v>
      </c>
      <c r="I23" s="3">
        <v>0</v>
      </c>
      <c r="J23" s="3">
        <v>0</v>
      </c>
      <c r="K23" s="3">
        <v>0</v>
      </c>
      <c r="L23" s="3">
        <v>10000</v>
      </c>
    </row>
    <row r="24" spans="1:12" x14ac:dyDescent="0.25">
      <c r="A24" s="1">
        <v>6</v>
      </c>
      <c r="B24" s="1" t="s">
        <v>140</v>
      </c>
      <c r="C24" s="5" t="s">
        <v>36</v>
      </c>
      <c r="D24" s="1" t="s">
        <v>3</v>
      </c>
      <c r="E24" s="1" t="s">
        <v>16</v>
      </c>
      <c r="F24" s="6" t="s">
        <v>35</v>
      </c>
      <c r="G24" s="3">
        <v>10000</v>
      </c>
      <c r="H24" s="3">
        <v>0</v>
      </c>
      <c r="I24" s="3">
        <v>0</v>
      </c>
      <c r="J24" s="3">
        <v>0</v>
      </c>
      <c r="K24" s="3">
        <v>0</v>
      </c>
      <c r="L24" s="3">
        <v>10000</v>
      </c>
    </row>
    <row r="25" spans="1:12" x14ac:dyDescent="0.25">
      <c r="A25" s="1">
        <v>7</v>
      </c>
      <c r="B25" s="1" t="s">
        <v>152</v>
      </c>
      <c r="C25" s="5" t="s">
        <v>36</v>
      </c>
      <c r="D25" s="1" t="s">
        <v>2</v>
      </c>
      <c r="E25" s="1" t="s">
        <v>16</v>
      </c>
      <c r="F25" s="6" t="s">
        <v>35</v>
      </c>
      <c r="G25" s="3">
        <v>10000</v>
      </c>
      <c r="H25" s="3">
        <v>0</v>
      </c>
      <c r="I25" s="3">
        <v>0</v>
      </c>
      <c r="J25" s="3">
        <v>0</v>
      </c>
      <c r="K25" s="3">
        <v>0</v>
      </c>
      <c r="L25" s="3">
        <v>10000</v>
      </c>
    </row>
    <row r="26" spans="1:12" x14ac:dyDescent="0.25">
      <c r="A26" s="1">
        <v>8</v>
      </c>
      <c r="B26" s="1" t="s">
        <v>70</v>
      </c>
      <c r="C26" s="5" t="s">
        <v>36</v>
      </c>
      <c r="D26" s="1" t="s">
        <v>3</v>
      </c>
      <c r="E26" s="1" t="s">
        <v>16</v>
      </c>
      <c r="F26" s="6" t="s">
        <v>35</v>
      </c>
      <c r="G26" s="3">
        <v>10000</v>
      </c>
      <c r="H26" s="3">
        <v>0</v>
      </c>
      <c r="I26" s="3">
        <v>0</v>
      </c>
      <c r="J26" s="3">
        <v>0</v>
      </c>
      <c r="K26" s="3">
        <v>0</v>
      </c>
      <c r="L26" s="3">
        <v>10000</v>
      </c>
    </row>
    <row r="27" spans="1:12" x14ac:dyDescent="0.25">
      <c r="A27" s="1">
        <v>9</v>
      </c>
      <c r="B27" s="1" t="s">
        <v>72</v>
      </c>
      <c r="C27" s="5" t="s">
        <v>36</v>
      </c>
      <c r="D27" s="1" t="s">
        <v>2</v>
      </c>
      <c r="E27" s="1" t="s">
        <v>16</v>
      </c>
      <c r="F27" s="6" t="s">
        <v>35</v>
      </c>
      <c r="G27" s="3">
        <v>10000</v>
      </c>
      <c r="H27" s="3">
        <v>0</v>
      </c>
      <c r="I27" s="3">
        <v>0</v>
      </c>
      <c r="J27" s="3">
        <v>0</v>
      </c>
      <c r="K27" s="3">
        <v>0</v>
      </c>
      <c r="L27" s="3">
        <v>10000</v>
      </c>
    </row>
    <row r="28" spans="1:12" x14ac:dyDescent="0.25">
      <c r="A28" s="1">
        <v>10</v>
      </c>
      <c r="B28" s="1" t="s">
        <v>153</v>
      </c>
      <c r="C28" s="5" t="s">
        <v>36</v>
      </c>
      <c r="D28" s="1" t="s">
        <v>2</v>
      </c>
      <c r="E28" s="1" t="s">
        <v>16</v>
      </c>
      <c r="F28" s="6" t="s">
        <v>35</v>
      </c>
      <c r="G28" s="3">
        <v>10000</v>
      </c>
      <c r="H28" s="3">
        <v>0</v>
      </c>
      <c r="I28" s="3">
        <v>0</v>
      </c>
      <c r="J28" s="3">
        <v>0</v>
      </c>
      <c r="K28" s="3">
        <v>0</v>
      </c>
      <c r="L28" s="3">
        <v>10000</v>
      </c>
    </row>
    <row r="29" spans="1:12" s="12" customFormat="1" x14ac:dyDescent="0.25">
      <c r="A29" s="9"/>
      <c r="B29" s="13" t="s">
        <v>47</v>
      </c>
      <c r="C29" s="9"/>
      <c r="D29" s="15"/>
      <c r="E29" s="15" t="s">
        <v>173</v>
      </c>
      <c r="F29" s="9"/>
      <c r="G29" s="17">
        <f t="shared" ref="G29:L29" si="0">SUM(G19:G28)</f>
        <v>117000</v>
      </c>
      <c r="H29" s="17">
        <f t="shared" si="0"/>
        <v>0</v>
      </c>
      <c r="I29" s="17">
        <f t="shared" si="0"/>
        <v>0</v>
      </c>
      <c r="J29" s="17">
        <f t="shared" si="0"/>
        <v>0</v>
      </c>
      <c r="K29" s="17">
        <f t="shared" si="0"/>
        <v>0</v>
      </c>
      <c r="L29" s="17">
        <f t="shared" si="0"/>
        <v>117000</v>
      </c>
    </row>
    <row r="30" spans="1:12" x14ac:dyDescent="0.25">
      <c r="A30" s="1">
        <v>11</v>
      </c>
      <c r="B30" s="1" t="s">
        <v>78</v>
      </c>
      <c r="C30" s="14" t="s">
        <v>36</v>
      </c>
      <c r="D30" s="30" t="s">
        <v>162</v>
      </c>
      <c r="E30" s="1" t="s">
        <v>18</v>
      </c>
      <c r="F30" s="6" t="s">
        <v>35</v>
      </c>
      <c r="G30" s="3">
        <v>60000</v>
      </c>
      <c r="H30" s="3">
        <v>0</v>
      </c>
      <c r="I30" s="3">
        <v>0</v>
      </c>
      <c r="J30" s="3">
        <v>4195.8500000000004</v>
      </c>
      <c r="K30" s="3">
        <v>0</v>
      </c>
      <c r="L30" s="3">
        <v>55804.15</v>
      </c>
    </row>
    <row r="31" spans="1:12" x14ac:dyDescent="0.25">
      <c r="A31" s="1">
        <v>12</v>
      </c>
      <c r="B31" s="1" t="s">
        <v>79</v>
      </c>
      <c r="C31" s="14" t="s">
        <v>36</v>
      </c>
      <c r="D31" s="1" t="s">
        <v>4</v>
      </c>
      <c r="E31" s="1" t="s">
        <v>18</v>
      </c>
      <c r="F31" s="6" t="s">
        <v>35</v>
      </c>
      <c r="G31" s="3">
        <v>40000</v>
      </c>
      <c r="H31" s="3">
        <v>0</v>
      </c>
      <c r="I31" s="3">
        <v>0</v>
      </c>
      <c r="J31" s="3">
        <v>797.25</v>
      </c>
      <c r="K31" s="3">
        <v>0</v>
      </c>
      <c r="L31" s="3">
        <v>39202.75</v>
      </c>
    </row>
    <row r="32" spans="1:12" x14ac:dyDescent="0.25">
      <c r="A32" s="1">
        <v>13</v>
      </c>
      <c r="B32" s="1" t="s">
        <v>154</v>
      </c>
      <c r="C32" s="14" t="s">
        <v>67</v>
      </c>
      <c r="D32" s="1" t="s">
        <v>5</v>
      </c>
      <c r="E32" s="1" t="s">
        <v>18</v>
      </c>
      <c r="F32" s="6" t="s">
        <v>35</v>
      </c>
      <c r="G32" s="3">
        <v>30000</v>
      </c>
      <c r="H32" s="3">
        <v>0</v>
      </c>
      <c r="I32" s="3">
        <v>0</v>
      </c>
      <c r="J32" s="3">
        <v>0</v>
      </c>
      <c r="K32" s="3">
        <v>0</v>
      </c>
      <c r="L32" s="3">
        <v>30000</v>
      </c>
    </row>
    <row r="33" spans="1:12" x14ac:dyDescent="0.25">
      <c r="A33" s="1">
        <v>14</v>
      </c>
      <c r="B33" s="1" t="s">
        <v>80</v>
      </c>
      <c r="C33" s="14" t="s">
        <v>36</v>
      </c>
      <c r="D33" s="1" t="s">
        <v>2</v>
      </c>
      <c r="E33" s="1" t="s">
        <v>18</v>
      </c>
      <c r="F33" s="6" t="s">
        <v>35</v>
      </c>
      <c r="G33" s="3">
        <v>25000</v>
      </c>
      <c r="H33" s="3">
        <v>0</v>
      </c>
      <c r="I33" s="3">
        <v>0</v>
      </c>
      <c r="J33" s="3">
        <v>0</v>
      </c>
      <c r="K33" s="3">
        <v>0</v>
      </c>
      <c r="L33" s="3">
        <v>25000</v>
      </c>
    </row>
    <row r="34" spans="1:12" x14ac:dyDescent="0.25">
      <c r="A34" s="1">
        <v>15</v>
      </c>
      <c r="B34" s="1" t="s">
        <v>81</v>
      </c>
      <c r="C34" s="14" t="s">
        <v>36</v>
      </c>
      <c r="D34" s="1" t="s">
        <v>4</v>
      </c>
      <c r="E34" s="1" t="s">
        <v>18</v>
      </c>
      <c r="F34" s="6" t="s">
        <v>35</v>
      </c>
      <c r="G34" s="3">
        <v>20000</v>
      </c>
      <c r="H34" s="3">
        <v>0</v>
      </c>
      <c r="I34" s="3">
        <v>0</v>
      </c>
      <c r="J34" s="3">
        <v>0</v>
      </c>
      <c r="K34" s="3">
        <v>0</v>
      </c>
      <c r="L34" s="3">
        <v>20000</v>
      </c>
    </row>
    <row r="35" spans="1:12" x14ac:dyDescent="0.25">
      <c r="A35" s="1">
        <v>16</v>
      </c>
      <c r="B35" s="1" t="s">
        <v>82</v>
      </c>
      <c r="C35" s="14" t="s">
        <v>36</v>
      </c>
      <c r="D35" s="1" t="s">
        <v>2</v>
      </c>
      <c r="E35" s="1" t="s">
        <v>18</v>
      </c>
      <c r="F35" s="6" t="s">
        <v>35</v>
      </c>
      <c r="G35" s="3">
        <v>20000</v>
      </c>
      <c r="H35" s="3">
        <v>0</v>
      </c>
      <c r="I35" s="3">
        <v>0</v>
      </c>
      <c r="J35" s="3">
        <v>0</v>
      </c>
      <c r="K35" s="3">
        <v>0</v>
      </c>
      <c r="L35" s="3">
        <v>20000</v>
      </c>
    </row>
    <row r="36" spans="1:12" x14ac:dyDescent="0.25">
      <c r="A36" s="1">
        <v>17</v>
      </c>
      <c r="B36" s="1" t="s">
        <v>83</v>
      </c>
      <c r="C36" s="14" t="s">
        <v>36</v>
      </c>
      <c r="D36" s="1" t="s">
        <v>2</v>
      </c>
      <c r="E36" s="1" t="s">
        <v>18</v>
      </c>
      <c r="F36" s="6" t="s">
        <v>35</v>
      </c>
      <c r="G36" s="3">
        <v>20000</v>
      </c>
      <c r="H36" s="3">
        <v>0</v>
      </c>
      <c r="I36" s="3">
        <v>0</v>
      </c>
      <c r="J36" s="3">
        <v>0</v>
      </c>
      <c r="K36" s="3">
        <v>0</v>
      </c>
      <c r="L36" s="3">
        <v>20000</v>
      </c>
    </row>
    <row r="37" spans="1:12" x14ac:dyDescent="0.25">
      <c r="A37" s="1">
        <v>18</v>
      </c>
      <c r="B37" s="1" t="s">
        <v>84</v>
      </c>
      <c r="C37" s="14" t="s">
        <v>36</v>
      </c>
      <c r="D37" s="1" t="s">
        <v>2</v>
      </c>
      <c r="E37" s="1" t="s">
        <v>18</v>
      </c>
      <c r="F37" s="6" t="s">
        <v>35</v>
      </c>
      <c r="G37" s="3">
        <v>20000</v>
      </c>
      <c r="H37" s="3">
        <v>0</v>
      </c>
      <c r="I37" s="3">
        <v>0</v>
      </c>
      <c r="J37" s="3">
        <v>0</v>
      </c>
      <c r="K37" s="3">
        <v>0</v>
      </c>
      <c r="L37" s="3">
        <v>20000</v>
      </c>
    </row>
    <row r="38" spans="1:12" x14ac:dyDescent="0.25">
      <c r="A38" s="1">
        <v>19</v>
      </c>
      <c r="B38" s="1" t="s">
        <v>85</v>
      </c>
      <c r="C38" s="14" t="s">
        <v>36</v>
      </c>
      <c r="D38" s="1" t="s">
        <v>2</v>
      </c>
      <c r="E38" s="1" t="s">
        <v>18</v>
      </c>
      <c r="F38" s="6" t="s">
        <v>35</v>
      </c>
      <c r="G38" s="3">
        <v>20000</v>
      </c>
      <c r="H38" s="3">
        <v>0</v>
      </c>
      <c r="I38" s="3">
        <v>0</v>
      </c>
      <c r="J38" s="3">
        <v>0</v>
      </c>
      <c r="K38" s="3">
        <v>0</v>
      </c>
      <c r="L38" s="3">
        <v>20000</v>
      </c>
    </row>
    <row r="39" spans="1:12" x14ac:dyDescent="0.25">
      <c r="A39" s="1">
        <v>20</v>
      </c>
      <c r="B39" s="1" t="s">
        <v>86</v>
      </c>
      <c r="C39" s="14" t="s">
        <v>36</v>
      </c>
      <c r="D39" s="1" t="s">
        <v>2</v>
      </c>
      <c r="E39" s="1" t="s">
        <v>18</v>
      </c>
      <c r="F39" s="6" t="s">
        <v>35</v>
      </c>
      <c r="G39" s="3">
        <v>20000</v>
      </c>
      <c r="H39" s="3">
        <v>0</v>
      </c>
      <c r="I39" s="3">
        <v>0</v>
      </c>
      <c r="J39" s="3">
        <v>0</v>
      </c>
      <c r="K39" s="3">
        <v>0</v>
      </c>
      <c r="L39" s="3">
        <v>20000</v>
      </c>
    </row>
    <row r="40" spans="1:12" x14ac:dyDescent="0.25">
      <c r="A40" s="1">
        <v>21</v>
      </c>
      <c r="B40" s="1" t="s">
        <v>87</v>
      </c>
      <c r="C40" s="14" t="s">
        <v>36</v>
      </c>
      <c r="D40" s="1" t="s">
        <v>2</v>
      </c>
      <c r="E40" s="1" t="s">
        <v>18</v>
      </c>
      <c r="F40" s="6" t="s">
        <v>35</v>
      </c>
      <c r="G40" s="3">
        <v>20000</v>
      </c>
      <c r="H40" s="3">
        <v>0</v>
      </c>
      <c r="I40" s="3">
        <v>0</v>
      </c>
      <c r="J40" s="3">
        <v>0</v>
      </c>
      <c r="K40" s="3">
        <v>0</v>
      </c>
      <c r="L40" s="3">
        <v>20000</v>
      </c>
    </row>
    <row r="41" spans="1:12" x14ac:dyDescent="0.25">
      <c r="A41" s="1">
        <v>22</v>
      </c>
      <c r="B41" s="1" t="s">
        <v>88</v>
      </c>
      <c r="C41" s="14" t="s">
        <v>36</v>
      </c>
      <c r="D41" s="1" t="s">
        <v>2</v>
      </c>
      <c r="E41" s="1" t="s">
        <v>18</v>
      </c>
      <c r="F41" s="6" t="s">
        <v>35</v>
      </c>
      <c r="G41" s="3">
        <v>20000</v>
      </c>
      <c r="H41" s="3">
        <v>0</v>
      </c>
      <c r="I41" s="3">
        <v>0</v>
      </c>
      <c r="J41" s="3">
        <v>0</v>
      </c>
      <c r="K41" s="3">
        <v>0</v>
      </c>
      <c r="L41" s="3">
        <v>20000</v>
      </c>
    </row>
    <row r="42" spans="1:12" x14ac:dyDescent="0.25">
      <c r="A42" s="1">
        <v>23</v>
      </c>
      <c r="B42" s="1" t="s">
        <v>89</v>
      </c>
      <c r="C42" s="14" t="s">
        <v>36</v>
      </c>
      <c r="D42" s="1" t="s">
        <v>2</v>
      </c>
      <c r="E42" s="1" t="s">
        <v>18</v>
      </c>
      <c r="F42" s="6" t="s">
        <v>35</v>
      </c>
      <c r="G42" s="3">
        <v>20000</v>
      </c>
      <c r="H42" s="3">
        <v>0</v>
      </c>
      <c r="I42" s="3">
        <v>0</v>
      </c>
      <c r="J42" s="3">
        <v>0</v>
      </c>
      <c r="K42" s="3">
        <v>0</v>
      </c>
      <c r="L42" s="3">
        <v>20000</v>
      </c>
    </row>
    <row r="43" spans="1:12" x14ac:dyDescent="0.25">
      <c r="A43" s="1">
        <v>24</v>
      </c>
      <c r="B43" s="1" t="s">
        <v>155</v>
      </c>
      <c r="C43" s="14" t="s">
        <v>36</v>
      </c>
      <c r="D43" s="1" t="s">
        <v>2</v>
      </c>
      <c r="E43" s="1" t="s">
        <v>18</v>
      </c>
      <c r="F43" s="6" t="s">
        <v>35</v>
      </c>
      <c r="G43" s="3">
        <v>15000</v>
      </c>
      <c r="H43" s="3">
        <v>0</v>
      </c>
      <c r="I43" s="3">
        <v>0</v>
      </c>
      <c r="J43" s="3">
        <v>0</v>
      </c>
      <c r="K43" s="3">
        <v>0</v>
      </c>
      <c r="L43" s="3">
        <v>15000</v>
      </c>
    </row>
    <row r="44" spans="1:12" x14ac:dyDescent="0.25">
      <c r="A44" s="1">
        <v>25</v>
      </c>
      <c r="B44" s="1" t="s">
        <v>90</v>
      </c>
      <c r="C44" s="14" t="s">
        <v>36</v>
      </c>
      <c r="D44" s="1" t="s">
        <v>2</v>
      </c>
      <c r="E44" s="1" t="s">
        <v>18</v>
      </c>
      <c r="F44" s="6" t="s">
        <v>35</v>
      </c>
      <c r="G44" s="3">
        <v>15000</v>
      </c>
      <c r="H44" s="3">
        <v>0</v>
      </c>
      <c r="I44" s="3">
        <v>0</v>
      </c>
      <c r="J44" s="3">
        <v>0</v>
      </c>
      <c r="K44" s="3">
        <v>0</v>
      </c>
      <c r="L44" s="3">
        <v>15000</v>
      </c>
    </row>
    <row r="45" spans="1:12" s="12" customFormat="1" x14ac:dyDescent="0.25">
      <c r="A45" s="18"/>
      <c r="B45" s="10" t="s">
        <v>48</v>
      </c>
      <c r="C45" s="19"/>
      <c r="D45" s="10"/>
      <c r="E45" s="10" t="s">
        <v>174</v>
      </c>
      <c r="F45" s="19"/>
      <c r="G45" s="17">
        <f t="shared" ref="G45:L45" si="1">SUM(G30:G44)</f>
        <v>365000</v>
      </c>
      <c r="H45" s="17">
        <f t="shared" si="1"/>
        <v>0</v>
      </c>
      <c r="I45" s="17">
        <f t="shared" si="1"/>
        <v>0</v>
      </c>
      <c r="J45" s="17">
        <f t="shared" si="1"/>
        <v>4993.1000000000004</v>
      </c>
      <c r="K45" s="17">
        <f t="shared" si="1"/>
        <v>0</v>
      </c>
      <c r="L45" s="17">
        <f t="shared" si="1"/>
        <v>360006.9</v>
      </c>
    </row>
    <row r="46" spans="1:12" x14ac:dyDescent="0.25">
      <c r="A46" s="1">
        <v>26</v>
      </c>
      <c r="B46" s="1" t="s">
        <v>91</v>
      </c>
      <c r="C46" s="2" t="s">
        <v>36</v>
      </c>
      <c r="D46" s="1" t="s">
        <v>6</v>
      </c>
      <c r="E46" s="1" t="s">
        <v>19</v>
      </c>
      <c r="F46" s="2" t="s">
        <v>35</v>
      </c>
      <c r="G46" s="3">
        <v>18333.259999999998</v>
      </c>
      <c r="H46" s="3">
        <v>0</v>
      </c>
      <c r="I46" s="3">
        <v>0</v>
      </c>
      <c r="J46" s="3">
        <v>0</v>
      </c>
      <c r="K46" s="3">
        <v>0</v>
      </c>
      <c r="L46" s="3">
        <v>18333.259999999998</v>
      </c>
    </row>
    <row r="47" spans="1:12" s="12" customFormat="1" x14ac:dyDescent="0.25">
      <c r="A47" s="15"/>
      <c r="B47" s="15" t="s">
        <v>49</v>
      </c>
      <c r="C47" s="9"/>
      <c r="D47" s="9"/>
      <c r="E47" s="9" t="s">
        <v>50</v>
      </c>
      <c r="F47" s="9"/>
      <c r="G47" s="17">
        <f>SUM(G46)</f>
        <v>18333.259999999998</v>
      </c>
      <c r="H47" s="17">
        <f t="shared" ref="H47:L47" si="2">SUM(H46)</f>
        <v>0</v>
      </c>
      <c r="I47" s="17">
        <f t="shared" si="2"/>
        <v>0</v>
      </c>
      <c r="J47" s="17">
        <f t="shared" si="2"/>
        <v>0</v>
      </c>
      <c r="K47" s="17">
        <f t="shared" si="2"/>
        <v>0</v>
      </c>
      <c r="L47" s="17">
        <f t="shared" si="2"/>
        <v>18333.259999999998</v>
      </c>
    </row>
    <row r="48" spans="1:12" x14ac:dyDescent="0.25">
      <c r="A48" s="1">
        <v>27</v>
      </c>
      <c r="B48" s="1" t="s">
        <v>92</v>
      </c>
      <c r="C48" s="5" t="s">
        <v>36</v>
      </c>
      <c r="D48" s="1" t="s">
        <v>163</v>
      </c>
      <c r="E48" s="1" t="s">
        <v>20</v>
      </c>
      <c r="F48" s="6" t="s">
        <v>35</v>
      </c>
      <c r="G48" s="3">
        <v>50000</v>
      </c>
      <c r="H48" s="3">
        <v>0</v>
      </c>
      <c r="I48" s="3">
        <v>0</v>
      </c>
      <c r="J48" s="3">
        <v>2297.25</v>
      </c>
      <c r="K48" s="3">
        <v>0</v>
      </c>
      <c r="L48" s="3">
        <v>47702.75</v>
      </c>
    </row>
    <row r="49" spans="1:12" x14ac:dyDescent="0.25">
      <c r="A49" s="1">
        <v>28</v>
      </c>
      <c r="B49" s="1" t="s">
        <v>93</v>
      </c>
      <c r="C49" s="5" t="s">
        <v>36</v>
      </c>
      <c r="D49" s="1" t="s">
        <v>7</v>
      </c>
      <c r="E49" s="1" t="s">
        <v>20</v>
      </c>
      <c r="F49" s="6" t="s">
        <v>35</v>
      </c>
      <c r="G49" s="3">
        <v>50000</v>
      </c>
      <c r="H49" s="3">
        <v>0</v>
      </c>
      <c r="I49" s="3">
        <v>0</v>
      </c>
      <c r="J49" s="3">
        <v>2297.25</v>
      </c>
      <c r="K49" s="3">
        <v>0</v>
      </c>
      <c r="L49" s="3">
        <v>47702.75</v>
      </c>
    </row>
    <row r="50" spans="1:12" x14ac:dyDescent="0.25">
      <c r="A50" s="1">
        <v>29</v>
      </c>
      <c r="B50" s="1" t="s">
        <v>73</v>
      </c>
      <c r="C50" s="5" t="s">
        <v>36</v>
      </c>
      <c r="D50" s="1" t="s">
        <v>2</v>
      </c>
      <c r="E50" s="1" t="s">
        <v>20</v>
      </c>
      <c r="F50" s="6" t="s">
        <v>35</v>
      </c>
      <c r="G50" s="3">
        <v>40000</v>
      </c>
      <c r="H50" s="3">
        <v>0</v>
      </c>
      <c r="I50" s="3">
        <v>0</v>
      </c>
      <c r="J50" s="3">
        <v>797.25</v>
      </c>
      <c r="K50" s="3">
        <v>0</v>
      </c>
      <c r="L50" s="3">
        <v>39202.75</v>
      </c>
    </row>
    <row r="51" spans="1:12" x14ac:dyDescent="0.25">
      <c r="A51" s="1">
        <v>30</v>
      </c>
      <c r="B51" s="1" t="s">
        <v>94</v>
      </c>
      <c r="C51" s="5" t="s">
        <v>67</v>
      </c>
      <c r="D51" s="1" t="s">
        <v>164</v>
      </c>
      <c r="E51" s="1" t="s">
        <v>20</v>
      </c>
      <c r="F51" s="6" t="s">
        <v>35</v>
      </c>
      <c r="G51" s="3">
        <v>30000</v>
      </c>
      <c r="H51" s="3">
        <v>0</v>
      </c>
      <c r="I51" s="3">
        <v>0</v>
      </c>
      <c r="J51" s="3">
        <v>0</v>
      </c>
      <c r="K51" s="3">
        <v>0</v>
      </c>
      <c r="L51" s="3">
        <v>30000</v>
      </c>
    </row>
    <row r="52" spans="1:12" x14ac:dyDescent="0.25">
      <c r="A52" s="1">
        <v>31</v>
      </c>
      <c r="B52" s="1" t="s">
        <v>95</v>
      </c>
      <c r="C52" s="5" t="s">
        <v>36</v>
      </c>
      <c r="D52" s="1" t="s">
        <v>2</v>
      </c>
      <c r="E52" s="1" t="s">
        <v>20</v>
      </c>
      <c r="F52" s="6" t="s">
        <v>35</v>
      </c>
      <c r="G52" s="3">
        <v>25000</v>
      </c>
      <c r="H52" s="3">
        <v>0</v>
      </c>
      <c r="I52" s="3">
        <v>0</v>
      </c>
      <c r="J52" s="3">
        <v>0</v>
      </c>
      <c r="K52" s="3">
        <v>0</v>
      </c>
      <c r="L52" s="3">
        <v>25000</v>
      </c>
    </row>
    <row r="53" spans="1:12" x14ac:dyDescent="0.25">
      <c r="A53" s="1">
        <v>32</v>
      </c>
      <c r="B53" s="1" t="s">
        <v>144</v>
      </c>
      <c r="C53" s="5" t="s">
        <v>36</v>
      </c>
      <c r="D53" s="1" t="s">
        <v>164</v>
      </c>
      <c r="E53" s="1" t="s">
        <v>20</v>
      </c>
      <c r="F53" s="6" t="s">
        <v>35</v>
      </c>
      <c r="G53" s="3">
        <v>20000</v>
      </c>
      <c r="H53" s="3">
        <v>0</v>
      </c>
      <c r="I53" s="3">
        <v>0</v>
      </c>
      <c r="J53" s="3">
        <v>0</v>
      </c>
      <c r="K53" s="3">
        <v>0</v>
      </c>
      <c r="L53" s="3">
        <v>20000</v>
      </c>
    </row>
    <row r="54" spans="1:12" x14ac:dyDescent="0.25">
      <c r="A54" s="1">
        <v>33</v>
      </c>
      <c r="B54" s="1" t="s">
        <v>75</v>
      </c>
      <c r="C54" s="5" t="s">
        <v>36</v>
      </c>
      <c r="D54" s="1" t="s">
        <v>1</v>
      </c>
      <c r="E54" s="1" t="s">
        <v>20</v>
      </c>
      <c r="F54" s="6" t="s">
        <v>35</v>
      </c>
      <c r="G54" s="3">
        <v>15000</v>
      </c>
      <c r="H54" s="3">
        <v>0</v>
      </c>
      <c r="I54" s="3">
        <v>0</v>
      </c>
      <c r="J54" s="3">
        <v>0</v>
      </c>
      <c r="K54" s="3">
        <v>0</v>
      </c>
      <c r="L54" s="3">
        <v>15000</v>
      </c>
    </row>
    <row r="55" spans="1:12" x14ac:dyDescent="0.25">
      <c r="A55" s="1">
        <v>34</v>
      </c>
      <c r="B55" s="1" t="s">
        <v>141</v>
      </c>
      <c r="C55" s="5" t="s">
        <v>36</v>
      </c>
      <c r="D55" s="1" t="s">
        <v>1</v>
      </c>
      <c r="E55" s="1" t="s">
        <v>20</v>
      </c>
      <c r="F55" s="6" t="s">
        <v>35</v>
      </c>
      <c r="G55" s="3">
        <v>15000</v>
      </c>
      <c r="H55" s="3">
        <v>0</v>
      </c>
      <c r="I55" s="3">
        <v>0</v>
      </c>
      <c r="J55" s="3">
        <v>0</v>
      </c>
      <c r="K55" s="3">
        <v>0</v>
      </c>
      <c r="L55" s="3">
        <v>15000</v>
      </c>
    </row>
    <row r="56" spans="1:12" x14ac:dyDescent="0.25">
      <c r="A56" s="1">
        <v>35</v>
      </c>
      <c r="B56" s="1" t="s">
        <v>96</v>
      </c>
      <c r="C56" s="5" t="s">
        <v>36</v>
      </c>
      <c r="D56" s="1" t="s">
        <v>2</v>
      </c>
      <c r="E56" s="1" t="s">
        <v>20</v>
      </c>
      <c r="F56" s="6" t="s">
        <v>35</v>
      </c>
      <c r="G56" s="3">
        <v>15000</v>
      </c>
      <c r="H56" s="3">
        <v>0</v>
      </c>
      <c r="I56" s="3">
        <v>0</v>
      </c>
      <c r="J56" s="3">
        <v>0</v>
      </c>
      <c r="K56" s="3">
        <v>0</v>
      </c>
      <c r="L56" s="3">
        <v>15000</v>
      </c>
    </row>
    <row r="57" spans="1:12" x14ac:dyDescent="0.25">
      <c r="A57" s="1">
        <v>36</v>
      </c>
      <c r="B57" s="1" t="s">
        <v>97</v>
      </c>
      <c r="C57" s="5" t="s">
        <v>67</v>
      </c>
      <c r="D57" s="1" t="s">
        <v>2</v>
      </c>
      <c r="E57" s="1" t="s">
        <v>20</v>
      </c>
      <c r="F57" s="6" t="s">
        <v>35</v>
      </c>
      <c r="G57" s="3">
        <v>11200</v>
      </c>
      <c r="H57" s="3">
        <v>0</v>
      </c>
      <c r="I57" s="3">
        <v>0</v>
      </c>
      <c r="J57" s="3">
        <v>0</v>
      </c>
      <c r="K57" s="3">
        <v>0</v>
      </c>
      <c r="L57" s="3">
        <v>11200</v>
      </c>
    </row>
    <row r="58" spans="1:12" x14ac:dyDescent="0.25">
      <c r="A58" s="1">
        <v>37</v>
      </c>
      <c r="B58" s="1" t="s">
        <v>98</v>
      </c>
      <c r="C58" s="5" t="s">
        <v>36</v>
      </c>
      <c r="D58" s="1" t="s">
        <v>2</v>
      </c>
      <c r="E58" s="1" t="s">
        <v>20</v>
      </c>
      <c r="F58" s="6" t="s">
        <v>35</v>
      </c>
      <c r="G58" s="3">
        <v>10000</v>
      </c>
      <c r="H58" s="3">
        <v>0</v>
      </c>
      <c r="I58" s="3">
        <v>0</v>
      </c>
      <c r="J58" s="3">
        <v>0</v>
      </c>
      <c r="K58" s="3">
        <v>0</v>
      </c>
      <c r="L58" s="3">
        <v>10000</v>
      </c>
    </row>
    <row r="59" spans="1:12" x14ac:dyDescent="0.25">
      <c r="A59" s="1">
        <v>38</v>
      </c>
      <c r="B59" s="1" t="s">
        <v>99</v>
      </c>
      <c r="C59" s="5" t="s">
        <v>36</v>
      </c>
      <c r="D59" s="1" t="s">
        <v>2</v>
      </c>
      <c r="E59" s="1" t="s">
        <v>20</v>
      </c>
      <c r="F59" s="6" t="s">
        <v>35</v>
      </c>
      <c r="G59" s="3">
        <v>10000</v>
      </c>
      <c r="H59" s="3">
        <v>0</v>
      </c>
      <c r="I59" s="3">
        <v>0</v>
      </c>
      <c r="J59" s="3">
        <v>0</v>
      </c>
      <c r="K59" s="3">
        <v>0</v>
      </c>
      <c r="L59" s="3">
        <v>10000</v>
      </c>
    </row>
    <row r="60" spans="1:12" x14ac:dyDescent="0.25">
      <c r="A60" s="1">
        <v>39</v>
      </c>
      <c r="B60" s="1" t="s">
        <v>100</v>
      </c>
      <c r="C60" s="5" t="s">
        <v>36</v>
      </c>
      <c r="D60" s="1" t="s">
        <v>2</v>
      </c>
      <c r="E60" s="1" t="s">
        <v>20</v>
      </c>
      <c r="F60" s="6" t="s">
        <v>35</v>
      </c>
      <c r="G60" s="3">
        <v>10000</v>
      </c>
      <c r="H60" s="3">
        <v>0</v>
      </c>
      <c r="I60" s="3">
        <v>0</v>
      </c>
      <c r="J60" s="3">
        <v>0</v>
      </c>
      <c r="K60" s="3">
        <v>0</v>
      </c>
      <c r="L60" s="3">
        <v>10000</v>
      </c>
    </row>
    <row r="61" spans="1:12" x14ac:dyDescent="0.25">
      <c r="A61" s="1">
        <v>40</v>
      </c>
      <c r="B61" s="1" t="s">
        <v>101</v>
      </c>
      <c r="C61" s="5" t="s">
        <v>36</v>
      </c>
      <c r="D61" s="1" t="s">
        <v>8</v>
      </c>
      <c r="E61" s="1" t="s">
        <v>20</v>
      </c>
      <c r="F61" s="6" t="s">
        <v>35</v>
      </c>
      <c r="G61" s="3">
        <v>10000</v>
      </c>
      <c r="H61" s="3">
        <v>0</v>
      </c>
      <c r="I61" s="3">
        <v>0</v>
      </c>
      <c r="J61" s="3">
        <v>0</v>
      </c>
      <c r="K61" s="3">
        <v>0</v>
      </c>
      <c r="L61" s="3">
        <v>10000</v>
      </c>
    </row>
    <row r="62" spans="1:12" x14ac:dyDescent="0.25">
      <c r="A62" s="1">
        <v>41</v>
      </c>
      <c r="B62" s="1" t="s">
        <v>102</v>
      </c>
      <c r="C62" s="5" t="s">
        <v>36</v>
      </c>
      <c r="D62" s="1" t="s">
        <v>2</v>
      </c>
      <c r="E62" s="1" t="s">
        <v>20</v>
      </c>
      <c r="F62" s="6" t="s">
        <v>35</v>
      </c>
      <c r="G62" s="3">
        <v>10000</v>
      </c>
      <c r="H62" s="3">
        <v>0</v>
      </c>
      <c r="I62" s="3">
        <v>0</v>
      </c>
      <c r="J62" s="3">
        <v>0</v>
      </c>
      <c r="K62" s="3">
        <v>0</v>
      </c>
      <c r="L62" s="3">
        <v>10000</v>
      </c>
    </row>
    <row r="63" spans="1:12" x14ac:dyDescent="0.25">
      <c r="A63" s="1">
        <v>42</v>
      </c>
      <c r="B63" s="1" t="s">
        <v>103</v>
      </c>
      <c r="C63" s="5" t="s">
        <v>67</v>
      </c>
      <c r="D63" s="1" t="s">
        <v>2</v>
      </c>
      <c r="E63" s="1" t="s">
        <v>20</v>
      </c>
      <c r="F63" s="6" t="s">
        <v>35</v>
      </c>
      <c r="G63" s="3">
        <v>10000</v>
      </c>
      <c r="H63" s="3">
        <v>0</v>
      </c>
      <c r="I63" s="3">
        <v>0</v>
      </c>
      <c r="J63" s="3">
        <v>0</v>
      </c>
      <c r="K63" s="3">
        <v>0</v>
      </c>
      <c r="L63" s="3">
        <v>10000</v>
      </c>
    </row>
    <row r="64" spans="1:12" x14ac:dyDescent="0.25">
      <c r="A64" s="1">
        <v>43</v>
      </c>
      <c r="B64" s="1" t="s">
        <v>157</v>
      </c>
      <c r="C64" s="5" t="s">
        <v>36</v>
      </c>
      <c r="D64" s="1" t="s">
        <v>2</v>
      </c>
      <c r="E64" s="1" t="s">
        <v>20</v>
      </c>
      <c r="F64" s="6" t="s">
        <v>35</v>
      </c>
      <c r="G64" s="3">
        <v>10000</v>
      </c>
      <c r="H64" s="3">
        <v>0</v>
      </c>
      <c r="I64" s="3">
        <v>0</v>
      </c>
      <c r="J64" s="3">
        <v>0</v>
      </c>
      <c r="K64" s="3">
        <v>0</v>
      </c>
      <c r="L64" s="3">
        <v>10000</v>
      </c>
    </row>
    <row r="65" spans="1:12" x14ac:dyDescent="0.25">
      <c r="A65" s="1">
        <v>44</v>
      </c>
      <c r="B65" s="1" t="s">
        <v>142</v>
      </c>
      <c r="C65" s="5" t="s">
        <v>36</v>
      </c>
      <c r="D65" s="1" t="s">
        <v>4</v>
      </c>
      <c r="E65" s="1" t="s">
        <v>20</v>
      </c>
      <c r="F65" s="6" t="s">
        <v>35</v>
      </c>
      <c r="G65" s="3">
        <v>10000</v>
      </c>
      <c r="H65" s="3">
        <v>0</v>
      </c>
      <c r="I65" s="3">
        <v>0</v>
      </c>
      <c r="J65" s="3">
        <v>0</v>
      </c>
      <c r="K65" s="3">
        <v>0</v>
      </c>
      <c r="L65" s="3">
        <v>10000</v>
      </c>
    </row>
    <row r="66" spans="1:12" x14ac:dyDescent="0.25">
      <c r="A66" s="1">
        <v>45</v>
      </c>
      <c r="B66" s="1" t="s">
        <v>143</v>
      </c>
      <c r="C66" s="5" t="s">
        <v>36</v>
      </c>
      <c r="D66" s="1" t="s">
        <v>3</v>
      </c>
      <c r="E66" s="1" t="s">
        <v>20</v>
      </c>
      <c r="F66" s="6" t="s">
        <v>35</v>
      </c>
      <c r="G66" s="3">
        <v>10000</v>
      </c>
      <c r="H66" s="3">
        <v>0</v>
      </c>
      <c r="I66" s="3">
        <v>0</v>
      </c>
      <c r="J66" s="3">
        <v>0</v>
      </c>
      <c r="K66" s="3">
        <v>0</v>
      </c>
      <c r="L66" s="3">
        <v>10000</v>
      </c>
    </row>
    <row r="67" spans="1:12" x14ac:dyDescent="0.25">
      <c r="A67" s="1">
        <v>46</v>
      </c>
      <c r="B67" s="1" t="s">
        <v>104</v>
      </c>
      <c r="C67" s="5" t="s">
        <v>36</v>
      </c>
      <c r="D67" s="1" t="s">
        <v>165</v>
      </c>
      <c r="E67" s="1" t="s">
        <v>20</v>
      </c>
      <c r="F67" s="6" t="s">
        <v>35</v>
      </c>
      <c r="G67" s="3">
        <v>10000</v>
      </c>
      <c r="H67" s="3">
        <v>0</v>
      </c>
      <c r="I67" s="3">
        <v>0</v>
      </c>
      <c r="J67" s="3">
        <v>0</v>
      </c>
      <c r="K67" s="3">
        <v>0</v>
      </c>
      <c r="L67" s="3">
        <v>10000</v>
      </c>
    </row>
    <row r="68" spans="1:12" x14ac:dyDescent="0.25">
      <c r="A68" s="1">
        <v>47</v>
      </c>
      <c r="B68" s="1" t="s">
        <v>105</v>
      </c>
      <c r="C68" s="5" t="s">
        <v>36</v>
      </c>
      <c r="D68" s="1" t="s">
        <v>2</v>
      </c>
      <c r="E68" s="1" t="s">
        <v>20</v>
      </c>
      <c r="F68" s="6" t="s">
        <v>35</v>
      </c>
      <c r="G68" s="3">
        <v>10000</v>
      </c>
      <c r="H68" s="3">
        <v>0</v>
      </c>
      <c r="I68" s="3">
        <v>0</v>
      </c>
      <c r="J68" s="3">
        <v>0</v>
      </c>
      <c r="K68" s="3">
        <v>0</v>
      </c>
      <c r="L68" s="3">
        <v>10000</v>
      </c>
    </row>
    <row r="69" spans="1:12" x14ac:dyDescent="0.25">
      <c r="A69" s="1">
        <v>48</v>
      </c>
      <c r="B69" s="1" t="s">
        <v>106</v>
      </c>
      <c r="C69" s="5" t="s">
        <v>36</v>
      </c>
      <c r="D69" s="1" t="s">
        <v>2</v>
      </c>
      <c r="E69" s="1" t="s">
        <v>20</v>
      </c>
      <c r="F69" s="6" t="s">
        <v>35</v>
      </c>
      <c r="G69" s="3">
        <v>10000</v>
      </c>
      <c r="H69" s="3">
        <v>0</v>
      </c>
      <c r="I69" s="3">
        <v>0</v>
      </c>
      <c r="J69" s="3">
        <v>0</v>
      </c>
      <c r="K69" s="3">
        <v>0</v>
      </c>
      <c r="L69" s="3">
        <v>10000</v>
      </c>
    </row>
    <row r="70" spans="1:12" x14ac:dyDescent="0.25">
      <c r="A70" s="1">
        <v>49</v>
      </c>
      <c r="B70" s="1" t="s">
        <v>145</v>
      </c>
      <c r="C70" s="5" t="s">
        <v>36</v>
      </c>
      <c r="D70" s="1" t="s">
        <v>2</v>
      </c>
      <c r="E70" s="1" t="s">
        <v>20</v>
      </c>
      <c r="F70" s="6" t="s">
        <v>35</v>
      </c>
      <c r="G70" s="3">
        <v>10000</v>
      </c>
      <c r="H70" s="3">
        <v>0</v>
      </c>
      <c r="I70" s="3">
        <v>0</v>
      </c>
      <c r="J70" s="3">
        <v>0</v>
      </c>
      <c r="K70" s="3">
        <v>0</v>
      </c>
      <c r="L70" s="3">
        <v>10000</v>
      </c>
    </row>
    <row r="71" spans="1:12" x14ac:dyDescent="0.25">
      <c r="A71" s="1">
        <v>50</v>
      </c>
      <c r="B71" s="1" t="s">
        <v>146</v>
      </c>
      <c r="C71" s="5" t="s">
        <v>36</v>
      </c>
      <c r="D71" s="1" t="s">
        <v>2</v>
      </c>
      <c r="E71" s="1" t="s">
        <v>20</v>
      </c>
      <c r="F71" s="6" t="s">
        <v>35</v>
      </c>
      <c r="G71" s="3">
        <v>10000</v>
      </c>
      <c r="H71" s="3">
        <v>0</v>
      </c>
      <c r="I71" s="3">
        <v>0</v>
      </c>
      <c r="J71" s="3">
        <v>0</v>
      </c>
      <c r="K71" s="3">
        <v>0</v>
      </c>
      <c r="L71" s="3">
        <v>10000</v>
      </c>
    </row>
    <row r="72" spans="1:12" x14ac:dyDescent="0.25">
      <c r="A72" s="1">
        <v>51</v>
      </c>
      <c r="B72" s="1" t="s">
        <v>158</v>
      </c>
      <c r="C72" s="5" t="s">
        <v>36</v>
      </c>
      <c r="D72" s="1" t="s">
        <v>2</v>
      </c>
      <c r="E72" s="1" t="s">
        <v>20</v>
      </c>
      <c r="F72" s="6" t="s">
        <v>35</v>
      </c>
      <c r="G72" s="3">
        <v>10000</v>
      </c>
      <c r="H72" s="3">
        <v>0</v>
      </c>
      <c r="I72" s="3">
        <v>0</v>
      </c>
      <c r="J72" s="3">
        <v>0</v>
      </c>
      <c r="K72" s="3">
        <v>0</v>
      </c>
      <c r="L72" s="3">
        <v>10000</v>
      </c>
    </row>
    <row r="73" spans="1:12" s="12" customFormat="1" x14ac:dyDescent="0.25">
      <c r="A73" s="20"/>
      <c r="B73" s="13" t="s">
        <v>51</v>
      </c>
      <c r="C73" s="19"/>
      <c r="D73" s="9"/>
      <c r="E73" s="9" t="s">
        <v>175</v>
      </c>
      <c r="F73" s="18"/>
      <c r="G73" s="17">
        <f t="shared" ref="G73:L73" si="3">SUM(G48:G72)</f>
        <v>421200</v>
      </c>
      <c r="H73" s="17">
        <f t="shared" si="3"/>
        <v>0</v>
      </c>
      <c r="I73" s="17">
        <f t="shared" si="3"/>
        <v>0</v>
      </c>
      <c r="J73" s="17">
        <f t="shared" si="3"/>
        <v>5391.75</v>
      </c>
      <c r="K73" s="17">
        <f t="shared" si="3"/>
        <v>0</v>
      </c>
      <c r="L73" s="17">
        <f t="shared" si="3"/>
        <v>415808.25</v>
      </c>
    </row>
    <row r="74" spans="1:12" x14ac:dyDescent="0.25">
      <c r="A74" s="1">
        <v>52</v>
      </c>
      <c r="B74" s="1" t="s">
        <v>107</v>
      </c>
      <c r="C74" s="5" t="s">
        <v>36</v>
      </c>
      <c r="D74" s="16" t="s">
        <v>76</v>
      </c>
      <c r="E74" s="1" t="s">
        <v>21</v>
      </c>
      <c r="F74" s="6" t="s">
        <v>35</v>
      </c>
      <c r="G74" s="3">
        <v>10000</v>
      </c>
      <c r="H74" s="3">
        <v>0</v>
      </c>
      <c r="I74" s="3">
        <v>0</v>
      </c>
      <c r="J74" s="3">
        <v>0</v>
      </c>
      <c r="K74" s="3">
        <v>0</v>
      </c>
      <c r="L74" s="3">
        <v>10000</v>
      </c>
    </row>
    <row r="75" spans="1:12" x14ac:dyDescent="0.25">
      <c r="A75" s="1">
        <v>53</v>
      </c>
      <c r="B75" s="1" t="s">
        <v>108</v>
      </c>
      <c r="C75" s="5" t="s">
        <v>36</v>
      </c>
      <c r="D75" s="1" t="s">
        <v>77</v>
      </c>
      <c r="E75" s="1" t="s">
        <v>21</v>
      </c>
      <c r="F75" s="6" t="s">
        <v>35</v>
      </c>
      <c r="G75" s="3">
        <v>10000</v>
      </c>
      <c r="H75" s="3">
        <v>0</v>
      </c>
      <c r="I75" s="3">
        <v>0</v>
      </c>
      <c r="J75" s="3">
        <v>0</v>
      </c>
      <c r="K75" s="3">
        <v>0</v>
      </c>
      <c r="L75" s="3">
        <v>10000</v>
      </c>
    </row>
    <row r="76" spans="1:12" x14ac:dyDescent="0.25">
      <c r="A76" s="1">
        <v>54</v>
      </c>
      <c r="B76" s="1" t="s">
        <v>109</v>
      </c>
      <c r="C76" s="5" t="s">
        <v>36</v>
      </c>
      <c r="D76" s="1" t="s">
        <v>77</v>
      </c>
      <c r="E76" s="1" t="s">
        <v>21</v>
      </c>
      <c r="F76" s="6" t="s">
        <v>35</v>
      </c>
      <c r="G76" s="3">
        <v>10000</v>
      </c>
      <c r="H76" s="3">
        <v>0</v>
      </c>
      <c r="I76" s="3">
        <v>0</v>
      </c>
      <c r="J76" s="3">
        <v>0</v>
      </c>
      <c r="K76" s="3">
        <v>0</v>
      </c>
      <c r="L76" s="3">
        <v>10000</v>
      </c>
    </row>
    <row r="77" spans="1:12" x14ac:dyDescent="0.25">
      <c r="A77" s="1">
        <v>55</v>
      </c>
      <c r="B77" s="1" t="s">
        <v>110</v>
      </c>
      <c r="C77" s="5" t="s">
        <v>36</v>
      </c>
      <c r="D77" s="1" t="s">
        <v>2</v>
      </c>
      <c r="E77" s="1" t="s">
        <v>21</v>
      </c>
      <c r="F77" s="6" t="s">
        <v>35</v>
      </c>
      <c r="G77" s="3">
        <v>10000</v>
      </c>
      <c r="H77" s="3">
        <v>0</v>
      </c>
      <c r="I77" s="3">
        <v>0</v>
      </c>
      <c r="J77" s="3">
        <v>0</v>
      </c>
      <c r="K77" s="3">
        <v>0</v>
      </c>
      <c r="L77" s="3">
        <v>10000</v>
      </c>
    </row>
    <row r="78" spans="1:12" x14ac:dyDescent="0.25">
      <c r="A78" s="1">
        <v>56</v>
      </c>
      <c r="B78" s="1" t="s">
        <v>111</v>
      </c>
      <c r="C78" s="5" t="s">
        <v>36</v>
      </c>
      <c r="D78" s="1" t="s">
        <v>77</v>
      </c>
      <c r="E78" s="1" t="s">
        <v>21</v>
      </c>
      <c r="F78" s="6" t="s">
        <v>35</v>
      </c>
      <c r="G78" s="3">
        <v>10000</v>
      </c>
      <c r="H78" s="3">
        <v>0</v>
      </c>
      <c r="I78" s="3">
        <v>0</v>
      </c>
      <c r="J78" s="3">
        <v>0</v>
      </c>
      <c r="K78" s="3">
        <v>0</v>
      </c>
      <c r="L78" s="3">
        <v>10000</v>
      </c>
    </row>
    <row r="79" spans="1:12" s="12" customFormat="1" x14ac:dyDescent="0.25">
      <c r="A79" s="20"/>
      <c r="B79" s="13" t="s">
        <v>52</v>
      </c>
      <c r="C79" s="19"/>
      <c r="D79" s="9"/>
      <c r="E79" s="9" t="s">
        <v>65</v>
      </c>
      <c r="F79" s="18"/>
      <c r="G79" s="17">
        <f t="shared" ref="G79:L79" si="4">SUM(G74:G78)</f>
        <v>50000</v>
      </c>
      <c r="H79" s="17">
        <f t="shared" si="4"/>
        <v>0</v>
      </c>
      <c r="I79" s="17">
        <f t="shared" si="4"/>
        <v>0</v>
      </c>
      <c r="J79" s="17">
        <f t="shared" si="4"/>
        <v>0</v>
      </c>
      <c r="K79" s="17">
        <f t="shared" si="4"/>
        <v>0</v>
      </c>
      <c r="L79" s="17">
        <f t="shared" si="4"/>
        <v>50000</v>
      </c>
    </row>
    <row r="80" spans="1:12" x14ac:dyDescent="0.25">
      <c r="A80" s="1">
        <v>57</v>
      </c>
      <c r="B80" s="1" t="s">
        <v>147</v>
      </c>
      <c r="C80" s="5" t="s">
        <v>36</v>
      </c>
      <c r="D80" s="1" t="s">
        <v>2</v>
      </c>
      <c r="E80" s="1" t="s">
        <v>22</v>
      </c>
      <c r="F80" s="6" t="s">
        <v>35</v>
      </c>
      <c r="G80" s="3">
        <v>35000</v>
      </c>
      <c r="H80" s="3">
        <v>0</v>
      </c>
      <c r="I80" s="3">
        <v>0</v>
      </c>
      <c r="J80" s="3">
        <v>47.25</v>
      </c>
      <c r="K80" s="3">
        <v>0</v>
      </c>
      <c r="L80" s="3">
        <v>34952.75</v>
      </c>
    </row>
    <row r="81" spans="1:12" s="12" customFormat="1" x14ac:dyDescent="0.25">
      <c r="A81" s="20"/>
      <c r="B81" s="13" t="s">
        <v>53</v>
      </c>
      <c r="C81" s="19"/>
      <c r="D81" s="9"/>
      <c r="E81" s="9" t="s">
        <v>50</v>
      </c>
      <c r="F81" s="18"/>
      <c r="G81" s="17">
        <f>SUM(G80:G80)</f>
        <v>35000</v>
      </c>
      <c r="H81" s="17">
        <f t="shared" ref="H81:L81" si="5">SUM(H80:H80)</f>
        <v>0</v>
      </c>
      <c r="I81" s="17">
        <f t="shared" si="5"/>
        <v>0</v>
      </c>
      <c r="J81" s="17">
        <f>SUM(J80:J80)</f>
        <v>47.25</v>
      </c>
      <c r="K81" s="17">
        <f t="shared" si="5"/>
        <v>0</v>
      </c>
      <c r="L81" s="17">
        <f t="shared" si="5"/>
        <v>34952.75</v>
      </c>
    </row>
    <row r="82" spans="1:12" x14ac:dyDescent="0.25">
      <c r="A82" s="1">
        <v>58</v>
      </c>
      <c r="B82" s="1" t="s">
        <v>112</v>
      </c>
      <c r="C82" s="5" t="s">
        <v>36</v>
      </c>
      <c r="D82" s="1" t="s">
        <v>9</v>
      </c>
      <c r="E82" s="1" t="s">
        <v>23</v>
      </c>
      <c r="F82" s="6" t="s">
        <v>35</v>
      </c>
      <c r="G82" s="3">
        <v>19800</v>
      </c>
      <c r="H82" s="3">
        <v>0</v>
      </c>
      <c r="I82" s="3">
        <v>0</v>
      </c>
      <c r="J82" s="3">
        <v>0</v>
      </c>
      <c r="K82" s="3">
        <v>0</v>
      </c>
      <c r="L82" s="3">
        <v>19800</v>
      </c>
    </row>
    <row r="83" spans="1:12" x14ac:dyDescent="0.25">
      <c r="A83" s="1">
        <v>59</v>
      </c>
      <c r="B83" s="1" t="s">
        <v>74</v>
      </c>
      <c r="C83" s="5" t="s">
        <v>36</v>
      </c>
      <c r="D83" s="1" t="s">
        <v>4</v>
      </c>
      <c r="E83" s="1" t="s">
        <v>23</v>
      </c>
      <c r="F83" s="6" t="s">
        <v>35</v>
      </c>
      <c r="G83" s="3">
        <v>10000</v>
      </c>
      <c r="H83" s="3">
        <v>0</v>
      </c>
      <c r="I83" s="3">
        <v>0</v>
      </c>
      <c r="J83" s="3">
        <v>0</v>
      </c>
      <c r="K83" s="3">
        <v>0</v>
      </c>
      <c r="L83" s="3">
        <v>10000</v>
      </c>
    </row>
    <row r="84" spans="1:12" s="12" customFormat="1" x14ac:dyDescent="0.25">
      <c r="A84" s="20"/>
      <c r="B84" s="13" t="s">
        <v>54</v>
      </c>
      <c r="C84" s="19"/>
      <c r="D84" s="9"/>
      <c r="E84" s="9" t="s">
        <v>55</v>
      </c>
      <c r="F84" s="18"/>
      <c r="G84" s="17">
        <f>SUM(G82:G83)</f>
        <v>29800</v>
      </c>
      <c r="H84" s="17">
        <f t="shared" ref="H84:L84" si="6">SUM(H82:H83)</f>
        <v>0</v>
      </c>
      <c r="I84" s="17">
        <f t="shared" si="6"/>
        <v>0</v>
      </c>
      <c r="J84" s="17">
        <f t="shared" si="6"/>
        <v>0</v>
      </c>
      <c r="K84" s="17">
        <f t="shared" si="6"/>
        <v>0</v>
      </c>
      <c r="L84" s="17">
        <f t="shared" si="6"/>
        <v>29800</v>
      </c>
    </row>
    <row r="85" spans="1:12" x14ac:dyDescent="0.25">
      <c r="A85" s="1">
        <v>60</v>
      </c>
      <c r="B85" s="1" t="s">
        <v>159</v>
      </c>
      <c r="C85" s="5" t="s">
        <v>36</v>
      </c>
      <c r="D85" s="1" t="s">
        <v>4</v>
      </c>
      <c r="E85" s="1" t="s">
        <v>160</v>
      </c>
      <c r="F85" s="2" t="s">
        <v>35</v>
      </c>
      <c r="G85" s="3">
        <v>25000</v>
      </c>
      <c r="H85" s="3">
        <v>0</v>
      </c>
      <c r="I85" s="3">
        <v>0</v>
      </c>
      <c r="J85" s="3">
        <v>0</v>
      </c>
      <c r="K85" s="3">
        <v>0</v>
      </c>
      <c r="L85" s="3">
        <v>25000</v>
      </c>
    </row>
    <row r="86" spans="1:12" s="12" customFormat="1" x14ac:dyDescent="0.25">
      <c r="A86" s="21"/>
      <c r="B86" s="10" t="s">
        <v>161</v>
      </c>
      <c r="C86" s="19"/>
      <c r="D86" s="9"/>
      <c r="E86" s="9" t="s">
        <v>50</v>
      </c>
      <c r="F86" s="18"/>
      <c r="G86" s="17">
        <f t="shared" ref="G86:L86" si="7">SUM(G85:G85)</f>
        <v>25000</v>
      </c>
      <c r="H86" s="17">
        <f t="shared" si="7"/>
        <v>0</v>
      </c>
      <c r="I86" s="17">
        <f t="shared" si="7"/>
        <v>0</v>
      </c>
      <c r="J86" s="17">
        <f t="shared" si="7"/>
        <v>0</v>
      </c>
      <c r="K86" s="17">
        <f t="shared" si="7"/>
        <v>0</v>
      </c>
      <c r="L86" s="17">
        <f t="shared" si="7"/>
        <v>25000</v>
      </c>
    </row>
    <row r="87" spans="1:12" x14ac:dyDescent="0.25">
      <c r="A87" s="1">
        <v>61</v>
      </c>
      <c r="B87" s="1" t="s">
        <v>113</v>
      </c>
      <c r="C87" s="5" t="s">
        <v>36</v>
      </c>
      <c r="D87" s="31" t="s">
        <v>166</v>
      </c>
      <c r="E87" s="1" t="s">
        <v>24</v>
      </c>
      <c r="F87" s="6" t="s">
        <v>35</v>
      </c>
      <c r="G87" s="3">
        <v>140000</v>
      </c>
      <c r="H87" s="3">
        <v>0</v>
      </c>
      <c r="I87" s="3">
        <v>0</v>
      </c>
      <c r="J87" s="3">
        <v>23582.94</v>
      </c>
      <c r="K87" s="3">
        <v>0</v>
      </c>
      <c r="L87" s="3">
        <v>116417.06</v>
      </c>
    </row>
    <row r="88" spans="1:12" x14ac:dyDescent="0.25">
      <c r="A88" s="1">
        <v>62</v>
      </c>
      <c r="B88" s="1" t="s">
        <v>114</v>
      </c>
      <c r="C88" s="5" t="s">
        <v>36</v>
      </c>
      <c r="D88" s="1" t="s">
        <v>10</v>
      </c>
      <c r="E88" s="1" t="s">
        <v>24</v>
      </c>
      <c r="F88" s="6" t="s">
        <v>35</v>
      </c>
      <c r="G88" s="3">
        <v>80000</v>
      </c>
      <c r="H88" s="3">
        <v>0</v>
      </c>
      <c r="I88" s="3">
        <v>0</v>
      </c>
      <c r="J88" s="3">
        <v>8582.94</v>
      </c>
      <c r="K88" s="3">
        <v>0</v>
      </c>
      <c r="L88" s="3">
        <v>71417.06</v>
      </c>
    </row>
    <row r="89" spans="1:12" x14ac:dyDescent="0.25">
      <c r="A89" s="1">
        <v>63</v>
      </c>
      <c r="B89" s="1" t="s">
        <v>115</v>
      </c>
      <c r="C89" s="5" t="s">
        <v>36</v>
      </c>
      <c r="D89" s="1" t="s">
        <v>167</v>
      </c>
      <c r="E89" s="1" t="s">
        <v>24</v>
      </c>
      <c r="F89" s="6" t="s">
        <v>35</v>
      </c>
      <c r="G89" s="3">
        <v>40000</v>
      </c>
      <c r="H89" s="3">
        <v>0</v>
      </c>
      <c r="I89" s="3">
        <v>0</v>
      </c>
      <c r="J89" s="3">
        <v>797.25</v>
      </c>
      <c r="K89" s="3">
        <v>0</v>
      </c>
      <c r="L89" s="3">
        <v>39202.75</v>
      </c>
    </row>
    <row r="90" spans="1:12" x14ac:dyDescent="0.25">
      <c r="A90" s="1">
        <v>64</v>
      </c>
      <c r="B90" s="1" t="s">
        <v>116</v>
      </c>
      <c r="C90" s="5" t="s">
        <v>36</v>
      </c>
      <c r="D90" s="1" t="s">
        <v>9</v>
      </c>
      <c r="E90" s="1" t="s">
        <v>24</v>
      </c>
      <c r="F90" s="6" t="s">
        <v>35</v>
      </c>
      <c r="G90" s="3">
        <v>40000</v>
      </c>
      <c r="H90" s="3">
        <v>0</v>
      </c>
      <c r="I90" s="3">
        <v>0</v>
      </c>
      <c r="J90" s="3">
        <v>797.25</v>
      </c>
      <c r="K90" s="3">
        <v>0</v>
      </c>
      <c r="L90" s="3">
        <v>39202.75</v>
      </c>
    </row>
    <row r="91" spans="1:12" x14ac:dyDescent="0.25">
      <c r="A91" s="1">
        <v>65</v>
      </c>
      <c r="B91" s="1" t="s">
        <v>117</v>
      </c>
      <c r="C91" s="5" t="s">
        <v>36</v>
      </c>
      <c r="D91" s="1" t="s">
        <v>9</v>
      </c>
      <c r="E91" s="1" t="s">
        <v>24</v>
      </c>
      <c r="F91" s="6" t="s">
        <v>35</v>
      </c>
      <c r="G91" s="3">
        <v>40000</v>
      </c>
      <c r="H91" s="3">
        <v>0</v>
      </c>
      <c r="I91" s="3">
        <v>0</v>
      </c>
      <c r="J91" s="3">
        <v>797.25</v>
      </c>
      <c r="K91" s="3">
        <v>0</v>
      </c>
      <c r="L91" s="3">
        <v>39202.75</v>
      </c>
    </row>
    <row r="92" spans="1:12" x14ac:dyDescent="0.25">
      <c r="A92" s="1">
        <v>66</v>
      </c>
      <c r="B92" s="1" t="s">
        <v>118</v>
      </c>
      <c r="C92" s="5" t="s">
        <v>36</v>
      </c>
      <c r="D92" s="1" t="s">
        <v>9</v>
      </c>
      <c r="E92" s="1" t="s">
        <v>24</v>
      </c>
      <c r="F92" s="6" t="s">
        <v>35</v>
      </c>
      <c r="G92" s="3">
        <v>40000</v>
      </c>
      <c r="H92" s="3">
        <v>0</v>
      </c>
      <c r="I92" s="3">
        <v>0</v>
      </c>
      <c r="J92" s="3">
        <v>797.25</v>
      </c>
      <c r="K92" s="3">
        <v>0</v>
      </c>
      <c r="L92" s="3">
        <v>39202.75</v>
      </c>
    </row>
    <row r="93" spans="1:12" x14ac:dyDescent="0.25">
      <c r="A93" s="1">
        <v>67</v>
      </c>
      <c r="B93" s="1" t="s">
        <v>119</v>
      </c>
      <c r="C93" s="5" t="s">
        <v>36</v>
      </c>
      <c r="D93" s="1" t="s">
        <v>9</v>
      </c>
      <c r="E93" s="1" t="s">
        <v>24</v>
      </c>
      <c r="F93" s="6" t="s">
        <v>35</v>
      </c>
      <c r="G93" s="3">
        <v>30000</v>
      </c>
      <c r="H93" s="3">
        <v>0</v>
      </c>
      <c r="I93" s="3">
        <v>0</v>
      </c>
      <c r="J93" s="3">
        <v>0</v>
      </c>
      <c r="K93" s="3">
        <v>0</v>
      </c>
      <c r="L93" s="3">
        <v>30000</v>
      </c>
    </row>
    <row r="94" spans="1:12" x14ac:dyDescent="0.25">
      <c r="A94" s="1">
        <v>68</v>
      </c>
      <c r="B94" s="1" t="s">
        <v>120</v>
      </c>
      <c r="C94" s="5" t="s">
        <v>36</v>
      </c>
      <c r="D94" s="1" t="s">
        <v>11</v>
      </c>
      <c r="E94" s="1" t="s">
        <v>24</v>
      </c>
      <c r="F94" s="6" t="s">
        <v>35</v>
      </c>
      <c r="G94" s="3">
        <v>30000</v>
      </c>
      <c r="H94" s="3">
        <v>0</v>
      </c>
      <c r="I94" s="3">
        <v>0</v>
      </c>
      <c r="J94" s="3">
        <v>0</v>
      </c>
      <c r="K94" s="3">
        <v>0</v>
      </c>
      <c r="L94" s="3">
        <v>30000</v>
      </c>
    </row>
    <row r="95" spans="1:12" x14ac:dyDescent="0.25">
      <c r="A95" s="1">
        <v>69</v>
      </c>
      <c r="B95" s="1" t="s">
        <v>121</v>
      </c>
      <c r="C95" s="5" t="s">
        <v>36</v>
      </c>
      <c r="D95" s="1" t="s">
        <v>12</v>
      </c>
      <c r="E95" s="1" t="s">
        <v>24</v>
      </c>
      <c r="F95" s="6" t="s">
        <v>35</v>
      </c>
      <c r="G95" s="3">
        <v>25000</v>
      </c>
      <c r="H95" s="3">
        <v>0</v>
      </c>
      <c r="I95" s="3">
        <v>0</v>
      </c>
      <c r="J95" s="3">
        <v>0</v>
      </c>
      <c r="K95" s="3">
        <v>0</v>
      </c>
      <c r="L95" s="3">
        <v>25000</v>
      </c>
    </row>
    <row r="96" spans="1:12" x14ac:dyDescent="0.25">
      <c r="A96" s="1">
        <v>70</v>
      </c>
      <c r="B96" s="1" t="s">
        <v>122</v>
      </c>
      <c r="C96" s="5" t="s">
        <v>36</v>
      </c>
      <c r="D96" s="1" t="s">
        <v>168</v>
      </c>
      <c r="E96" s="1" t="s">
        <v>24</v>
      </c>
      <c r="F96" s="6" t="s">
        <v>35</v>
      </c>
      <c r="G96" s="3">
        <v>25000</v>
      </c>
      <c r="H96" s="3">
        <v>0</v>
      </c>
      <c r="I96" s="3">
        <v>0</v>
      </c>
      <c r="J96" s="3">
        <v>0</v>
      </c>
      <c r="K96" s="3">
        <v>0</v>
      </c>
      <c r="L96" s="3">
        <v>25000</v>
      </c>
    </row>
    <row r="97" spans="1:12" x14ac:dyDescent="0.25">
      <c r="A97" s="1">
        <v>71</v>
      </c>
      <c r="B97" s="1" t="s">
        <v>123</v>
      </c>
      <c r="C97" s="5" t="s">
        <v>36</v>
      </c>
      <c r="D97" s="1" t="s">
        <v>169</v>
      </c>
      <c r="E97" s="1" t="s">
        <v>24</v>
      </c>
      <c r="F97" s="6" t="s">
        <v>35</v>
      </c>
      <c r="G97" s="3">
        <v>20000</v>
      </c>
      <c r="H97" s="3">
        <v>0</v>
      </c>
      <c r="I97" s="3">
        <v>0</v>
      </c>
      <c r="J97" s="3">
        <v>0</v>
      </c>
      <c r="K97" s="3">
        <v>0</v>
      </c>
      <c r="L97" s="3">
        <v>20000</v>
      </c>
    </row>
    <row r="98" spans="1:12" x14ac:dyDescent="0.25">
      <c r="A98" s="1">
        <v>72</v>
      </c>
      <c r="B98" s="1" t="s">
        <v>124</v>
      </c>
      <c r="C98" s="5" t="s">
        <v>36</v>
      </c>
      <c r="D98" s="1" t="s">
        <v>170</v>
      </c>
      <c r="E98" s="1" t="s">
        <v>24</v>
      </c>
      <c r="F98" s="6" t="s">
        <v>35</v>
      </c>
      <c r="G98" s="3">
        <v>20000</v>
      </c>
      <c r="H98" s="3">
        <v>0</v>
      </c>
      <c r="I98" s="3">
        <v>0</v>
      </c>
      <c r="J98" s="3">
        <v>0</v>
      </c>
      <c r="K98" s="3">
        <v>0</v>
      </c>
      <c r="L98" s="3">
        <v>20000</v>
      </c>
    </row>
    <row r="99" spans="1:12" x14ac:dyDescent="0.25">
      <c r="A99" s="1">
        <v>73</v>
      </c>
      <c r="B99" s="1" t="s">
        <v>125</v>
      </c>
      <c r="C99" s="5" t="s">
        <v>36</v>
      </c>
      <c r="D99" s="1" t="s">
        <v>13</v>
      </c>
      <c r="E99" s="1" t="s">
        <v>24</v>
      </c>
      <c r="F99" s="6" t="s">
        <v>35</v>
      </c>
      <c r="G99" s="3">
        <v>20000</v>
      </c>
      <c r="H99" s="3">
        <v>0</v>
      </c>
      <c r="I99" s="3">
        <v>0</v>
      </c>
      <c r="J99" s="3">
        <v>0</v>
      </c>
      <c r="K99" s="3">
        <v>0</v>
      </c>
      <c r="L99" s="3">
        <v>20000</v>
      </c>
    </row>
    <row r="100" spans="1:12" x14ac:dyDescent="0.25">
      <c r="A100" s="1">
        <v>74</v>
      </c>
      <c r="B100" s="1" t="s">
        <v>126</v>
      </c>
      <c r="C100" s="5" t="s">
        <v>36</v>
      </c>
      <c r="D100" s="1" t="s">
        <v>4</v>
      </c>
      <c r="E100" s="1" t="s">
        <v>24</v>
      </c>
      <c r="F100" s="6" t="s">
        <v>35</v>
      </c>
      <c r="G100" s="3">
        <v>20000</v>
      </c>
      <c r="H100" s="3">
        <v>0</v>
      </c>
      <c r="I100" s="3">
        <v>0</v>
      </c>
      <c r="J100" s="3">
        <v>0</v>
      </c>
      <c r="K100" s="3">
        <v>0</v>
      </c>
      <c r="L100" s="3">
        <v>20000</v>
      </c>
    </row>
    <row r="101" spans="1:12" x14ac:dyDescent="0.25">
      <c r="A101" s="1">
        <v>75</v>
      </c>
      <c r="B101" s="1" t="s">
        <v>148</v>
      </c>
      <c r="C101" s="5" t="s">
        <v>36</v>
      </c>
      <c r="D101" s="1" t="s">
        <v>169</v>
      </c>
      <c r="E101" s="1" t="s">
        <v>24</v>
      </c>
      <c r="F101" s="6" t="s">
        <v>35</v>
      </c>
      <c r="G101" s="3">
        <v>20000</v>
      </c>
      <c r="H101" s="3">
        <v>0</v>
      </c>
      <c r="I101" s="3">
        <v>0</v>
      </c>
      <c r="J101" s="3">
        <v>0</v>
      </c>
      <c r="K101" s="3">
        <v>0</v>
      </c>
      <c r="L101" s="3">
        <v>20000</v>
      </c>
    </row>
    <row r="102" spans="1:12" x14ac:dyDescent="0.25">
      <c r="A102" s="1">
        <v>76</v>
      </c>
      <c r="B102" s="1" t="s">
        <v>149</v>
      </c>
      <c r="C102" s="5" t="s">
        <v>36</v>
      </c>
      <c r="D102" s="1" t="s">
        <v>13</v>
      </c>
      <c r="E102" s="1" t="s">
        <v>24</v>
      </c>
      <c r="F102" s="6" t="s">
        <v>35</v>
      </c>
      <c r="G102" s="3">
        <v>16500</v>
      </c>
      <c r="H102" s="3">
        <v>0</v>
      </c>
      <c r="I102" s="3">
        <v>0</v>
      </c>
      <c r="J102" s="3">
        <v>0</v>
      </c>
      <c r="K102" s="3">
        <v>0</v>
      </c>
      <c r="L102" s="3">
        <v>16500</v>
      </c>
    </row>
    <row r="103" spans="1:12" x14ac:dyDescent="0.25">
      <c r="A103" s="1">
        <v>77</v>
      </c>
      <c r="B103" s="1" t="s">
        <v>127</v>
      </c>
      <c r="C103" s="5" t="s">
        <v>36</v>
      </c>
      <c r="D103" s="1" t="s">
        <v>14</v>
      </c>
      <c r="E103" s="1" t="s">
        <v>24</v>
      </c>
      <c r="F103" s="6" t="s">
        <v>35</v>
      </c>
      <c r="G103" s="3">
        <v>15000</v>
      </c>
      <c r="H103" s="3">
        <v>0</v>
      </c>
      <c r="I103" s="3">
        <v>0</v>
      </c>
      <c r="J103" s="3">
        <v>0</v>
      </c>
      <c r="K103" s="3">
        <v>0</v>
      </c>
      <c r="L103" s="3">
        <v>15000</v>
      </c>
    </row>
    <row r="104" spans="1:12" s="12" customFormat="1" x14ac:dyDescent="0.25">
      <c r="A104" s="20"/>
      <c r="B104" s="13" t="s">
        <v>56</v>
      </c>
      <c r="C104" s="19"/>
      <c r="D104" s="9"/>
      <c r="E104" s="9" t="s">
        <v>156</v>
      </c>
      <c r="F104" s="18"/>
      <c r="G104" s="11">
        <f t="shared" ref="G104:L104" si="8">SUM(G87:G103)</f>
        <v>621500</v>
      </c>
      <c r="H104" s="11">
        <f t="shared" si="8"/>
        <v>0</v>
      </c>
      <c r="I104" s="11">
        <f t="shared" si="8"/>
        <v>0</v>
      </c>
      <c r="J104" s="11">
        <f t="shared" si="8"/>
        <v>35354.879999999997</v>
      </c>
      <c r="K104" s="11">
        <f t="shared" si="8"/>
        <v>0</v>
      </c>
      <c r="L104" s="11">
        <f t="shared" si="8"/>
        <v>586145.12</v>
      </c>
    </row>
    <row r="105" spans="1:12" x14ac:dyDescent="0.25">
      <c r="A105" s="1">
        <v>78</v>
      </c>
      <c r="B105" s="1" t="s">
        <v>150</v>
      </c>
      <c r="C105" s="5" t="s">
        <v>36</v>
      </c>
      <c r="D105" s="1" t="s">
        <v>2</v>
      </c>
      <c r="E105" s="1" t="s">
        <v>25</v>
      </c>
      <c r="F105" s="6" t="s">
        <v>35</v>
      </c>
      <c r="G105" s="3">
        <v>10000</v>
      </c>
      <c r="H105" s="3">
        <v>0</v>
      </c>
      <c r="I105" s="3">
        <v>0</v>
      </c>
      <c r="J105" s="3">
        <v>0</v>
      </c>
      <c r="K105" s="3">
        <v>0</v>
      </c>
      <c r="L105" s="3">
        <v>10000</v>
      </c>
    </row>
    <row r="106" spans="1:12" s="12" customFormat="1" x14ac:dyDescent="0.25">
      <c r="A106" s="20"/>
      <c r="B106" s="24" t="s">
        <v>57</v>
      </c>
      <c r="C106" s="19"/>
      <c r="D106" s="9"/>
      <c r="E106" s="9" t="s">
        <v>65</v>
      </c>
      <c r="F106" s="18"/>
      <c r="G106" s="17">
        <f t="shared" ref="G106:L106" si="9">SUM(G105:G105)</f>
        <v>10000</v>
      </c>
      <c r="H106" s="17">
        <f t="shared" si="9"/>
        <v>0</v>
      </c>
      <c r="I106" s="17">
        <f t="shared" si="9"/>
        <v>0</v>
      </c>
      <c r="J106" s="17">
        <f t="shared" si="9"/>
        <v>0</v>
      </c>
      <c r="K106" s="17">
        <f t="shared" si="9"/>
        <v>0</v>
      </c>
      <c r="L106" s="17">
        <f t="shared" si="9"/>
        <v>10000</v>
      </c>
    </row>
    <row r="107" spans="1:12" x14ac:dyDescent="0.25">
      <c r="A107" s="1">
        <v>79</v>
      </c>
      <c r="B107" s="1" t="s">
        <v>128</v>
      </c>
      <c r="C107" s="5" t="s">
        <v>36</v>
      </c>
      <c r="D107" s="1" t="s">
        <v>15</v>
      </c>
      <c r="E107" s="1" t="s">
        <v>26</v>
      </c>
      <c r="F107" s="6" t="s">
        <v>35</v>
      </c>
      <c r="G107" s="3">
        <v>60000</v>
      </c>
      <c r="H107" s="3">
        <v>0</v>
      </c>
      <c r="I107" s="3">
        <v>0</v>
      </c>
      <c r="J107" s="3">
        <v>4195.8500000000004</v>
      </c>
      <c r="K107" s="3">
        <v>0</v>
      </c>
      <c r="L107" s="3">
        <v>55804.15</v>
      </c>
    </row>
    <row r="108" spans="1:12" x14ac:dyDescent="0.25">
      <c r="A108" s="1">
        <v>80</v>
      </c>
      <c r="B108" s="1" t="s">
        <v>129</v>
      </c>
      <c r="C108" s="5" t="s">
        <v>36</v>
      </c>
      <c r="D108" s="1" t="s">
        <v>13</v>
      </c>
      <c r="E108" s="1" t="s">
        <v>26</v>
      </c>
      <c r="F108" s="6" t="s">
        <v>35</v>
      </c>
      <c r="G108" s="3">
        <v>25000</v>
      </c>
      <c r="H108" s="3">
        <v>0</v>
      </c>
      <c r="I108" s="3">
        <v>0</v>
      </c>
      <c r="J108" s="3">
        <v>0</v>
      </c>
      <c r="K108" s="3">
        <v>0</v>
      </c>
      <c r="L108" s="3">
        <v>25000</v>
      </c>
    </row>
    <row r="109" spans="1:12" s="12" customFormat="1" x14ac:dyDescent="0.25">
      <c r="A109" s="20"/>
      <c r="B109" s="25" t="s">
        <v>58</v>
      </c>
      <c r="C109" s="19"/>
      <c r="D109" s="9"/>
      <c r="E109" s="9" t="s">
        <v>55</v>
      </c>
      <c r="F109" s="18"/>
      <c r="G109" s="17">
        <f t="shared" ref="G109:L109" si="10">SUM(G107:G108)</f>
        <v>85000</v>
      </c>
      <c r="H109" s="17">
        <f t="shared" si="10"/>
        <v>0</v>
      </c>
      <c r="I109" s="17">
        <f t="shared" si="10"/>
        <v>0</v>
      </c>
      <c r="J109" s="17">
        <f t="shared" si="10"/>
        <v>4195.8500000000004</v>
      </c>
      <c r="K109" s="17">
        <f t="shared" si="10"/>
        <v>0</v>
      </c>
      <c r="L109" s="17">
        <f t="shared" si="10"/>
        <v>80804.149999999994</v>
      </c>
    </row>
    <row r="110" spans="1:12" x14ac:dyDescent="0.25">
      <c r="A110" s="1">
        <v>81</v>
      </c>
      <c r="B110" s="1" t="s">
        <v>130</v>
      </c>
      <c r="C110" s="5" t="s">
        <v>36</v>
      </c>
      <c r="D110" s="1" t="s">
        <v>15</v>
      </c>
      <c r="E110" s="1" t="s">
        <v>27</v>
      </c>
      <c r="F110" s="6" t="s">
        <v>35</v>
      </c>
      <c r="G110" s="3">
        <v>75000</v>
      </c>
      <c r="H110" s="3">
        <v>0</v>
      </c>
      <c r="I110" s="3">
        <v>0</v>
      </c>
      <c r="J110" s="3">
        <v>7332.94</v>
      </c>
      <c r="K110" s="3">
        <v>0</v>
      </c>
      <c r="L110" s="3">
        <v>67667.06</v>
      </c>
    </row>
    <row r="111" spans="1:12" x14ac:dyDescent="0.25">
      <c r="A111" s="1">
        <v>82</v>
      </c>
      <c r="B111" s="1" t="s">
        <v>131</v>
      </c>
      <c r="C111" s="5" t="s">
        <v>36</v>
      </c>
      <c r="D111" s="1" t="s">
        <v>171</v>
      </c>
      <c r="E111" s="1" t="s">
        <v>27</v>
      </c>
      <c r="F111" s="6" t="s">
        <v>35</v>
      </c>
      <c r="G111" s="3">
        <v>15000</v>
      </c>
      <c r="H111" s="3">
        <v>0</v>
      </c>
      <c r="I111" s="3">
        <v>0</v>
      </c>
      <c r="J111" s="3">
        <v>0</v>
      </c>
      <c r="K111" s="3">
        <v>0</v>
      </c>
      <c r="L111" s="3">
        <v>15000</v>
      </c>
    </row>
    <row r="112" spans="1:12" s="12" customFormat="1" x14ac:dyDescent="0.25">
      <c r="A112" s="20"/>
      <c r="B112" s="26" t="s">
        <v>59</v>
      </c>
      <c r="C112" s="19"/>
      <c r="D112" s="9"/>
      <c r="E112" s="9" t="s">
        <v>55</v>
      </c>
      <c r="F112" s="18"/>
      <c r="G112" s="17">
        <f t="shared" ref="G112:L112" si="11">SUM(G110:G111)</f>
        <v>90000</v>
      </c>
      <c r="H112" s="17">
        <f t="shared" si="11"/>
        <v>0</v>
      </c>
      <c r="I112" s="17">
        <f t="shared" si="11"/>
        <v>0</v>
      </c>
      <c r="J112" s="17">
        <f t="shared" si="11"/>
        <v>7332.94</v>
      </c>
      <c r="K112" s="17">
        <f t="shared" si="11"/>
        <v>0</v>
      </c>
      <c r="L112" s="17">
        <f t="shared" si="11"/>
        <v>82667.06</v>
      </c>
    </row>
    <row r="113" spans="1:12" x14ac:dyDescent="0.25">
      <c r="A113" s="1">
        <v>83</v>
      </c>
      <c r="B113" s="1" t="s">
        <v>132</v>
      </c>
      <c r="C113" s="5" t="s">
        <v>36</v>
      </c>
      <c r="D113" s="1" t="s">
        <v>171</v>
      </c>
      <c r="E113" s="1" t="s">
        <v>28</v>
      </c>
      <c r="F113" s="6" t="s">
        <v>35</v>
      </c>
      <c r="G113" s="3">
        <v>19000</v>
      </c>
      <c r="H113" s="3">
        <v>0</v>
      </c>
      <c r="I113" s="3">
        <v>0</v>
      </c>
      <c r="J113" s="3">
        <v>0</v>
      </c>
      <c r="K113" s="3">
        <v>0</v>
      </c>
      <c r="L113" s="3">
        <v>19000</v>
      </c>
    </row>
    <row r="114" spans="1:12" s="12" customFormat="1" x14ac:dyDescent="0.25">
      <c r="A114" s="20"/>
      <c r="B114" s="25" t="s">
        <v>60</v>
      </c>
      <c r="C114" s="19"/>
      <c r="D114" s="9"/>
      <c r="E114" s="9" t="s">
        <v>50</v>
      </c>
      <c r="F114" s="18"/>
      <c r="G114" s="17">
        <f t="shared" ref="G114:L114" si="12">SUM(G113:G113)</f>
        <v>19000</v>
      </c>
      <c r="H114" s="17">
        <f t="shared" si="12"/>
        <v>0</v>
      </c>
      <c r="I114" s="17">
        <f t="shared" si="12"/>
        <v>0</v>
      </c>
      <c r="J114" s="17">
        <f t="shared" si="12"/>
        <v>0</v>
      </c>
      <c r="K114" s="17">
        <f t="shared" si="12"/>
        <v>0</v>
      </c>
      <c r="L114" s="17">
        <f t="shared" si="12"/>
        <v>19000</v>
      </c>
    </row>
    <row r="115" spans="1:12" x14ac:dyDescent="0.25">
      <c r="A115" s="1">
        <v>84</v>
      </c>
      <c r="B115" s="1" t="s">
        <v>133</v>
      </c>
      <c r="C115" s="5" t="s">
        <v>36</v>
      </c>
      <c r="D115" s="1" t="s">
        <v>3</v>
      </c>
      <c r="E115" s="1" t="s">
        <v>29</v>
      </c>
      <c r="F115" s="6" t="s">
        <v>35</v>
      </c>
      <c r="G115" s="3">
        <v>10000</v>
      </c>
      <c r="H115" s="3">
        <v>0</v>
      </c>
      <c r="I115" s="3">
        <v>0</v>
      </c>
      <c r="J115" s="3">
        <v>0</v>
      </c>
      <c r="K115" s="3">
        <v>0</v>
      </c>
      <c r="L115" s="3">
        <v>10000</v>
      </c>
    </row>
    <row r="116" spans="1:12" s="12" customFormat="1" x14ac:dyDescent="0.25">
      <c r="A116" s="20"/>
      <c r="B116" s="25" t="s">
        <v>61</v>
      </c>
      <c r="C116" s="19"/>
      <c r="D116" s="9"/>
      <c r="E116" s="9" t="s">
        <v>50</v>
      </c>
      <c r="F116" s="18"/>
      <c r="G116" s="17">
        <f t="shared" ref="G116:L116" si="13">SUM(G115:G115)</f>
        <v>10000</v>
      </c>
      <c r="H116" s="17">
        <f t="shared" si="13"/>
        <v>0</v>
      </c>
      <c r="I116" s="17">
        <f t="shared" si="13"/>
        <v>0</v>
      </c>
      <c r="J116" s="17">
        <f t="shared" si="13"/>
        <v>0</v>
      </c>
      <c r="K116" s="17">
        <f t="shared" si="13"/>
        <v>0</v>
      </c>
      <c r="L116" s="17">
        <f t="shared" si="13"/>
        <v>10000</v>
      </c>
    </row>
    <row r="117" spans="1:12" x14ac:dyDescent="0.25">
      <c r="A117" s="1">
        <v>85</v>
      </c>
      <c r="B117" s="1" t="s">
        <v>151</v>
      </c>
      <c r="C117" s="5" t="s">
        <v>36</v>
      </c>
      <c r="D117" s="1" t="s">
        <v>171</v>
      </c>
      <c r="E117" s="1" t="s">
        <v>30</v>
      </c>
      <c r="F117" s="6" t="s">
        <v>35</v>
      </c>
      <c r="G117" s="3">
        <v>10000</v>
      </c>
      <c r="H117" s="3">
        <v>0</v>
      </c>
      <c r="I117" s="3">
        <v>0</v>
      </c>
      <c r="J117" s="3">
        <v>0</v>
      </c>
      <c r="K117" s="3">
        <v>0</v>
      </c>
      <c r="L117" s="3">
        <v>10000</v>
      </c>
    </row>
    <row r="118" spans="1:12" x14ac:dyDescent="0.25">
      <c r="A118" s="1">
        <v>86</v>
      </c>
      <c r="B118" s="1" t="s">
        <v>134</v>
      </c>
      <c r="C118" s="5" t="s">
        <v>36</v>
      </c>
      <c r="D118" s="1" t="s">
        <v>2</v>
      </c>
      <c r="E118" s="1" t="s">
        <v>30</v>
      </c>
      <c r="F118" s="6" t="s">
        <v>35</v>
      </c>
      <c r="G118" s="3">
        <v>10000</v>
      </c>
      <c r="H118" s="3">
        <v>0</v>
      </c>
      <c r="I118" s="3">
        <v>0</v>
      </c>
      <c r="J118" s="3">
        <v>0</v>
      </c>
      <c r="K118" s="3">
        <v>0</v>
      </c>
      <c r="L118" s="3">
        <v>10000</v>
      </c>
    </row>
    <row r="119" spans="1:12" s="12" customFormat="1" x14ac:dyDescent="0.25">
      <c r="A119" s="28"/>
      <c r="B119" s="22" t="s">
        <v>62</v>
      </c>
      <c r="C119" s="19"/>
      <c r="D119" s="9"/>
      <c r="E119" s="9" t="s">
        <v>55</v>
      </c>
      <c r="F119" s="18"/>
      <c r="G119" s="17">
        <f t="shared" ref="G119:L119" si="14">SUM(G117:G118)</f>
        <v>20000</v>
      </c>
      <c r="H119" s="17">
        <f t="shared" si="14"/>
        <v>0</v>
      </c>
      <c r="I119" s="17">
        <f t="shared" si="14"/>
        <v>0</v>
      </c>
      <c r="J119" s="17">
        <f t="shared" si="14"/>
        <v>0</v>
      </c>
      <c r="K119" s="17">
        <f t="shared" si="14"/>
        <v>0</v>
      </c>
      <c r="L119" s="17">
        <f t="shared" si="14"/>
        <v>20000</v>
      </c>
    </row>
    <row r="120" spans="1:12" x14ac:dyDescent="0.25">
      <c r="A120" s="1">
        <v>87</v>
      </c>
      <c r="B120" s="1" t="s">
        <v>135</v>
      </c>
      <c r="C120" s="5" t="s">
        <v>36</v>
      </c>
      <c r="D120" s="1" t="s">
        <v>171</v>
      </c>
      <c r="E120" s="1" t="s">
        <v>31</v>
      </c>
      <c r="F120" s="2" t="s">
        <v>35</v>
      </c>
      <c r="G120" s="3">
        <v>75000</v>
      </c>
      <c r="H120" s="3">
        <v>0</v>
      </c>
      <c r="I120" s="3">
        <v>0</v>
      </c>
      <c r="J120" s="3">
        <v>7332.94</v>
      </c>
      <c r="K120" s="3">
        <v>0</v>
      </c>
      <c r="L120" s="3">
        <v>67667.06</v>
      </c>
    </row>
    <row r="121" spans="1:12" x14ac:dyDescent="0.25">
      <c r="A121" s="1">
        <v>88</v>
      </c>
      <c r="B121" s="1" t="s">
        <v>136</v>
      </c>
      <c r="C121" s="5" t="s">
        <v>36</v>
      </c>
      <c r="D121" s="1" t="s">
        <v>2</v>
      </c>
      <c r="E121" s="1" t="s">
        <v>31</v>
      </c>
      <c r="F121" s="2" t="s">
        <v>35</v>
      </c>
      <c r="G121" s="3">
        <v>10000</v>
      </c>
      <c r="H121" s="3">
        <v>0</v>
      </c>
      <c r="I121" s="3">
        <v>0</v>
      </c>
      <c r="J121" s="3">
        <v>0</v>
      </c>
      <c r="K121" s="3">
        <v>0</v>
      </c>
      <c r="L121" s="3">
        <v>10000</v>
      </c>
    </row>
    <row r="122" spans="1:12" s="12" customFormat="1" x14ac:dyDescent="0.25">
      <c r="A122" s="20"/>
      <c r="B122" s="25" t="s">
        <v>63</v>
      </c>
      <c r="C122" s="19"/>
      <c r="D122" s="9"/>
      <c r="E122" s="9" t="s">
        <v>55</v>
      </c>
      <c r="F122" s="18"/>
      <c r="G122" s="23">
        <f t="shared" ref="G122:L122" si="15">SUM(G120:G121)</f>
        <v>85000</v>
      </c>
      <c r="H122" s="23">
        <f t="shared" si="15"/>
        <v>0</v>
      </c>
      <c r="I122" s="23">
        <f t="shared" si="15"/>
        <v>0</v>
      </c>
      <c r="J122" s="23">
        <f t="shared" si="15"/>
        <v>7332.94</v>
      </c>
      <c r="K122" s="23">
        <f t="shared" si="15"/>
        <v>0</v>
      </c>
      <c r="L122" s="23">
        <f t="shared" si="15"/>
        <v>77667.06</v>
      </c>
    </row>
    <row r="123" spans="1:12" x14ac:dyDescent="0.25">
      <c r="A123" s="1">
        <v>89</v>
      </c>
      <c r="B123" s="1" t="s">
        <v>137</v>
      </c>
      <c r="C123" s="5" t="s">
        <v>36</v>
      </c>
      <c r="D123" s="1" t="s">
        <v>2</v>
      </c>
      <c r="E123" s="1" t="s">
        <v>32</v>
      </c>
      <c r="F123" s="6" t="s">
        <v>35</v>
      </c>
      <c r="G123" s="3">
        <v>10000</v>
      </c>
      <c r="H123" s="3">
        <v>0</v>
      </c>
      <c r="I123" s="3">
        <v>0</v>
      </c>
      <c r="J123" s="3">
        <v>0</v>
      </c>
      <c r="K123" s="3">
        <v>0</v>
      </c>
      <c r="L123" s="3">
        <v>10000</v>
      </c>
    </row>
    <row r="124" spans="1:12" s="12" customFormat="1" x14ac:dyDescent="0.25">
      <c r="A124" s="21"/>
      <c r="B124" s="27" t="s">
        <v>64</v>
      </c>
      <c r="C124" s="19"/>
      <c r="D124" s="9"/>
      <c r="E124" s="9" t="s">
        <v>65</v>
      </c>
      <c r="F124" s="18"/>
      <c r="G124" s="11">
        <f t="shared" ref="G124:L124" si="16">SUM(G123:G123)</f>
        <v>10000</v>
      </c>
      <c r="H124" s="11">
        <f t="shared" si="16"/>
        <v>0</v>
      </c>
      <c r="I124" s="11">
        <f t="shared" si="16"/>
        <v>0</v>
      </c>
      <c r="J124" s="11">
        <f t="shared" si="16"/>
        <v>0</v>
      </c>
      <c r="K124" s="11">
        <f t="shared" si="16"/>
        <v>0</v>
      </c>
      <c r="L124" s="11">
        <f t="shared" si="16"/>
        <v>10000</v>
      </c>
    </row>
    <row r="125" spans="1:12" s="12" customFormat="1" x14ac:dyDescent="0.25">
      <c r="A125" s="18"/>
      <c r="B125" s="9" t="s">
        <v>66</v>
      </c>
      <c r="C125" s="18"/>
      <c r="D125" s="18"/>
      <c r="E125" s="18"/>
      <c r="F125" s="18"/>
      <c r="G125" s="29">
        <f>SUM(G124,G122,G119,G116,G114,G112,G109,G106,G104,G86,G84,G81,G79,G73,G47,G45,G29)</f>
        <v>2011833.26</v>
      </c>
      <c r="H125" s="29">
        <f t="shared" ref="H125:L125" si="17">SUM(H124,H122,H119,H116,H114,H112,H109,H106,H104,H86,H84,H81,H79,H73,H47,H45,H29)</f>
        <v>0</v>
      </c>
      <c r="I125" s="29">
        <f t="shared" si="17"/>
        <v>0</v>
      </c>
      <c r="J125" s="29">
        <f t="shared" si="17"/>
        <v>64648.71</v>
      </c>
      <c r="K125" s="29">
        <f t="shared" si="17"/>
        <v>0</v>
      </c>
      <c r="L125" s="29">
        <f t="shared" si="17"/>
        <v>1947184.5500000003</v>
      </c>
    </row>
    <row r="129" spans="5:5" x14ac:dyDescent="0.25">
      <c r="E129" s="41" t="s">
        <v>176</v>
      </c>
    </row>
    <row r="130" spans="5:5" x14ac:dyDescent="0.25">
      <c r="E130" s="41" t="s">
        <v>177</v>
      </c>
    </row>
  </sheetData>
  <mergeCells count="11">
    <mergeCell ref="A15:L15"/>
    <mergeCell ref="A16:L16"/>
    <mergeCell ref="A17:A18"/>
    <mergeCell ref="B17:B18"/>
    <mergeCell ref="C17:C18"/>
    <mergeCell ref="D17:D18"/>
    <mergeCell ref="E17:E18"/>
    <mergeCell ref="F17:F18"/>
    <mergeCell ref="G17:G18"/>
    <mergeCell ref="H17:K17"/>
    <mergeCell ref="L17:L18"/>
  </mergeCells>
  <printOptions horizontalCentered="1"/>
  <pageMargins left="0.7" right="0.7" top="0.75" bottom="0.75" header="0.3" footer="0.3"/>
  <pageSetup paperSize="3" scale="95" fitToHeight="0" orientation="landscape" r:id="rId1"/>
  <rowBreaks count="1" manualBreakCount="1">
    <brk id="110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Hoja3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gjimenez</dc:creator>
  <cp:lastModifiedBy>Elvidami</cp:lastModifiedBy>
  <cp:lastPrinted>2023-09-14T15:42:12Z</cp:lastPrinted>
  <dcterms:created xsi:type="dcterms:W3CDTF">2022-12-28T15:34:11Z</dcterms:created>
  <dcterms:modified xsi:type="dcterms:W3CDTF">2023-09-14T15:43:46Z</dcterms:modified>
</cp:coreProperties>
</file>